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46133E65-5BE1-4472-B366-4FEB261351AD}"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16">'Hygiene Data'!$FF$1:$FO$2</definedName>
    <definedName name="myrangeH17">'Hygiene Data'!$FP$1:$FY$2</definedName>
    <definedName name="myrangeH18">'Hygiene Data'!$FZ$1:$GI$2</definedName>
    <definedName name="myrangeH19">'Hygiene Data'!$GJ$1:$GS$2</definedName>
    <definedName name="myrangeH2">'Hygiene Data'!$V$1:$AE$2</definedName>
    <definedName name="myrangeH20">'Hygiene Data'!$GT$1:$HC$2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16">'Sanitation Data'!$FF$1:$FO$2</definedName>
    <definedName name="myrangeS17">'Sanitation Data'!$FP$1:$FY$2</definedName>
    <definedName name="myrangeS18">'Sanitation Data'!$FZ$1:$GI$2</definedName>
    <definedName name="myrangeS19">'Sanitation Data'!$GJ$1:$GS$2</definedName>
    <definedName name="myrangeS2">'Sanitation Data'!$V$1:$AE$2</definedName>
    <definedName name="myrangeS20">'Sanitation Data'!$GT$1:$HC$2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16">'Water Data'!$FF$1:$FO$2</definedName>
    <definedName name="myrangeW17">'Water Data'!$FP$1:$FY$2</definedName>
    <definedName name="myrangeW18">'Water Data'!$FZ$1:$GI$2</definedName>
    <definedName name="myrangeW19">'Water Data'!$GJ$1:$GS$2</definedName>
    <definedName name="myrangeW2">'Water Data'!$V$1:$AE$2</definedName>
    <definedName name="myrangeW20">'Water Data'!$GT$1:$HC$2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<sst xmlns="http://schemas.openxmlformats.org/spreadsheetml/2006/main" xmlns:r="http://schemas.openxmlformats.org/officeDocument/2006/relationships" xmlns:xdr="http://schemas.openxmlformats.org/drawingml/2006/spreadsheetDrawing" count="3275" uniqueCount="317">
  <si>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</si>
  <si>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</si>
  <si>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</si>
  <si>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</si>
  <si>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</si>
  <si>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</si>
  <si>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</si>
  <si>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</si>
  <si>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</si>
  <si>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</si>
  <si>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</si>
  <si>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</si>
  <si>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</si>
  <si>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</si>
  <si>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</si>
  <si>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</si>
  <si>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</si>
  <si>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</si>
  <si>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</si>
  <si>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</si>
  <si>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</si>
  <si>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</si>
  <si>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</si>
  <si>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</si>
  <si>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</si>
  <si>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</si>
  <si>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</si>
  <si>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</si>
  <si>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</si>
  <si>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</si>
  <si>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</si>
  <si>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</si>
  <si>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</si>
  <si>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</si>
  <si>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</si>
  <si>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</si>
  <si>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</si>
  <si>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</si>
  <si>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</si>
  <si>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</si>
  <si>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</si>
  <si>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</si>
  <si>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</si>
  <si>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</si>
  <si>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</si>
  <si>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</si>
  <si>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</si>
  <si>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</si>
  <si>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</si>
  <si>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</si>
  <si>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</si>
  <si>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</si>
  <si>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</si>
  <si>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</si>
  <si>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</si>
  <si>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</si>
  <si>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</si>
  <si>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</si>
  <si>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</si>
  <si>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</si>
  <si>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</si>
  <si>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</si>
  <si>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</si>
  <si>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</si>
  <si>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</si>
  <si>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</si>
  <si>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</si>
  <si>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</si>
  <si>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</si>
  <si>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</si>
  <si>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</si>
  <si>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</si>
  <si>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</si>
  <si>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</si>
  <si>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</si>
  <si>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</si>
  <si>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</si>
  <si>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</si>
  <si>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</si>
  <si>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</si>
  <si>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</si>
  <si>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</si>
  <si>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</si>
  <si>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</si>
  <si>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</si>
  <si>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</si>
  <si>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</si>
  <si>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</si>
  <si>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</si>
  <si>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</si>
  <si>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</si>
  <si>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</si>
  <si>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</si>
  <si>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</si>
  <si>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</si>
  <si>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</si>
  <si>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</si>
  <si>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</si>
  <si>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</si>
  <si>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</si>
  <si>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</si>
  <si>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</si>
  <si>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</si>
  <si>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</si>
  <si>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</si>
  <si>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</si>
  <si>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</si>
  <si>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</si>
  <si>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</si>
  <si>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</si>
  <si>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</si>
  <si>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</si>
  <si>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</si>
  <si>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</si>
  <si>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</si>
  <si>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</si>
  <si>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</si>
  <si>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</si>
  <si>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</si>
  <si>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</si>
  <si>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</si>
  <si>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</si>
  <si>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</si>
  <si>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</si>
  <si>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</si>
  <si>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</si>
  <si>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</si>
  <si>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</si>
  <si>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</si>
  <si>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</si>
  <si>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</si>
  <si>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</si>
  <si>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</si>
  <si>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</si>
  <si>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</si>
  <si>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</si>
  <si>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</si>
  <si>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</si>
  <si>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</si>
  <si>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</si>
  <si>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</si>
  <si>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</si>
  <si>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</si>
  <si>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</si>
  <si>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</si>
  <si>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</si>
  <si>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</si>
  <si>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</si>
  <si>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</si>
  <si>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</si>
  <si>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</si>
  <si>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</si>
  <si>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</si>
  <si>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</si>
  <si>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</si>
  <si>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</si>
  <si>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</si>
  <si>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</si>
  <si>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</si>
  <si>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Gambia</t>
  </si>
  <si>
    <t>UNESCO UIS (http://data.uis.unesco.org/)</t>
  </si>
  <si>
    <t>Education Statistics 2015/16</t>
  </si>
  <si>
    <t>Safe drinking water</t>
  </si>
  <si>
    <t>Unknown</t>
  </si>
  <si>
    <t>Estimated based on available and improved</t>
  </si>
  <si>
    <t>Potable water</t>
  </si>
  <si>
    <t xml:space="preserve">The national estimate is based on the number of primary and secondary schools reported in the 2016 EMIS report. Schools with missing data (9.0% of primary schools and 2.6% of secondary schools) are assumed to not have potable water. The estimates are not used due to the high number of schools with no information. </t>
  </si>
  <si>
    <t xml:space="preserve">The EMIS includes government, private and madrassa schools, and ECD (categorized here as pre-primary based on the JMP 2016 data drive annex 3), basic (grades 1-6, categorized as primary), and junior (grades 7-9) and senior (grades 10-12) secondary levels, which are combined to form the secondary category above.  The JMP 2016 Data Drive annex submission states that 70% of schools have water available, but no source is listed. This value is applied to the proportion with 'safe drinking water' to estimate 'basic' service, but is not used without source information. </t>
  </si>
  <si>
    <t>Yes</t>
  </si>
  <si>
    <t>No</t>
  </si>
  <si>
    <t xml:space="preserve">Basic estimate used </t>
  </si>
  <si>
    <t>Adequate separate toilets</t>
  </si>
  <si>
    <t>No sanitation data</t>
  </si>
  <si>
    <t>No handwashing data</t>
  </si>
  <si>
    <t>Values in grey text are imputed based on extrapolation of available data</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</si>
  <si>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</si>
  <si>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</si>
  <si>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</si>
  <si>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</si>
  <si>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</si>
  <si>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</si>
  <si>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</si>
  <si>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</si>
  <si>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</si>
  <si>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</si>
  <si>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</si>
  <si>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</si>
  <si>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</si>
  <si>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</si>
  <si>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EMIS</t>
  </si>
  <si>
    <t>Basic</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</si>
  <si>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</si>
  <si>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</si>
  <si>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</si>
  <si>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</si>
  <si>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</si>
  <si>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</si>
  <si>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</si>
  <si>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</si>
  <si>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</si>
  <si>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</si>
  <si>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</si>
  <si>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</si>
  <si>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</si>
  <si>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</si>
  <si>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</si>
  <si>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</si>
  <si>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</si>
  <si>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</si>
  <si>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</si>
  <si>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</si>
  <si>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</si>
  <si>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</si>
  <si>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</si>
  <si>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</si>
  <si>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</si>
  <si>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</si>
  <si>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</si>
  <si>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t>Education Statistics 2013/2014 (Ministry of Basic &amp; Secondary Education)</t>
  </si>
  <si>
    <t>Education Statistics 2014/2015 (Ministry of Basic &amp; Secondary Education)</t>
  </si>
  <si>
    <t>Includes public and private schools. Secondary includes upper basic (grades 7-9) and senior secondary (grades 10-12)</t>
  </si>
  <si>
    <t>Education Statistics 2016/2017 (Ministry of Basic &amp; Secondary Education)</t>
  </si>
  <si>
    <t xml:space="preserve">The secondary school estimate is based on coverage in lower and upper secondary schools and the school age population for each level. The national estimate is based on coverage in primary and secondary schools and the number of schools reported in the 2017 EMIS. Estimates are higher than from the EMIS so have not been used. </t>
  </si>
  <si>
    <t xml:space="preserve">The national estimate is based on the number of primary and secondary schools reported in the 2014 EMIS report. </t>
  </si>
  <si>
    <t xml:space="preserve">The national estimate is based on the number of primary and secondary schools reported in the 2014 EMIS report. Schools with missing data (7.7% of primary schools and 4.2% of secondary schools) are assumed to not have potable water. The estimates are not used due to the high number of schools with no information. </t>
  </si>
  <si>
    <t xml:space="preserve">The national estimate is based on the number of primary and secondary schools reported in the 2014 EMIS report. Schools with missing data (12.4% of primary schools and 3.3% of secondary schools) are assumed to not have potable water. The estimates are not used due to the high number of schools with no information. </t>
  </si>
  <si>
    <t xml:space="preserve">0.9% of primary schools have no information on toilets. These are assumed to be "no facility" (100-85.9% with toilets). The national estimate is based on the number of primary and secondary schools reported in the 2014 EMIS report. </t>
  </si>
  <si>
    <t xml:space="preserve">0.2% of primary schools have no information on toilets. These are assumed to be "no facility" (100-94.9% with toilets). The national estimate is based on the number of primary and secondary schools reported in the 2014 EMIS report. </t>
  </si>
  <si>
    <t xml:space="preserve">0.2% of primary schools have no information on toilets. These are assumed to be "no facility" (100-94% with toilets). The national estimate is based on the number of primary and secondary schools reported in the 2015 EMIS report. </t>
  </si>
  <si>
    <t xml:space="preserve">The national estimate is based on the number of primary and secondary schools reported in the 2015 EMIS report. Schools with missing data (13.8% of primary schools and 1.7% of secondary schools) are assumed to not have potable water. The estimates are not used due to the high number of schools with no information. </t>
  </si>
  <si>
    <t>Education Statistics 2017/2018 (Ministry of Basic &amp; Secondary Education)</t>
  </si>
  <si>
    <t>The secondary school estimate is based on coverage in lower and upper secondary schools and the school age population for each level. The national estimate is based on coverage in primary and secondary schools and the number of schools reported in the 2017 EMIS. Estimates are higher than reported for improved and usable from the 2016 data drive and are not used.</t>
  </si>
  <si>
    <t>Education Statistics 2018/2019 (Ministry of Basic &amp; Secondary Education)</t>
  </si>
  <si>
    <t>Values in grey text are imputed based on linear regression</t>
  </si>
  <si>
    <t>Single-sex basic sanitation</t>
  </si>
  <si>
    <t>Estimated from adequate separate toilets</t>
  </si>
  <si>
    <t xml:space="preserve">Includes public and private schools. It is unclear if "adequate separated toilets" are improved or usable. The data are used to estimate basic service in the absence of additional information. </t>
  </si>
  <si>
    <t xml:space="preserve">The EMIS includes government, private and madrassa schools, and ECD (categorized here as pre-primary), basic (grades 1-6, categorized as primary), and junior (grades 7-9) and senior (grades 10-12) secondary levels, which are combined to form the secondary category above. It is unclear if "adequate separated toilets" are improved or usable. The JMP 2016 Data Drive states 77% of schools have improved facilities and 77% have improved and usable facilities, but the original indicator and data source is unclear, so the estimates were not included above.  It is unclear if "adequate separated toilets" are improved or usable. The data are used to estimate basic service in the absence of additional information. </t>
  </si>
  <si>
    <t>Basic sanitation facilities</t>
  </si>
  <si>
    <t xml:space="preserve">The national estimate is based on the number of primary and secondary schools reported in the 2016 EMIS report. The basic estimates are from the UIS data release in Feb 2020. Basic estimates not used since data are available from a primary data source (EMIS). </t>
  </si>
  <si>
    <t>GMB_2010_UIS</t>
  </si>
  <si>
    <t>GMB_2011_UIS</t>
  </si>
  <si>
    <t>GMB_2013_UIS</t>
  </si>
  <si>
    <t>GMB_2014_UIS</t>
  </si>
  <si>
    <t>GMB_2014_EMIS</t>
  </si>
  <si>
    <t>GMB_2015_UIS</t>
  </si>
  <si>
    <t>GMB_2015_EMIS</t>
  </si>
  <si>
    <t>GMB_2016_UIS</t>
  </si>
  <si>
    <t>GMB_2016_EMIS</t>
  </si>
  <si>
    <t>GMB_2017_UIS</t>
  </si>
  <si>
    <t>GMB_2017_EMIS</t>
  </si>
  <si>
    <t>GMB_2018_UIS</t>
  </si>
  <si>
    <t>GMB_2018_EMIS</t>
  </si>
  <si>
    <t>GMB_2019_EMIS</t>
  </si>
  <si>
    <t>2010</t>
  </si>
  <si>
    <t>2011</t>
  </si>
  <si>
    <t>2013</t>
  </si>
  <si>
    <t>2014</t>
  </si>
  <si>
    <t>2015</t>
  </si>
  <si>
    <t>2016</t>
  </si>
  <si>
    <t>2017</t>
  </si>
  <si>
    <t>2018</t>
  </si>
  <si>
    <t>2019</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</si>
  <si>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</si>
  <si>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</si>
  <si>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</si>
  <si>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</si>
  <si>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</si>
  <si>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</si>
  <si>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</si>
  <si>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</si>
  <si>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</si>
  <si>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</si>
  <si>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</si>
  <si>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</si>
  <si>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</si>
  <si>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</si>
  <si>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</si>
  <si>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</si>
  <si>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GMB_2021_EMIS</t>
  </si>
  <si>
    <t>EDUCATION STATISTICS 2020/2021 (Ministry of Basic &amp; Secondary Education)</t>
  </si>
  <si>
    <t>GMB_2020_EMIS</t>
  </si>
  <si>
    <t>EDUCATION STATISTICS 2019/2020 (Ministry of Basic &amp; Secondary Education)</t>
  </si>
  <si>
    <t/>
  </si>
  <si>
    <t>safe drinking water</t>
  </si>
  <si>
    <t>The secondary school estimate is based on coverage in lower and upper secondary schools and the school age population for each level. The national estimate is based on coverage in primary and secondary schools and the number of schools reported in the 2018 EMIS. Basic estimates are higher than reported in EMIS primary data source so not used.</t>
  </si>
  <si>
    <t>GMB_2019_UIS</t>
  </si>
  <si>
    <t xml:space="preserve">The secondary school estimate is based on coverage in lower and upper secondary schools and the school age population for each level. The national estimate is based on coverage in primary and secondary schools and the number of schools reported in the 2019 EMIS. Estimates are higher than from the EMIS so have not been used. </t>
  </si>
  <si>
    <t xml:space="preserve">The secondary school estimate is based on coverage in lower and upper secondary schools and the school age population for each level. The national estimate is based on coverage in primary and secondary schools and the number of schools reported in the 2018 EMIS. Estimates are higher than from the EMIS so have not been used. </t>
  </si>
  <si>
    <t>GMB_2020_UIS</t>
  </si>
  <si>
    <t xml:space="preserve">The secondary school estimate is based on coverage in lower and upper secondary schools and the school age population for each level. The national estimate is based on coverage in primary and secondary schools and the number of schools reported in the 2020 EMIS. Estimates are higher than from the EMIS so have not been used. </t>
  </si>
  <si>
    <t>The secondary school estimate is based on coverage in lower and upper secondary schools and the school age population for each level. The national estimate is based on coverage in primary and secondary schools and the number of schools reported in the 2019 EMIS. Basic estimates are higher than reported in EMIS primary data source so not used.</t>
  </si>
  <si>
    <t>The secondary school estimate is based on coverage in lower and upper secondary schools and the school age population for each level. The national estimate is based on coverage in primary and secondary schools and the number of schools reported in the 2020 EMIS. Basic estimates are higher than reported in EMIS primary data source so not used.</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</si>
  <si>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</si>
  <si>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</si>
  <si>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</si>
  <si>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</si>
  <si>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</si>
  <si>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</si>
  <si>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GMB_2022_EMIS</t>
  </si>
  <si>
    <t>Education Statistics 2021/2022  (Ministry of Basic &amp; Secondary Education)</t>
  </si>
  <si>
    <t>GMB_2021_UIS</t>
  </si>
  <si>
    <t xml:space="preserve">The secondary school estimate is based on coverage in lower and upper secondary schools and the school age population for each level. The national estimate is based on coverage in primary and secondary schools and the number of schools reported in the 2021 EMIS. Estimates are higher than from the EMIS so have not been used. </t>
  </si>
  <si>
    <t>The secondary school estimate is based on coverage in lower and upper secondary schools and the school age population for each level. The national estimate is based on coverage in primary and secondary schools and the number of schools reported in the 2021 EMIS. Basic estimates are higher than reported in EMIS primary data source so not used.</t>
  </si>
  <si>
    <t>GMB_2023_EMIS</t>
  </si>
  <si>
    <t>Education Statistics 2022/2023  (Ministry of Basic &amp; Secondary Education)</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</si>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</sst>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80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i/>
      <sz val="10"/>
      <color theme="0" tint="-0.49995422223579"/>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vertAlign val="superscript"/>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vertAlign val="superscript"/>
      <name val="Arial"/>
    </font>
    <font>
      <sz val="10"/>
      <i/>
      <color rgb="FF808080"/>
      <vertAlign val="superscript"/>
      <name val="Arial"/>
    </font>
    <font>
      <sz val="10"/>
      <i/>
      <color rgb="FF808080"/>
      <vertAlign val="superscript"/>
      <name val="Arial"/>
    </font>
    <font>
      <sz val="10"/>
      <i/>
      <color rgb="FF808080"/>
      <vertAlign val="superscript"/>
      <name val="Arial"/>
    </font>
  </fonts>
  <fills count="60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21170690023"/>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21170690023"/>
      </left>
      <right/>
      <top/>
      <bottom/>
      <diagonal/>
    </border>
    <border>
      <left style="dotted">
        <color theme="0" tint="-0.048921170690023"/>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6"/>
    <xf numFmtId="0" fontId="15" fillId="0" borderId="76"/>
    <xf numFmtId="0" fontId="15" fillId="0" borderId="76"/>
    <xf numFmtId="0" fontId="19" fillId="0" borderId="76"/>
    <xf numFmtId="0" fontId="50" fillId="0" borderId="76" applyNumberFormat="false" applyFill="false" applyBorder="false" applyAlignment="false" applyProtection="false"/>
    <xf numFmtId="0" fontId="22" fillId="0" borderId="76" applyNumberFormat="false" applyFill="false" applyBorder="false" applyAlignment="false" applyProtection="false"/>
    <xf numFmtId="0" fontId="58" fillId="20" borderId="76">
      <alignment horizontal="center" vertical="center"/>
    </xf>
    <xf numFmtId="0" fontId="93" fillId="0" borderId="0" applyNumberFormat="false" applyFill="false" applyBorder="false" applyAlignment="false" applyProtection="false"/>
    <xf numFmtId="0" fontId="19" fillId="0" borderId="241"/>
    <xf numFmtId="0" fontId="15" fillId="0" borderId="241"/>
    <xf numFmtId="0" fontId="19" fillId="0" borderId="241"/>
  </cellStyleXfs>
  <cellXfs count="1072">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0" fontId="4" fillId="2" borderId="7" xfId="0" applyFont="true" applyFill="true" applyBorder="true" applyAlignment="true">
      <alignment horizontal="left" vertical="center"/>
    </xf>
    <xf numFmtId="164" fontId="3" fillId="0" borderId="8"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 fillId="0" borderId="22"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0" borderId="0" xfId="8" applyFont="true"/>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164" fontId="3" fillId="2" borderId="2" xfId="0" applyNumberFormat="true" applyFont="true" applyFill="true" applyBorder="true" applyAlignment="true">
      <alignment horizontal="left" vertical="center"/>
    </xf>
    <xf numFmtId="164" fontId="3" fillId="2" borderId="24" xfId="0" applyNumberFormat="true" applyFont="true" applyFill="true" applyBorder="true" applyAlignment="true">
      <alignment horizontal="left" vertical="center"/>
    </xf>
    <xf numFmtId="164" fontId="3" fillId="0" borderId="2" xfId="0" applyNumberFormat="true" applyFont="true" applyFill="true" applyBorder="true" applyAlignment="true">
      <alignment horizontal="left" vertical="center"/>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4" xfId="0" applyFont="true" applyBorder="true" applyAlignment="true">
      <alignment horizontal="left" vertical="center" wrapText="true"/>
    </xf>
    <xf numFmtId="1" fontId="67" fillId="29" borderId="63" xfId="0" applyNumberFormat="true" applyFont="true" applyFill="true" applyBorder="true" applyAlignment="true" applyProtection="true">
      <alignment horizontal="center" vertical="center"/>
    </xf>
    <xf numFmtId="0" fontId="68" fillId="30" borderId="64" xfId="0" applyNumberFormat="true" applyFont="true" applyFill="true" applyBorder="true" applyAlignment="true" applyProtection="true">
      <alignment horizontal="center" vertical="center"/>
    </xf>
    <xf numFmtId="164" fontId="69" fillId="31" borderId="65" xfId="0" applyNumberFormat="true" applyFont="true" applyFill="true" applyBorder="true" applyAlignment="true" applyProtection="true">
      <alignment horizontal="center" vertical="center"/>
    </xf>
    <xf numFmtId="0" fontId="70" fillId="32" borderId="66" xfId="0" applyNumberFormat="true" applyFont="true" applyFill="true" applyBorder="true" applyAlignment="true" applyProtection="true">
      <alignment horizontal="center" vertical="center"/>
    </xf>
    <xf numFmtId="0" fontId="71" fillId="33" borderId="67" xfId="0" applyNumberFormat="true" applyFont="true" applyFill="true" applyBorder="true" applyAlignment="true" applyProtection="true">
      <alignment horizontal="center" vertical="center"/>
    </xf>
    <xf numFmtId="0" fontId="72" fillId="34" borderId="68" xfId="0" applyNumberFormat="true" applyFont="true" applyFill="true" applyBorder="true" applyAlignment="true" applyProtection="true">
      <alignment horizontal="center" vertical="center"/>
    </xf>
    <xf numFmtId="0" fontId="3" fillId="0" borderId="24" xfId="0" applyFont="true" applyBorder="true" applyAlignment="true">
      <alignment horizontal="left" vertical="center" wrapText="true"/>
    </xf>
    <xf numFmtId="1" fontId="3" fillId="0" borderId="68" xfId="0" applyNumberFormat="true" applyFont="true" applyFill="true" applyBorder="true" applyAlignment="true">
      <alignment horizontal="center" vertical="center"/>
    </xf>
    <xf numFmtId="164" fontId="3" fillId="2" borderId="6" xfId="0" applyNumberFormat="true" applyFont="true" applyFill="true" applyBorder="true" applyAlignment="true">
      <alignment horizontal="center" vertical="center"/>
    </xf>
    <xf numFmtId="0" fontId="3" fillId="0" borderId="24" xfId="0" applyFont="true" applyBorder="true" applyAlignment="true">
      <alignment horizontal="left" vertical="center" wrapText="true"/>
    </xf>
    <xf numFmtId="0" fontId="4" fillId="2" borderId="68" xfId="0" applyFont="true" applyFill="true" applyBorder="true" applyAlignment="true">
      <alignment horizontal="left" vertical="center"/>
    </xf>
    <xf numFmtId="0" fontId="4" fillId="0" borderId="68" xfId="0" applyFont="true" applyFill="true" applyBorder="true" applyAlignment="true">
      <alignment horizontal="left" vertical="center"/>
    </xf>
    <xf numFmtId="164" fontId="3" fillId="2" borderId="68" xfId="0" applyNumberFormat="true" applyFont="true" applyFill="true" applyBorder="true" applyAlignment="true">
      <alignment horizontal="center" vertical="center"/>
    </xf>
    <xf numFmtId="164" fontId="3" fillId="0" borderId="68" xfId="0" applyNumberFormat="true" applyFont="true" applyFill="true" applyBorder="true" applyAlignment="true">
      <alignment horizontal="left" vertical="center"/>
    </xf>
    <xf numFmtId="164" fontId="3" fillId="2" borderId="68" xfId="0" applyNumberFormat="true" applyFont="true" applyFill="true" applyBorder="true" applyAlignment="true">
      <alignment horizontal="left" vertical="center"/>
    </xf>
    <xf numFmtId="0" fontId="3" fillId="2" borderId="68" xfId="0" applyFont="true" applyFill="true" applyBorder="true" applyAlignment="true">
      <alignment horizontal="center"/>
    </xf>
    <xf numFmtId="0" fontId="3" fillId="2" borderId="68" xfId="0" applyFont="true" applyFill="true" applyBorder="true" applyAlignment="true">
      <alignment horizontal="center" vertical="center"/>
    </xf>
    <xf numFmtId="0" fontId="1" fillId="0" borderId="68" xfId="0" applyFont="true" applyBorder="true" applyAlignment="true">
      <alignment horizontal="center"/>
    </xf>
    <xf numFmtId="1" fontId="1" fillId="0" borderId="68" xfId="0" applyNumberFormat="true" applyFont="true" applyBorder="true" applyAlignment="true">
      <alignment horizontal="center"/>
    </xf>
    <xf numFmtId="1" fontId="73" fillId="35" borderId="69" xfId="0" applyNumberFormat="true" applyFont="true" applyFill="true" applyBorder="true" applyAlignment="true" applyProtection="true">
      <alignment horizontal="center" vertical="center"/>
    </xf>
    <xf numFmtId="1" fontId="74" fillId="36" borderId="70" xfId="0" applyNumberFormat="true" applyFont="true" applyFill="true" applyBorder="true" applyAlignment="true" applyProtection="true">
      <alignment horizontal="center" vertical="center"/>
    </xf>
    <xf numFmtId="164" fontId="80" fillId="42" borderId="71" xfId="0" applyNumberFormat="true" applyFont="true" applyFill="true" applyBorder="true" applyAlignment="true" applyProtection="true">
      <alignment horizontal="center" vertical="center"/>
    </xf>
    <xf numFmtId="0" fontId="81" fillId="43" borderId="72" xfId="0" applyNumberFormat="true" applyFont="true" applyFill="true" applyBorder="true" applyAlignment="true" applyProtection="true">
      <alignment horizontal="center" vertical="center"/>
    </xf>
    <xf numFmtId="0" fontId="82" fillId="44" borderId="73" xfId="0" applyNumberFormat="true" applyFont="true" applyFill="true" applyBorder="true" applyAlignment="true" applyProtection="true">
      <alignment horizontal="center" vertical="center"/>
    </xf>
    <xf numFmtId="0" fontId="83" fillId="45" borderId="74" xfId="0" applyNumberFormat="true" applyFont="true" applyFill="true" applyBorder="true" applyAlignment="true" applyProtection="true">
      <alignment horizontal="center" vertical="center"/>
    </xf>
    <xf numFmtId="0" fontId="84" fillId="46" borderId="75" xfId="0" applyNumberFormat="true" applyFont="true" applyFill="true" applyBorder="true" applyAlignment="true" applyProtection="true">
      <alignment horizontal="center" vertical="center"/>
    </xf>
    <xf numFmtId="0" fontId="19" fillId="0" borderId="76" xfId="12"/>
    <xf numFmtId="0" fontId="3" fillId="47" borderId="39" xfId="14" applyFont="true" applyFill="true" applyBorder="true" applyAlignment="true">
      <alignment horizontal="center"/>
    </xf>
    <xf numFmtId="0" fontId="3" fillId="4" borderId="76" xfId="14" applyFont="true" applyFill="true" applyBorder="true" applyAlignment="true">
      <alignment horizontal="center"/>
    </xf>
    <xf numFmtId="0" fontId="3" fillId="28" borderId="76" xfId="14" applyFont="true" applyFill="true" applyBorder="true" applyAlignment="true">
      <alignment horizontal="center"/>
    </xf>
    <xf numFmtId="0" fontId="3" fillId="47" borderId="76" xfId="14" applyFont="true" applyFill="true" applyBorder="true" applyAlignment="true">
      <alignment horizontal="center"/>
    </xf>
    <xf numFmtId="0" fontId="10" fillId="27" borderId="77"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6"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7"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7"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8"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7" borderId="39" xfId="14" applyNumberFormat="true" applyFont="true" applyFill="true" applyBorder="true" applyAlignment="true">
      <alignment horizontal="center"/>
    </xf>
    <xf numFmtId="164" fontId="8" fillId="27" borderId="77" xfId="14" applyNumberFormat="true" applyFont="true" applyFill="true" applyBorder="true" applyAlignment="true">
      <alignment horizontal="center" wrapText="true"/>
    </xf>
    <xf numFmtId="0" fontId="19" fillId="0" borderId="76" xfId="12" applyFill="true"/>
    <xf numFmtId="0" fontId="19" fillId="0" borderId="76" xfId="12" applyAlignment="true">
      <alignment horizontal="left"/>
    </xf>
    <xf numFmtId="0" fontId="19" fillId="0" borderId="76" xfId="12" applyAlignment="true">
      <alignment horizontal="center"/>
    </xf>
    <xf numFmtId="0" fontId="19" fillId="0" borderId="76" xfId="12" applyAlignment="true">
      <alignment horizontal="right"/>
    </xf>
    <xf numFmtId="0" fontId="7" fillId="0" borderId="1" xfId="12" applyFont="true" applyFill="true" applyBorder="true"/>
    <xf numFmtId="0" fontId="7" fillId="0" borderId="76" xfId="12" applyFont="true" applyFill="true" applyBorder="true"/>
    <xf numFmtId="0" fontId="19" fillId="0" borderId="3" xfId="12" applyFill="true" applyBorder="true"/>
    <xf numFmtId="0" fontId="7" fillId="0" borderId="76" xfId="12" applyFont="true" applyFill="true"/>
    <xf numFmtId="0" fontId="33" fillId="0" borderId="76" xfId="12" applyFont="true" applyFill="true"/>
    <xf numFmtId="0" fontId="33" fillId="0" borderId="1" xfId="12" applyFont="true" applyFill="true" applyBorder="true"/>
    <xf numFmtId="0" fontId="33" fillId="0" borderId="3" xfId="12" applyFont="true" applyFill="true" applyBorder="true"/>
    <xf numFmtId="0" fontId="33" fillId="0" borderId="76" xfId="12" applyFont="true"/>
    <xf numFmtId="0" fontId="10" fillId="48" borderId="77" xfId="14" applyFont="true" applyFill="true" applyBorder="true" applyAlignment="true">
      <alignment vertical="center" textRotation="90" wrapText="true"/>
    </xf>
    <xf numFmtId="0" fontId="3" fillId="50" borderId="40" xfId="14" applyFont="true" applyFill="true" applyBorder="true" applyAlignment="true">
      <alignment horizontal="center"/>
    </xf>
    <xf numFmtId="0" fontId="10" fillId="49" borderId="77" xfId="14" applyFont="true" applyFill="true" applyBorder="true" applyAlignment="true">
      <alignment vertical="center" textRotation="90" wrapText="true"/>
    </xf>
    <xf numFmtId="0" fontId="3" fillId="50" borderId="76" xfId="14" applyFont="true" applyFill="true" applyBorder="true" applyAlignment="true">
      <alignment horizontal="center"/>
    </xf>
    <xf numFmtId="0" fontId="10" fillId="48" borderId="78" xfId="14" applyFont="true" applyFill="true" applyBorder="true" applyAlignment="true">
      <alignment horizontal="center" textRotation="90" wrapText="true"/>
    </xf>
    <xf numFmtId="0" fontId="31" fillId="50" borderId="42" xfId="14" applyFont="true" applyFill="true" applyBorder="true" applyAlignment="true">
      <alignment horizontal="center" textRotation="90" wrapText="true"/>
    </xf>
    <xf numFmtId="0" fontId="10" fillId="49" borderId="78" xfId="14" applyFont="true" applyFill="true" applyBorder="true" applyAlignment="true">
      <alignment horizontal="center" textRotation="90" wrapText="true"/>
    </xf>
    <xf numFmtId="0" fontId="31" fillId="50" borderId="38" xfId="14" applyFont="true" applyFill="true" applyBorder="true" applyAlignment="true">
      <alignment horizontal="center" textRotation="90" wrapText="true"/>
    </xf>
    <xf numFmtId="164" fontId="8" fillId="48" borderId="77" xfId="14" applyNumberFormat="true" applyFont="true" applyFill="true" applyBorder="true" applyAlignment="true">
      <alignment horizontal="center" wrapText="true"/>
    </xf>
    <xf numFmtId="164" fontId="3" fillId="50" borderId="40" xfId="14" applyNumberFormat="true" applyFont="true" applyFill="true" applyBorder="true" applyAlignment="true">
      <alignment horizontal="center"/>
    </xf>
    <xf numFmtId="164" fontId="8" fillId="49" borderId="77" xfId="14" applyNumberFormat="true" applyFont="true" applyFill="true" applyBorder="true" applyAlignment="true">
      <alignment horizontal="center" wrapText="true"/>
    </xf>
    <xf numFmtId="0" fontId="85" fillId="2" borderId="0" xfId="3" applyFont="true" applyFill="true"/>
    <xf numFmtId="0" fontId="86" fillId="2" borderId="0" xfId="3" applyFont="true" applyFill="true"/>
    <xf numFmtId="0" fontId="10" fillId="48" borderId="45" xfId="3" applyFont="true" applyFill="true" applyBorder="true" applyAlignment="true">
      <alignment horizontal="center" textRotation="90"/>
    </xf>
    <xf numFmtId="0" fontId="10" fillId="48" borderId="46" xfId="3" applyFont="true" applyFill="true" applyBorder="true" applyAlignment="true">
      <alignment horizontal="center" textRotation="90"/>
    </xf>
    <xf numFmtId="0" fontId="10" fillId="48" borderId="47" xfId="3" applyFont="true" applyFill="true" applyBorder="true" applyAlignment="true">
      <alignment horizontal="center" textRotation="90"/>
    </xf>
    <xf numFmtId="0" fontId="8" fillId="48" borderId="5" xfId="0" applyFont="true" applyFill="true" applyBorder="true" applyAlignment="true">
      <alignment vertical="center"/>
    </xf>
    <xf numFmtId="0" fontId="10" fillId="48" borderId="21" xfId="0" applyFont="true" applyFill="true" applyBorder="true" applyAlignment="true">
      <alignment horizontal="left" vertical="center"/>
    </xf>
    <xf numFmtId="0" fontId="10" fillId="48" borderId="10" xfId="0" applyFont="true" applyFill="true" applyBorder="true" applyAlignment="true">
      <alignment vertical="center"/>
    </xf>
    <xf numFmtId="0" fontId="8" fillId="48" borderId="6" xfId="0" applyFont="true" applyFill="true" applyBorder="true" applyAlignment="true">
      <alignment horizontal="center" vertical="center"/>
    </xf>
    <xf numFmtId="0" fontId="8" fillId="48" borderId="10" xfId="0" applyFont="true" applyFill="true" applyBorder="true" applyAlignment="true">
      <alignment horizontal="center" vertical="center"/>
    </xf>
    <xf numFmtId="0" fontId="8" fillId="48"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10" fillId="48" borderId="10" xfId="0" applyFont="true" applyFill="true" applyBorder="true" applyAlignment="true">
      <alignment horizontal="left" vertical="center"/>
    </xf>
    <xf numFmtId="0" fontId="88" fillId="0" borderId="0" xfId="0" applyFont="true" applyAlignment="true">
      <alignment horizontal="left" vertical="center"/>
    </xf>
    <xf numFmtId="0" fontId="88"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10" fillId="25" borderId="32" xfId="0" applyFont="true" applyFill="true" applyBorder="true" applyAlignment="true">
      <alignment horizontal="left" vertical="center" wrapText="true"/>
    </xf>
    <xf numFmtId="0" fontId="8" fillId="25" borderId="2" xfId="0" applyFont="true" applyFill="true" applyBorder="true" applyAlignment="true">
      <alignment horizontal="left" vertical="center"/>
    </xf>
    <xf numFmtId="0" fontId="8" fillId="25" borderId="24" xfId="0" applyFont="true" applyFill="true" applyBorder="true" applyAlignment="true">
      <alignment horizontal="left" vertical="center"/>
    </xf>
    <xf numFmtId="0" fontId="8" fillId="25" borderId="68" xfId="0" applyFont="true" applyFill="true" applyBorder="true" applyAlignment="true">
      <alignment horizontal="left" vertical="center"/>
    </xf>
    <xf numFmtId="0" fontId="8" fillId="0" borderId="0" xfId="0" applyFont="true" applyAlignment="true">
      <alignment horizontal="left"/>
    </xf>
    <xf numFmtId="0" fontId="8" fillId="0" borderId="0" xfId="0" applyFont="true"/>
    <xf numFmtId="0" fontId="8" fillId="49" borderId="5" xfId="0" applyFont="true" applyFill="true" applyBorder="true" applyAlignment="true">
      <alignment vertical="center"/>
    </xf>
    <xf numFmtId="0" fontId="10" fillId="49" borderId="23" xfId="0" applyFont="true" applyFill="true" applyBorder="true" applyAlignment="true">
      <alignment horizontal="left" vertical="center"/>
    </xf>
    <xf numFmtId="0" fontId="10" fillId="49" borderId="10" xfId="0" applyFont="true" applyFill="true" applyBorder="true" applyAlignment="true">
      <alignment vertical="center"/>
    </xf>
    <xf numFmtId="0" fontId="8" fillId="49" borderId="6" xfId="0" applyFont="true" applyFill="true" applyBorder="true" applyAlignment="true">
      <alignment horizontal="center" vertical="center"/>
    </xf>
    <xf numFmtId="0" fontId="8" fillId="49" borderId="10" xfId="0" applyFont="true" applyFill="true" applyBorder="true" applyAlignment="true">
      <alignment horizontal="center" vertical="center"/>
    </xf>
    <xf numFmtId="0" fontId="8" fillId="49"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9" borderId="10" xfId="0" applyFont="true" applyFill="true" applyBorder="true" applyAlignment="true">
      <alignment horizontal="left" vertical="center"/>
    </xf>
    <xf numFmtId="0" fontId="10" fillId="49" borderId="32" xfId="0" applyFont="true" applyFill="true" applyBorder="true" applyAlignment="true">
      <alignment horizontal="center" vertical="center" wrapText="true"/>
    </xf>
    <xf numFmtId="0" fontId="8" fillId="49" borderId="2" xfId="0" applyFont="true" applyFill="true" applyBorder="true" applyAlignment="true">
      <alignment vertical="center"/>
    </xf>
    <xf numFmtId="0" fontId="8" fillId="49" borderId="8" xfId="0" applyFont="true" applyFill="true" applyBorder="true" applyAlignment="true">
      <alignment vertical="center"/>
    </xf>
    <xf numFmtId="0" fontId="8" fillId="49" borderId="26" xfId="0" applyFont="true" applyFill="true" applyBorder="true" applyAlignment="true">
      <alignment vertical="center"/>
    </xf>
    <xf numFmtId="0" fontId="10" fillId="49" borderId="32" xfId="0" applyFont="true" applyFill="true" applyBorder="true" applyAlignment="true">
      <alignment horizontal="left" vertical="center" wrapText="true"/>
    </xf>
    <xf numFmtId="0" fontId="8" fillId="49" borderId="2" xfId="0" applyFont="true" applyFill="true" applyBorder="true" applyAlignment="true">
      <alignment horizontal="center" vertical="center"/>
    </xf>
    <xf numFmtId="0" fontId="8" fillId="49" borderId="8" xfId="0" applyFont="true" applyFill="true" applyBorder="true" applyAlignment="true">
      <alignment horizontal="center" vertical="center"/>
    </xf>
    <xf numFmtId="0" fontId="8" fillId="49" borderId="26" xfId="0" applyFont="true" applyFill="true" applyBorder="true" applyAlignment="true">
      <alignment horizontal="center" vertical="center"/>
    </xf>
    <xf numFmtId="0" fontId="88" fillId="0" borderId="0" xfId="0" applyFont="true" applyFill="true" applyAlignment="true">
      <alignment horizontal="left" vertical="center"/>
    </xf>
    <xf numFmtId="0" fontId="88" fillId="0" borderId="0" xfId="0" applyFont="true" applyFill="true" applyAlignment="true">
      <alignment vertical="center"/>
    </xf>
    <xf numFmtId="0" fontId="8" fillId="27" borderId="5" xfId="0" applyFont="true" applyFill="true" applyBorder="true" applyAlignment="true">
      <alignment vertical="center"/>
    </xf>
    <xf numFmtId="0" fontId="5" fillId="2" borderId="76" xfId="14" applyFont="true" applyFill="true"/>
    <xf numFmtId="0" fontId="11" fillId="2" borderId="76" xfId="14" applyFont="true" applyFill="true"/>
    <xf numFmtId="0" fontId="19" fillId="2" borderId="76" xfId="15" applyFill="true"/>
    <xf numFmtId="0" fontId="19" fillId="0" borderId="76" xfId="15"/>
    <xf numFmtId="0" fontId="20" fillId="2" borderId="76" xfId="14" applyFont="true" applyFill="true" applyAlignment="true">
      <alignment horizontal="center"/>
    </xf>
    <xf numFmtId="0" fontId="19" fillId="2" borderId="76" xfId="15" applyFont="true" applyFill="true"/>
    <xf numFmtId="0" fontId="38" fillId="2" borderId="76" xfId="14" applyFont="true" applyFill="true" applyAlignment="true">
      <alignment horizontal="center" vertical="center" wrapText="true"/>
    </xf>
    <xf numFmtId="0" fontId="7" fillId="2" borderId="76" xfId="14" applyFont="true" applyFill="true" applyAlignment="true">
      <alignment horizontal="left" indent="1"/>
    </xf>
    <xf numFmtId="0" fontId="47" fillId="2" borderId="76" xfId="14" applyFont="true" applyFill="true" applyAlignment="true">
      <alignment horizontal="center" vertical="center" wrapText="true"/>
    </xf>
    <xf numFmtId="0" fontId="21" fillId="2" borderId="76" xfId="14" applyFont="true" applyFill="true" applyAlignment="true">
      <alignment horizontal="center"/>
    </xf>
    <xf numFmtId="0" fontId="48" fillId="2" borderId="76" xfId="14" applyFont="true" applyFill="true" applyAlignment="true">
      <alignment horizontal="center"/>
    </xf>
    <xf numFmtId="0" fontId="66" fillId="46" borderId="76" xfId="13" applyNumberFormat="true" applyFont="true" applyFill="true" applyBorder="true" applyAlignment="true" applyProtection="true">
      <alignment horizontal="center"/>
    </xf>
    <xf numFmtId="0" fontId="19" fillId="2" borderId="76" xfId="15" applyFill="true" applyBorder="true"/>
    <xf numFmtId="0" fontId="11" fillId="2" borderId="76" xfId="14" applyFont="true" applyFill="true" applyBorder="true"/>
    <xf numFmtId="0" fontId="6" fillId="2" borderId="76" xfId="14" applyFont="true" applyFill="true" applyBorder="true" applyAlignment="true">
      <alignment horizontal="center"/>
    </xf>
    <xf numFmtId="0" fontId="28" fillId="2" borderId="76" xfId="14" applyFont="true" applyFill="true" applyBorder="true" applyAlignment="true">
      <alignment horizontal="center"/>
    </xf>
    <xf numFmtId="0" fontId="49" fillId="2" borderId="76" xfId="14" applyFont="true" applyFill="true" applyBorder="true"/>
    <xf numFmtId="0" fontId="51" fillId="2" borderId="76" xfId="16" applyFont="true" applyFill="true" applyBorder="true" applyAlignment="true">
      <alignment horizontal="center"/>
    </xf>
    <xf numFmtId="0" fontId="51" fillId="2" borderId="76" xfId="17" applyFont="true" applyFill="true" applyBorder="true" applyAlignment="true">
      <alignment horizontal="center"/>
    </xf>
    <xf numFmtId="0" fontId="23" fillId="2" borderId="76" xfId="16" applyFont="true" applyFill="true" applyBorder="true" applyAlignment="true">
      <alignment horizontal="center"/>
    </xf>
    <xf numFmtId="0" fontId="27" fillId="2" borderId="76" xfId="14" applyFont="true" applyFill="true" applyBorder="true" applyAlignment="true">
      <alignment horizontal="center"/>
    </xf>
    <xf numFmtId="0" fontId="52" fillId="2" borderId="76" xfId="14" applyFont="true" applyFill="true" applyBorder="true"/>
    <xf numFmtId="0" fontId="53" fillId="2" borderId="76" xfId="16" applyFont="true" applyFill="true" applyBorder="true" applyAlignment="true">
      <alignment horizontal="center"/>
    </xf>
    <xf numFmtId="0" fontId="54" fillId="2" borderId="76" xfId="14" applyFont="true" applyFill="true" applyBorder="true"/>
    <xf numFmtId="0" fontId="55" fillId="2" borderId="76" xfId="14" applyFont="true" applyFill="true" applyBorder="true"/>
    <xf numFmtId="0" fontId="56" fillId="2" borderId="76" xfId="14" applyFont="true" applyFill="true" applyBorder="true"/>
    <xf numFmtId="0" fontId="57" fillId="2" borderId="76" xfId="16" applyFont="true" applyFill="true" applyBorder="true" applyAlignment="true">
      <alignment horizontal="center"/>
    </xf>
    <xf numFmtId="0" fontId="58" fillId="2" borderId="76" xfId="18" applyFill="true">
      <alignment horizontal="center" vertical="center"/>
    </xf>
    <xf numFmtId="0" fontId="59" fillId="51" borderId="76" xfId="18" applyFont="true" applyFill="true">
      <alignment horizontal="center" vertical="center"/>
    </xf>
    <xf numFmtId="0" fontId="2" fillId="2" borderId="76" xfId="14" applyFont="true" applyFill="true"/>
    <xf numFmtId="0" fontId="24" fillId="2" borderId="76" xfId="14" applyFont="true" applyFill="true" applyAlignment="true">
      <alignment horizontal="left" indent="1"/>
    </xf>
    <xf numFmtId="0" fontId="23" fillId="2" borderId="76" xfId="16" applyFont="true" applyFill="true" applyAlignment="true">
      <alignment horizontal="left" indent="1"/>
    </xf>
    <xf numFmtId="0" fontId="25" fillId="2" borderId="76" xfId="14" applyFont="true" applyFill="true" applyAlignment="true">
      <alignment horizontal="left" indent="1"/>
    </xf>
    <xf numFmtId="0" fontId="23" fillId="2" borderId="76" xfId="16" applyFont="true" applyFill="true" applyAlignment="true">
      <alignment horizontal="left" indent="2"/>
    </xf>
    <xf numFmtId="0" fontId="33" fillId="0" borderId="76" xfId="15" applyFont="true"/>
    <xf numFmtId="0" fontId="89" fillId="2" borderId="76" xfId="14" applyFont="true" applyFill="true" applyBorder="true" applyAlignment="true">
      <alignment horizontal="center"/>
    </xf>
    <xf numFmtId="0" fontId="87" fillId="49"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7" fillId="49" borderId="16" xfId="0" applyFont="true" applyFill="true" applyBorder="true" applyAlignment="true">
      <alignment vertical="center"/>
    </xf>
    <xf numFmtId="0" fontId="88"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9" borderId="19" xfId="0" applyFont="true" applyFill="true" applyBorder="true" applyAlignment="true">
      <alignment vertical="center"/>
    </xf>
    <xf numFmtId="0" fontId="87" fillId="49" borderId="5" xfId="0" applyFont="true" applyFill="true" applyBorder="true" applyAlignment="true">
      <alignment vertical="center"/>
    </xf>
    <xf numFmtId="0" fontId="87" fillId="49" borderId="20" xfId="0" applyFont="true" applyFill="true" applyBorder="true" applyAlignment="true">
      <alignment vertical="center"/>
    </xf>
    <xf numFmtId="0" fontId="87" fillId="27" borderId="15" xfId="0" applyFont="true" applyFill="true" applyBorder="true" applyAlignment="true">
      <alignment vertical="center"/>
    </xf>
    <xf numFmtId="0" fontId="87" fillId="27" borderId="16" xfId="0" applyFont="true" applyFill="true" applyBorder="true" applyAlignment="true">
      <alignment vertical="center"/>
    </xf>
    <xf numFmtId="0" fontId="8" fillId="27" borderId="19" xfId="0" applyFont="true" applyFill="true" applyBorder="true" applyAlignment="true">
      <alignment vertical="center"/>
    </xf>
    <xf numFmtId="0" fontId="87" fillId="27" borderId="5" xfId="0" applyFont="true" applyFill="true" applyBorder="true" applyAlignment="true">
      <alignment vertical="center"/>
    </xf>
    <xf numFmtId="0" fontId="87" fillId="27" borderId="20" xfId="0" applyFont="true" applyFill="true" applyBorder="true" applyAlignment="true">
      <alignment vertical="center"/>
    </xf>
    <xf numFmtId="0" fontId="87" fillId="48" borderId="15" xfId="0" applyFont="true" applyFill="true" applyBorder="true" applyAlignment="true">
      <alignment vertical="center"/>
    </xf>
    <xf numFmtId="0" fontId="87" fillId="48" borderId="16" xfId="0" applyFont="true" applyFill="true" applyBorder="true" applyAlignment="true">
      <alignment vertical="center"/>
    </xf>
    <xf numFmtId="0" fontId="8" fillId="48" borderId="19" xfId="0" applyFont="true" applyFill="true" applyBorder="true" applyAlignment="true">
      <alignment vertical="center"/>
    </xf>
    <xf numFmtId="0" fontId="87" fillId="48" borderId="5" xfId="0" applyFont="true" applyFill="true" applyBorder="true" applyAlignment="true">
      <alignment vertical="center"/>
    </xf>
    <xf numFmtId="0" fontId="87" fillId="48" borderId="20" xfId="0" applyFont="true" applyFill="true" applyBorder="true" applyAlignment="true">
      <alignment vertical="center"/>
    </xf>
    <xf numFmtId="0" fontId="87" fillId="48" borderId="14" xfId="0" applyFont="true" applyFill="true" applyBorder="true" applyAlignment="true">
      <alignment vertical="center"/>
    </xf>
    <xf numFmtId="0" fontId="87" fillId="49" borderId="14" xfId="0" applyFont="true" applyFill="true" applyBorder="true" applyAlignment="true">
      <alignment vertical="center"/>
    </xf>
    <xf numFmtId="0" fontId="87" fillId="27" borderId="14" xfId="0" applyFont="true" applyFill="true" applyBorder="true" applyAlignment="true">
      <alignment vertical="center"/>
    </xf>
    <xf numFmtId="0" fontId="3" fillId="2" borderId="0" xfId="3" applyFont="true" applyFill="true" applyAlignment="true">
      <alignment horizontal="center"/>
    </xf>
    <xf numFmtId="0" fontId="3" fillId="2" borderId="76" xfId="12" applyFont="true" applyFill="true" applyAlignment="true">
      <alignment horizontal="left"/>
    </xf>
    <xf numFmtId="0" fontId="3" fillId="2" borderId="76" xfId="14" applyFont="true" applyFill="true" applyAlignment="true">
      <alignment horizontal="left"/>
    </xf>
    <xf numFmtId="0" fontId="3" fillId="2" borderId="76" xfId="14" applyFont="true" applyFill="true" applyAlignment="true">
      <alignment horizontal="center"/>
    </xf>
    <xf numFmtId="1" fontId="3" fillId="2" borderId="76" xfId="14" applyNumberFormat="true" applyFont="true" applyFill="true"/>
    <xf numFmtId="164" fontId="3" fillId="4" borderId="76" xfId="14" applyNumberFormat="true" applyFont="true" applyFill="true" applyAlignment="true">
      <alignment horizontal="center"/>
    </xf>
    <xf numFmtId="164" fontId="3" fillId="28" borderId="76" xfId="14" applyNumberFormat="true" applyFont="true" applyFill="true" applyAlignment="true">
      <alignment horizontal="center"/>
    </xf>
    <xf numFmtId="164" fontId="3" fillId="47" borderId="76" xfId="14" applyNumberFormat="true" applyFont="true" applyFill="true" applyAlignment="true">
      <alignment horizontal="center"/>
    </xf>
    <xf numFmtId="0" fontId="3" fillId="2" borderId="76"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7"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8" borderId="78"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50" borderId="42" xfId="14" applyNumberFormat="true" applyFont="true" applyFill="true" applyBorder="true" applyAlignment="true">
      <alignment horizontal="center"/>
    </xf>
    <xf numFmtId="164" fontId="3" fillId="47" borderId="38" xfId="14" applyNumberFormat="true" applyFont="true" applyFill="true" applyBorder="true" applyAlignment="true">
      <alignment horizontal="center"/>
    </xf>
    <xf numFmtId="164" fontId="8" fillId="49" borderId="78" xfId="14" applyNumberFormat="true" applyFont="true" applyFill="true" applyBorder="true" applyAlignment="true">
      <alignment horizontal="center" wrapText="true"/>
    </xf>
    <xf numFmtId="164" fontId="8" fillId="27" borderId="78" xfId="14" applyNumberFormat="true" applyFont="true" applyFill="true" applyBorder="true" applyAlignment="true">
      <alignment horizontal="center" wrapText="true"/>
    </xf>
    <xf numFmtId="0" fontId="75" fillId="37" borderId="75" xfId="0" applyNumberFormat="true" applyFont="true" applyFill="true" applyBorder="true" applyAlignment="true" applyProtection="true">
      <alignment horizontal="center" vertical="center"/>
    </xf>
    <xf numFmtId="164" fontId="76" fillId="38" borderId="75" xfId="0" applyNumberFormat="true" applyFont="true" applyFill="true" applyBorder="true" applyAlignment="true" applyProtection="true">
      <alignment horizontal="center" vertical="center"/>
    </xf>
    <xf numFmtId="0" fontId="77" fillId="39" borderId="75" xfId="0" applyNumberFormat="true" applyFont="true" applyFill="true" applyBorder="true" applyAlignment="true" applyProtection="true">
      <alignment horizontal="center" vertical="center"/>
    </xf>
    <xf numFmtId="0" fontId="78" fillId="40" borderId="75" xfId="0" applyNumberFormat="true" applyFont="true" applyFill="true" applyBorder="true" applyAlignment="true" applyProtection="true">
      <alignment horizontal="center" vertical="center"/>
    </xf>
    <xf numFmtId="0" fontId="79" fillId="41" borderId="75" xfId="0" applyNumberFormat="true" applyFont="true" applyFill="true" applyBorder="true" applyAlignment="true" applyProtection="true">
      <alignment horizontal="center" vertical="center"/>
    </xf>
    <xf numFmtId="0" fontId="10" fillId="49" borderId="21" xfId="0" applyFont="true" applyFill="true" applyBorder="true" applyAlignment="true">
      <alignment horizontal="left" vertical="center"/>
    </xf>
    <xf numFmtId="0" fontId="8" fillId="4" borderId="76"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10" fillId="27" borderId="6" xfId="0" applyFont="true" applyFill="true" applyBorder="true" applyAlignment="true">
      <alignment horizontal="left" vertical="center"/>
    </xf>
    <xf numFmtId="0" fontId="90" fillId="2" borderId="76" xfId="16" applyFont="true" applyFill="true" applyBorder="true" applyAlignment="true">
      <alignment horizontal="center"/>
    </xf>
    <xf numFmtId="0" fontId="91" fillId="2" borderId="76" xfId="16" applyFont="true" applyFill="true" applyBorder="true" applyAlignment="true">
      <alignment horizontal="center"/>
    </xf>
    <xf numFmtId="0" fontId="92" fillId="2" borderId="76"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52" borderId="95" xfId="0" applyFont="true" applyFill="true" applyBorder="true" applyAlignment="true">
      <alignment horizontal="center" vertical="center" wrapText="true"/>
    </xf>
    <xf numFmtId="0" fontId="3" fillId="53" borderId="95" xfId="0" applyFont="true" applyFill="true" applyBorder="true" applyAlignment="true">
      <alignment horizontal="left" vertical="center" wrapText="true"/>
    </xf>
    <xf numFmtId="0" fontId="94" fillId="0" borderId="0" xfId="0" applyFont="true"/>
    <xf numFmtId="0" fontId="95" fillId="0" borderId="0" xfId="0" applyFont="true" applyAlignment="true">
      <alignment vertical="top" wrapText="true"/>
    </xf>
    <xf numFmtId="0" fontId="96" fillId="0" borderId="0" xfId="0" applyFont="true"/>
    <xf numFmtId="0" fontId="97"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8" fillId="48" borderId="19" xfId="0" applyFont="true" applyFill="true" applyBorder="true" applyAlignment="true">
      <alignment horizontal="left" vertical="center"/>
    </xf>
    <xf numFmtId="0" fontId="8" fillId="48" borderId="5" xfId="0" applyFont="true" applyFill="true" applyBorder="true" applyAlignment="true">
      <alignment horizontal="left" vertical="center"/>
    </xf>
    <xf numFmtId="0" fontId="3" fillId="0" borderId="24"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6" xfId="0" applyFill="true" applyBorder="true"/>
    <xf numFmtId="0" fontId="99" fillId="0" borderId="0" xfId="19" applyFont="true" applyAlignment="true">
      <alignment vertical="center"/>
    </xf>
    <xf numFmtId="0" fontId="100" fillId="0" borderId="0" xfId="0" applyFont="true" applyAlignment="true">
      <alignment vertical="center"/>
    </xf>
    <xf numFmtId="0" fontId="101" fillId="0" borderId="0" xfId="19" applyFont="true" applyAlignment="true">
      <alignment vertical="center"/>
    </xf>
    <xf numFmtId="0" fontId="102" fillId="0" borderId="0" xfId="0" applyFont="true" applyAlignment="true">
      <alignment vertical="center"/>
    </xf>
    <xf numFmtId="0" fontId="103" fillId="0" borderId="0" xfId="19" applyFont="true" applyAlignment="true">
      <alignment vertical="center"/>
    </xf>
    <xf numFmtId="0" fontId="104" fillId="0" borderId="0" xfId="0" applyFont="true" applyAlignment="true">
      <alignment vertical="center"/>
    </xf>
    <xf numFmtId="0" fontId="19" fillId="0" borderId="96" xfId="12" applyBorder="true"/>
    <xf numFmtId="0" fontId="3" fillId="2" borderId="96" xfId="14" applyFont="true" applyFill="true" applyBorder="true" applyAlignment="true">
      <alignment horizontal="left"/>
    </xf>
    <xf numFmtId="0" fontId="3" fillId="2" borderId="96" xfId="14" applyFont="true" applyFill="true" applyBorder="true" applyAlignment="true">
      <alignment horizontal="center"/>
    </xf>
    <xf numFmtId="0" fontId="3" fillId="2" borderId="96" xfId="14" applyFont="true" applyFill="true" applyBorder="true" applyAlignment="true">
      <alignment horizontal="right"/>
    </xf>
    <xf numFmtId="1" fontId="3" fillId="2" borderId="96" xfId="14" applyNumberFormat="true" applyFont="true" applyFill="true" applyBorder="true"/>
    <xf numFmtId="164" fontId="3" fillId="4" borderId="96" xfId="14" applyNumberFormat="true" applyFont="true" applyFill="true" applyBorder="true" applyAlignment="true">
      <alignment horizontal="center"/>
    </xf>
    <xf numFmtId="164" fontId="3" fillId="28" borderId="96" xfId="14" applyNumberFormat="true" applyFont="true" applyFill="true" applyBorder="true" applyAlignment="true">
      <alignment horizontal="center"/>
    </xf>
    <xf numFmtId="164" fontId="3" fillId="47" borderId="96" xfId="14" applyNumberFormat="true" applyFont="true" applyFill="true" applyBorder="true" applyAlignment="true">
      <alignment horizontal="center"/>
    </xf>
    <xf numFmtId="164" fontId="8" fillId="48" borderId="96" xfId="14" applyNumberFormat="true" applyFont="true" applyFill="true" applyBorder="true" applyAlignment="true">
      <alignment horizontal="center" wrapText="true"/>
    </xf>
    <xf numFmtId="164" fontId="3" fillId="50" borderId="96" xfId="14" applyNumberFormat="true" applyFont="true" applyFill="true" applyBorder="true" applyAlignment="true">
      <alignment horizontal="center"/>
    </xf>
    <xf numFmtId="164" fontId="8" fillId="49" borderId="96" xfId="14" applyNumberFormat="true" applyFont="true" applyFill="true" applyBorder="true" applyAlignment="true">
      <alignment horizontal="center" wrapText="true"/>
    </xf>
    <xf numFmtId="164" fontId="8" fillId="27" borderId="96" xfId="14" applyNumberFormat="true" applyFont="true" applyFill="true" applyBorder="true" applyAlignment="true">
      <alignment horizontal="center" wrapText="true"/>
    </xf>
    <xf numFmtId="0" fontId="19" fillId="0" borderId="96" xfId="12" applyBorder="true" applyAlignment="true">
      <alignment horizontal="left"/>
    </xf>
    <xf numFmtId="0" fontId="19" fillId="0" borderId="96" xfId="12" applyBorder="true" applyAlignment="true">
      <alignment horizontal="center"/>
    </xf>
    <xf numFmtId="0" fontId="19" fillId="0" borderId="96" xfId="12" applyBorder="true" applyAlignment="true">
      <alignment horizontal="right"/>
    </xf>
    <xf numFmtId="0" fontId="7" fillId="0" borderId="96" xfId="12" applyFont="true" applyFill="true" applyBorder="true"/>
    <xf numFmtId="0" fontId="19" fillId="0" borderId="96" xfId="12" applyFill="true" applyBorder="true"/>
    <xf numFmtId="0" fontId="33" fillId="0" borderId="96" xfId="12" applyFont="true" applyFill="true" applyBorder="true"/>
    <xf numFmtId="0" fontId="33" fillId="0" borderId="96" xfId="12" applyFont="true" applyBorder="true"/>
    <xf numFmtId="0" fontId="3" fillId="0" borderId="24" xfId="0" applyFont="true" applyBorder="true" applyAlignment="true">
      <alignment horizontal="left" vertical="center" wrapText="true"/>
    </xf>
    <xf numFmtId="1" fontId="105" fillId="55" borderId="97" xfId="0" applyNumberFormat="true" applyFont="true" applyFill="true" applyBorder="true" applyAlignment="true" applyProtection="true">
      <alignment horizontal="center" vertical="center"/>
    </xf>
    <xf numFmtId="1" fontId="106" fillId="56" borderId="98" xfId="0" applyNumberFormat="true" applyFont="true" applyFill="true" applyBorder="true" applyAlignment="true" applyProtection="true">
      <alignment horizontal="center" vertical="center"/>
    </xf>
    <xf numFmtId="1" fontId="107" fillId="57" borderId="99" xfId="0" applyNumberFormat="true" applyFont="true" applyFill="true" applyBorder="true" applyAlignment="true" applyProtection="true">
      <alignment horizontal="center" vertical="center"/>
    </xf>
    <xf numFmtId="1" fontId="108" fillId="58" borderId="100" xfId="0" applyNumberFormat="true" applyFont="true" applyFill="true" applyBorder="true" applyAlignment="true" applyProtection="true">
      <alignment horizontal="center" vertical="center"/>
    </xf>
    <xf numFmtId="1" fontId="109" fillId="59" borderId="101" xfId="0" applyNumberFormat="true" applyFont="true" applyFill="true" applyBorder="true" applyAlignment="true" applyProtection="true">
      <alignment horizontal="center" vertical="center"/>
    </xf>
    <xf numFmtId="1" fontId="110" fillId="60" borderId="102" xfId="0" applyNumberFormat="true" applyFont="true" applyFill="true" applyBorder="true" applyAlignment="true" applyProtection="true">
      <alignment horizontal="center" vertical="center"/>
    </xf>
    <xf numFmtId="1" fontId="111" fillId="61" borderId="103" xfId="0" applyNumberFormat="true" applyFont="true" applyFill="true" applyBorder="true" applyAlignment="true" applyProtection="true">
      <alignment horizontal="center" vertical="center"/>
    </xf>
    <xf numFmtId="1" fontId="112" fillId="62" borderId="104" xfId="0" applyNumberFormat="true" applyFont="true" applyFill="true" applyBorder="true" applyAlignment="true" applyProtection="true">
      <alignment horizontal="center" vertical="center"/>
    </xf>
    <xf numFmtId="1" fontId="113" fillId="63" borderId="105" xfId="0" applyNumberFormat="true" applyFont="true" applyFill="true" applyBorder="true" applyAlignment="true" applyProtection="true">
      <alignment horizontal="center" vertical="center"/>
    </xf>
    <xf numFmtId="1" fontId="114" fillId="64" borderId="106" xfId="0" applyNumberFormat="true" applyFont="true" applyFill="true" applyBorder="true" applyAlignment="true" applyProtection="true">
      <alignment horizontal="center" vertical="center"/>
    </xf>
    <xf numFmtId="1" fontId="115" fillId="65" borderId="107" xfId="0" applyNumberFormat="true" applyFont="true" applyFill="true" applyBorder="true" applyAlignment="true" applyProtection="true">
      <alignment horizontal="center" vertical="center"/>
    </xf>
    <xf numFmtId="1" fontId="116" fillId="66" borderId="108" xfId="0" applyNumberFormat="true" applyFont="true" applyFill="true" applyBorder="true" applyAlignment="true" applyProtection="true">
      <alignment horizontal="center" vertical="center"/>
    </xf>
    <xf numFmtId="1" fontId="117" fillId="67" borderId="109" xfId="0" applyNumberFormat="true" applyFont="true" applyFill="true" applyBorder="true" applyAlignment="true" applyProtection="true">
      <alignment horizontal="center" vertical="center"/>
    </xf>
    <xf numFmtId="1" fontId="118" fillId="68" borderId="110" xfId="0" applyNumberFormat="true" applyFont="true" applyFill="true" applyBorder="true" applyAlignment="true" applyProtection="true">
      <alignment horizontal="center" vertical="center"/>
    </xf>
    <xf numFmtId="1" fontId="119" fillId="69" borderId="111" xfId="0" applyNumberFormat="true" applyFont="true" applyFill="true" applyBorder="true" applyAlignment="true" applyProtection="true">
      <alignment horizontal="center" vertical="center"/>
    </xf>
    <xf numFmtId="1" fontId="120" fillId="70" borderId="112" xfId="0" applyNumberFormat="true" applyFont="true" applyFill="true" applyBorder="true" applyAlignment="true" applyProtection="true">
      <alignment horizontal="center" vertical="center"/>
    </xf>
    <xf numFmtId="1" fontId="121" fillId="71" borderId="113" xfId="0" applyNumberFormat="true" applyFont="true" applyFill="true" applyBorder="true" applyAlignment="true" applyProtection="true">
      <alignment horizontal="center" vertical="center"/>
    </xf>
    <xf numFmtId="1" fontId="122" fillId="72" borderId="114" xfId="0" applyNumberFormat="true" applyFont="true" applyFill="true" applyBorder="true" applyAlignment="true" applyProtection="true">
      <alignment horizontal="center" vertical="center"/>
    </xf>
    <xf numFmtId="1" fontId="123" fillId="73" borderId="115" xfId="0" applyNumberFormat="true" applyFont="true" applyFill="true" applyBorder="true" applyAlignment="true" applyProtection="true">
      <alignment horizontal="center" vertical="center"/>
    </xf>
    <xf numFmtId="1" fontId="124" fillId="74" borderId="116" xfId="0" applyNumberFormat="true" applyFont="true" applyFill="true" applyBorder="true" applyAlignment="true" applyProtection="true">
      <alignment horizontal="center" vertical="center"/>
    </xf>
    <xf numFmtId="1" fontId="125" fillId="75" borderId="117" xfId="0" applyNumberFormat="true" applyFont="true" applyFill="true" applyBorder="true" applyAlignment="true" applyProtection="true">
      <alignment horizontal="center" vertical="center"/>
    </xf>
    <xf numFmtId="1" fontId="126" fillId="76" borderId="118" xfId="0" applyNumberFormat="true" applyFont="true" applyFill="true" applyBorder="true" applyAlignment="true" applyProtection="true">
      <alignment horizontal="center" vertical="center"/>
    </xf>
    <xf numFmtId="1" fontId="127" fillId="77" borderId="119" xfId="0" applyNumberFormat="true" applyFont="true" applyFill="true" applyBorder="true" applyAlignment="true" applyProtection="true">
      <alignment horizontal="center" vertical="center"/>
    </xf>
    <xf numFmtId="0" fontId="128" fillId="78" borderId="120" xfId="0" applyNumberFormat="true" applyFont="true" applyFill="true" applyBorder="true" applyAlignment="true" applyProtection="true">
      <alignment horizontal="center" vertical="center"/>
    </xf>
    <xf numFmtId="164" fontId="129" fillId="79" borderId="121" xfId="0" applyNumberFormat="true" applyFont="true" applyFill="true" applyBorder="true" applyAlignment="true" applyProtection="true">
      <alignment horizontal="center" vertical="center"/>
    </xf>
    <xf numFmtId="0" fontId="130" fillId="80" borderId="122" xfId="0" applyNumberFormat="true" applyFont="true" applyFill="true" applyBorder="true" applyAlignment="true" applyProtection="true">
      <alignment horizontal="center" vertical="center"/>
    </xf>
    <xf numFmtId="0" fontId="131" fillId="81" borderId="123" xfId="0" applyNumberFormat="true" applyFont="true" applyFill="true" applyBorder="true" applyAlignment="true" applyProtection="true">
      <alignment horizontal="center" vertical="center"/>
    </xf>
    <xf numFmtId="0" fontId="132" fillId="82" borderId="124" xfId="0" applyNumberFormat="true" applyFont="true" applyFill="true" applyBorder="true" applyAlignment="true" applyProtection="true">
      <alignment horizontal="center" vertical="center"/>
    </xf>
    <xf numFmtId="1" fontId="133" fillId="83" borderId="125" xfId="0" applyNumberFormat="true" applyFont="true" applyFill="true" applyBorder="true" applyAlignment="true" applyProtection="true">
      <alignment horizontal="center" vertical="center"/>
    </xf>
    <xf numFmtId="164" fontId="134" fillId="84" borderId="126" xfId="0" applyNumberFormat="true" applyFont="true" applyFill="true" applyBorder="true" applyAlignment="true" applyProtection="true">
      <alignment horizontal="center" vertical="center"/>
    </xf>
    <xf numFmtId="0" fontId="135" fillId="85" borderId="127" xfId="0" applyNumberFormat="true" applyFont="true" applyFill="true" applyBorder="true" applyAlignment="true" applyProtection="true">
      <alignment horizontal="center" vertical="center"/>
    </xf>
    <xf numFmtId="164" fontId="136" fillId="86" borderId="128" xfId="0" applyNumberFormat="true" applyFont="true" applyFill="true" applyBorder="true" applyAlignment="true" applyProtection="true">
      <alignment horizontal="center" vertical="center"/>
    </xf>
    <xf numFmtId="0" fontId="137" fillId="87" borderId="129" xfId="0" applyNumberFormat="true" applyFont="true" applyFill="true" applyBorder="true" applyAlignment="true" applyProtection="true">
      <alignment horizontal="center" vertical="center"/>
    </xf>
    <xf numFmtId="0" fontId="138" fillId="88" borderId="130" xfId="0" applyNumberFormat="true" applyFont="true" applyFill="true" applyBorder="true" applyAlignment="true" applyProtection="true">
      <alignment horizontal="center" vertical="center"/>
    </xf>
    <xf numFmtId="0" fontId="139" fillId="89" borderId="131" xfId="0" applyNumberFormat="true" applyFont="true" applyFill="true" applyBorder="true" applyAlignment="true" applyProtection="true">
      <alignment horizontal="center" vertical="center"/>
    </xf>
    <xf numFmtId="0" fontId="140" fillId="90" borderId="132" xfId="0" applyNumberFormat="true" applyFont="true" applyFill="true" applyBorder="true" applyAlignment="true" applyProtection="true">
      <alignment horizontal="center" vertical="center"/>
    </xf>
    <xf numFmtId="164" fontId="141" fillId="91" borderId="133" xfId="0" applyNumberFormat="true" applyFont="true" applyFill="true" applyBorder="true" applyAlignment="true" applyProtection="true">
      <alignment horizontal="center" vertical="center"/>
    </xf>
    <xf numFmtId="0" fontId="142" fillId="92" borderId="134" xfId="0" applyNumberFormat="true" applyFont="true" applyFill="true" applyBorder="true" applyAlignment="true" applyProtection="true">
      <alignment horizontal="center" vertical="center"/>
    </xf>
    <xf numFmtId="0" fontId="143" fillId="93" borderId="135" xfId="0" applyNumberFormat="true" applyFont="true" applyFill="true" applyBorder="true" applyAlignment="true" applyProtection="true">
      <alignment horizontal="center" vertical="center"/>
    </xf>
    <xf numFmtId="0" fontId="144" fillId="94" borderId="136" xfId="0" applyNumberFormat="true" applyFont="true" applyFill="true" applyBorder="true" applyAlignment="true" applyProtection="true">
      <alignment horizontal="center" vertical="center"/>
    </xf>
    <xf numFmtId="0" fontId="145" fillId="95" borderId="137" xfId="0" applyNumberFormat="true" applyFont="true" applyFill="true" applyBorder="true" applyAlignment="true" applyProtection="true">
      <alignment horizontal="center" vertical="center"/>
    </xf>
    <xf numFmtId="164" fontId="146" fillId="96" borderId="138" xfId="0" applyNumberFormat="true" applyFont="true" applyFill="true" applyBorder="true" applyAlignment="true" applyProtection="true">
      <alignment horizontal="center" vertical="center"/>
    </xf>
    <xf numFmtId="0" fontId="147" fillId="97" borderId="139" xfId="0" applyNumberFormat="true" applyFont="true" applyFill="true" applyBorder="true" applyAlignment="true" applyProtection="true">
      <alignment horizontal="center" vertical="center"/>
    </xf>
    <xf numFmtId="0" fontId="148" fillId="98" borderId="140" xfId="0" applyNumberFormat="true" applyFont="true" applyFill="true" applyBorder="true" applyAlignment="true" applyProtection="true">
      <alignment horizontal="center" vertical="center"/>
    </xf>
    <xf numFmtId="0" fontId="149" fillId="99" borderId="141" xfId="0" applyNumberFormat="true" applyFont="true" applyFill="true" applyBorder="true" applyAlignment="true" applyProtection="true">
      <alignment horizontal="center" vertical="center"/>
    </xf>
    <xf numFmtId="0" fontId="150" fillId="100" borderId="142" xfId="0" applyNumberFormat="true" applyFont="true" applyFill="true" applyBorder="true" applyAlignment="true" applyProtection="true">
      <alignment horizontal="center" vertical="center"/>
    </xf>
    <xf numFmtId="164" fontId="151" fillId="101" borderId="143" xfId="0" applyNumberFormat="true" applyFont="true" applyFill="true" applyBorder="true" applyAlignment="true" applyProtection="true">
      <alignment horizontal="center" vertical="center"/>
    </xf>
    <xf numFmtId="0" fontId="152" fillId="102" borderId="144" xfId="0" applyNumberFormat="true" applyFont="true" applyFill="true" applyBorder="true" applyAlignment="true" applyProtection="true">
      <alignment horizontal="center" vertical="center"/>
    </xf>
    <xf numFmtId="0" fontId="153" fillId="103" borderId="145" xfId="0" applyNumberFormat="true" applyFont="true" applyFill="true" applyBorder="true" applyAlignment="true" applyProtection="true">
      <alignment horizontal="center" vertical="center"/>
    </xf>
    <xf numFmtId="0" fontId="154" fillId="104" borderId="146" xfId="0" applyNumberFormat="true" applyFont="true" applyFill="true" applyBorder="true" applyAlignment="true" applyProtection="true">
      <alignment horizontal="center" vertical="center"/>
    </xf>
    <xf numFmtId="0" fontId="155" fillId="105" borderId="147" xfId="0" applyNumberFormat="true" applyFont="true" applyFill="true" applyBorder="true" applyAlignment="true" applyProtection="true">
      <alignment horizontal="center" vertical="center"/>
    </xf>
    <xf numFmtId="164" fontId="156" fillId="106" borderId="148" xfId="0" applyNumberFormat="true" applyFont="true" applyFill="true" applyBorder="true" applyAlignment="true" applyProtection="true">
      <alignment horizontal="center" vertical="center"/>
    </xf>
    <xf numFmtId="0" fontId="157" fillId="107" borderId="149" xfId="0" applyNumberFormat="true" applyFont="true" applyFill="true" applyBorder="true" applyAlignment="true" applyProtection="true">
      <alignment horizontal="center" vertical="center"/>
    </xf>
    <xf numFmtId="0" fontId="158" fillId="108" borderId="150" xfId="0" applyNumberFormat="true" applyFont="true" applyFill="true" applyBorder="true" applyAlignment="true" applyProtection="true">
      <alignment horizontal="center" vertical="center"/>
    </xf>
    <xf numFmtId="0" fontId="159" fillId="109" borderId="151" xfId="0" applyNumberFormat="true" applyFont="true" applyFill="true" applyBorder="true" applyAlignment="true" applyProtection="true">
      <alignment horizontal="center" vertical="center"/>
    </xf>
    <xf numFmtId="0" fontId="160" fillId="110" borderId="152" xfId="0" applyNumberFormat="true" applyFont="true" applyFill="true" applyBorder="true" applyAlignment="true" applyProtection="true">
      <alignment horizontal="center" vertical="center"/>
    </xf>
    <xf numFmtId="164" fontId="161" fillId="111" borderId="153" xfId="0" applyNumberFormat="true" applyFont="true" applyFill="true" applyBorder="true" applyAlignment="true" applyProtection="true">
      <alignment horizontal="center" vertical="center"/>
    </xf>
    <xf numFmtId="0" fontId="162" fillId="112" borderId="154" xfId="0" applyNumberFormat="true" applyFont="true" applyFill="true" applyBorder="true" applyAlignment="true" applyProtection="true">
      <alignment horizontal="center" vertical="center"/>
    </xf>
    <xf numFmtId="0" fontId="163" fillId="113" borderId="155" xfId="0" applyNumberFormat="true" applyFont="true" applyFill="true" applyBorder="true" applyAlignment="true" applyProtection="true">
      <alignment horizontal="center" vertical="center"/>
    </xf>
    <xf numFmtId="0" fontId="164" fillId="114" borderId="156" xfId="0" applyNumberFormat="true" applyFont="true" applyFill="true" applyBorder="true" applyAlignment="true" applyProtection="true">
      <alignment horizontal="center" vertical="center"/>
    </xf>
    <xf numFmtId="0" fontId="165" fillId="115" borderId="157" xfId="0" applyNumberFormat="true" applyFont="true" applyFill="true" applyBorder="true" applyAlignment="true" applyProtection="true">
      <alignment horizontal="center" vertical="center"/>
    </xf>
    <xf numFmtId="164" fontId="166" fillId="116" borderId="158" xfId="0" applyNumberFormat="true" applyFont="true" applyFill="true" applyBorder="true" applyAlignment="true" applyProtection="true">
      <alignment horizontal="center" vertical="center"/>
    </xf>
    <xf numFmtId="0" fontId="167" fillId="117" borderId="159" xfId="0" applyNumberFormat="true" applyFont="true" applyFill="true" applyBorder="true" applyAlignment="true" applyProtection="true">
      <alignment horizontal="center" vertical="center"/>
    </xf>
    <xf numFmtId="0" fontId="168" fillId="118" borderId="160" xfId="0" applyNumberFormat="true" applyFont="true" applyFill="true" applyBorder="true" applyAlignment="true" applyProtection="true">
      <alignment horizontal="center" vertical="center"/>
    </xf>
    <xf numFmtId="0" fontId="169" fillId="119" borderId="161" xfId="0" applyNumberFormat="true" applyFont="true" applyFill="true" applyBorder="true" applyAlignment="true" applyProtection="true">
      <alignment horizontal="center" vertical="center"/>
    </xf>
    <xf numFmtId="0" fontId="170" fillId="120" borderId="162" xfId="0" applyNumberFormat="true" applyFont="true" applyFill="true" applyBorder="true" applyAlignment="true" applyProtection="true">
      <alignment horizontal="center" vertical="center"/>
    </xf>
    <xf numFmtId="164" fontId="171" fillId="121" borderId="163" xfId="0" applyNumberFormat="true" applyFont="true" applyFill="true" applyBorder="true" applyAlignment="true" applyProtection="true">
      <alignment horizontal="center" vertical="center"/>
    </xf>
    <xf numFmtId="0" fontId="172" fillId="122" borderId="164" xfId="0" applyNumberFormat="true" applyFont="true" applyFill="true" applyBorder="true" applyAlignment="true" applyProtection="true">
      <alignment horizontal="center" vertical="center"/>
    </xf>
    <xf numFmtId="0" fontId="173" fillId="123" borderId="165" xfId="0" applyNumberFormat="true" applyFont="true" applyFill="true" applyBorder="true" applyAlignment="true" applyProtection="true">
      <alignment horizontal="center" vertical="center"/>
    </xf>
    <xf numFmtId="0" fontId="174" fillId="124" borderId="166" xfId="0" applyNumberFormat="true" applyFont="true" applyFill="true" applyBorder="true" applyAlignment="true" applyProtection="true">
      <alignment horizontal="center" vertical="center"/>
    </xf>
    <xf numFmtId="0" fontId="175" fillId="125" borderId="167" xfId="0" applyNumberFormat="true" applyFont="true" applyFill="true" applyBorder="true" applyAlignment="true" applyProtection="true">
      <alignment horizontal="center" vertical="center"/>
    </xf>
    <xf numFmtId="164" fontId="176" fillId="126" borderId="168" xfId="0" applyNumberFormat="true" applyFont="true" applyFill="true" applyBorder="true" applyAlignment="true" applyProtection="true">
      <alignment horizontal="center" vertical="center"/>
    </xf>
    <xf numFmtId="0" fontId="177" fillId="127" borderId="169" xfId="0" applyNumberFormat="true" applyFont="true" applyFill="true" applyBorder="true" applyAlignment="true" applyProtection="true">
      <alignment horizontal="center" vertical="center"/>
    </xf>
    <xf numFmtId="0" fontId="178" fillId="128" borderId="170" xfId="0" applyNumberFormat="true" applyFont="true" applyFill="true" applyBorder="true" applyAlignment="true" applyProtection="true">
      <alignment horizontal="center" vertical="center"/>
    </xf>
    <xf numFmtId="0" fontId="179" fillId="129" borderId="171" xfId="0" applyNumberFormat="true" applyFont="true" applyFill="true" applyBorder="true" applyAlignment="true" applyProtection="true">
      <alignment horizontal="center" vertical="center"/>
    </xf>
    <xf numFmtId="0" fontId="180" fillId="130" borderId="172" xfId="0" applyNumberFormat="true" applyFont="true" applyFill="true" applyBorder="true" applyAlignment="true" applyProtection="true">
      <alignment horizontal="center" vertical="center"/>
    </xf>
    <xf numFmtId="164" fontId="181" fillId="131" borderId="173" xfId="0" applyNumberFormat="true" applyFont="true" applyFill="true" applyBorder="true" applyAlignment="true" applyProtection="true">
      <alignment horizontal="center" vertical="center"/>
    </xf>
    <xf numFmtId="0" fontId="182" fillId="132" borderId="174" xfId="0" applyNumberFormat="true" applyFont="true" applyFill="true" applyBorder="true" applyAlignment="true" applyProtection="true">
      <alignment horizontal="center" vertical="center"/>
    </xf>
    <xf numFmtId="0" fontId="183" fillId="133" borderId="175" xfId="0" applyNumberFormat="true" applyFont="true" applyFill="true" applyBorder="true" applyAlignment="true" applyProtection="true">
      <alignment horizontal="center" vertical="center"/>
    </xf>
    <xf numFmtId="0" fontId="184" fillId="134" borderId="176" xfId="0" applyNumberFormat="true" applyFont="true" applyFill="true" applyBorder="true" applyAlignment="true" applyProtection="true">
      <alignment horizontal="center" vertical="center"/>
    </xf>
    <xf numFmtId="0" fontId="185" fillId="135" borderId="177" xfId="0" applyNumberFormat="true" applyFont="true" applyFill="true" applyBorder="true" applyAlignment="true" applyProtection="true">
      <alignment horizontal="center" vertical="center"/>
    </xf>
    <xf numFmtId="164" fontId="186" fillId="136" borderId="178" xfId="0" applyNumberFormat="true" applyFont="true" applyFill="true" applyBorder="true" applyAlignment="true" applyProtection="true">
      <alignment horizontal="center" vertical="center"/>
    </xf>
    <xf numFmtId="0" fontId="187" fillId="137" borderId="179" xfId="0" applyNumberFormat="true" applyFont="true" applyFill="true" applyBorder="true" applyAlignment="true" applyProtection="true">
      <alignment horizontal="center" vertical="center"/>
    </xf>
    <xf numFmtId="0" fontId="188" fillId="138" borderId="180" xfId="0" applyNumberFormat="true" applyFont="true" applyFill="true" applyBorder="true" applyAlignment="true" applyProtection="true">
      <alignment horizontal="center" vertical="center"/>
    </xf>
    <xf numFmtId="0" fontId="189" fillId="139" borderId="181" xfId="0" applyNumberFormat="true" applyFont="true" applyFill="true" applyBorder="true" applyAlignment="true" applyProtection="true">
      <alignment horizontal="center" vertical="center"/>
    </xf>
    <xf numFmtId="0" fontId="190" fillId="140" borderId="182" xfId="0" applyNumberFormat="true" applyFont="true" applyFill="true" applyBorder="true" applyAlignment="true" applyProtection="true">
      <alignment horizontal="center" vertical="center"/>
    </xf>
    <xf numFmtId="164" fontId="191" fillId="141" borderId="183" xfId="0" applyNumberFormat="true" applyFont="true" applyFill="true" applyBorder="true" applyAlignment="true" applyProtection="true">
      <alignment horizontal="center" vertical="center"/>
    </xf>
    <xf numFmtId="0" fontId="192" fillId="142" borderId="184" xfId="0" applyNumberFormat="true" applyFont="true" applyFill="true" applyBorder="true" applyAlignment="true" applyProtection="true">
      <alignment horizontal="center" vertical="center"/>
    </xf>
    <xf numFmtId="0" fontId="193" fillId="143" borderId="185" xfId="0" applyNumberFormat="true" applyFont="true" applyFill="true" applyBorder="true" applyAlignment="true" applyProtection="true">
      <alignment horizontal="center" vertical="center"/>
    </xf>
    <xf numFmtId="0" fontId="194" fillId="144" borderId="186" xfId="0" applyNumberFormat="true" applyFont="true" applyFill="true" applyBorder="true" applyAlignment="true" applyProtection="true">
      <alignment horizontal="center" vertical="center"/>
    </xf>
    <xf numFmtId="0" fontId="195" fillId="145" borderId="187" xfId="0" applyNumberFormat="true" applyFont="true" applyFill="true" applyBorder="true" applyAlignment="true" applyProtection="true">
      <alignment horizontal="center" vertical="center"/>
    </xf>
    <xf numFmtId="164" fontId="196" fillId="146" borderId="188" xfId="0" applyNumberFormat="true" applyFont="true" applyFill="true" applyBorder="true" applyAlignment="true" applyProtection="true">
      <alignment horizontal="center" vertical="center"/>
    </xf>
    <xf numFmtId="0" fontId="197" fillId="147" borderId="189" xfId="0" applyNumberFormat="true" applyFont="true" applyFill="true" applyBorder="true" applyAlignment="true" applyProtection="true">
      <alignment horizontal="center" vertical="center"/>
    </xf>
    <xf numFmtId="0" fontId="198" fillId="148" borderId="190" xfId="0" applyNumberFormat="true" applyFont="true" applyFill="true" applyBorder="true" applyAlignment="true" applyProtection="true">
      <alignment horizontal="center" vertical="center"/>
    </xf>
    <xf numFmtId="0" fontId="199" fillId="149" borderId="191" xfId="0" applyNumberFormat="true" applyFont="true" applyFill="true" applyBorder="true" applyAlignment="true" applyProtection="true">
      <alignment horizontal="center" vertical="center"/>
    </xf>
    <xf numFmtId="0" fontId="200" fillId="150" borderId="192" xfId="0" applyNumberFormat="true" applyFont="true" applyFill="true" applyBorder="true" applyAlignment="true" applyProtection="true">
      <alignment horizontal="center" vertical="center"/>
    </xf>
    <xf numFmtId="164" fontId="201" fillId="151" borderId="193" xfId="0" applyNumberFormat="true" applyFont="true" applyFill="true" applyBorder="true" applyAlignment="true" applyProtection="true">
      <alignment horizontal="center" vertical="center"/>
    </xf>
    <xf numFmtId="0" fontId="202" fillId="152" borderId="194" xfId="0" applyNumberFormat="true" applyFont="true" applyFill="true" applyBorder="true" applyAlignment="true" applyProtection="true">
      <alignment horizontal="center" vertical="center"/>
    </xf>
    <xf numFmtId="0" fontId="203" fillId="153" borderId="195" xfId="0" applyNumberFormat="true" applyFont="true" applyFill="true" applyBorder="true" applyAlignment="true" applyProtection="true">
      <alignment horizontal="center" vertical="center"/>
    </xf>
    <xf numFmtId="0" fontId="204" fillId="154" borderId="196" xfId="0" applyNumberFormat="true" applyFont="true" applyFill="true" applyBorder="true" applyAlignment="true" applyProtection="true">
      <alignment horizontal="center" vertical="center"/>
    </xf>
    <xf numFmtId="0" fontId="205" fillId="155" borderId="197" xfId="0" applyNumberFormat="true" applyFont="true" applyFill="true" applyBorder="true" applyAlignment="true" applyProtection="true">
      <alignment horizontal="center" vertical="center"/>
    </xf>
    <xf numFmtId="164" fontId="206" fillId="156" borderId="198" xfId="0" applyNumberFormat="true" applyFont="true" applyFill="true" applyBorder="true" applyAlignment="true" applyProtection="true">
      <alignment horizontal="center" vertical="center"/>
    </xf>
    <xf numFmtId="0" fontId="207" fillId="157" borderId="199" xfId="0" applyNumberFormat="true" applyFont="true" applyFill="true" applyBorder="true" applyAlignment="true" applyProtection="true">
      <alignment horizontal="center" vertical="center"/>
    </xf>
    <xf numFmtId="0" fontId="208" fillId="158" borderId="200" xfId="0" applyNumberFormat="true" applyFont="true" applyFill="true" applyBorder="true" applyAlignment="true" applyProtection="true">
      <alignment horizontal="center" vertical="center"/>
    </xf>
    <xf numFmtId="0" fontId="209" fillId="159" borderId="201" xfId="0" applyNumberFormat="true" applyFont="true" applyFill="true" applyBorder="true" applyAlignment="true" applyProtection="true">
      <alignment horizontal="center" vertical="center"/>
    </xf>
    <xf numFmtId="0" fontId="210" fillId="160" borderId="202" xfId="0" applyNumberFormat="true" applyFont="true" applyFill="true" applyBorder="true" applyAlignment="true" applyProtection="true">
      <alignment horizontal="center" vertical="center"/>
    </xf>
    <xf numFmtId="164" fontId="211" fillId="161" borderId="203" xfId="0" applyNumberFormat="true" applyFont="true" applyFill="true" applyBorder="true" applyAlignment="true" applyProtection="true">
      <alignment horizontal="center" vertical="center"/>
    </xf>
    <xf numFmtId="0" fontId="212" fillId="162" borderId="204" xfId="0" applyNumberFormat="true" applyFont="true" applyFill="true" applyBorder="true" applyAlignment="true" applyProtection="true">
      <alignment horizontal="center" vertical="center"/>
    </xf>
    <xf numFmtId="0" fontId="213" fillId="163" borderId="205" xfId="0" applyNumberFormat="true" applyFont="true" applyFill="true" applyBorder="true" applyAlignment="true" applyProtection="true">
      <alignment horizontal="center" vertical="center"/>
    </xf>
    <xf numFmtId="0" fontId="214" fillId="164" borderId="206" xfId="0" applyNumberFormat="true" applyFont="true" applyFill="true" applyBorder="true" applyAlignment="true" applyProtection="true">
      <alignment horizontal="center" vertical="center"/>
    </xf>
    <xf numFmtId="0" fontId="215" fillId="165" borderId="207" xfId="0" applyNumberFormat="true" applyFont="true" applyFill="true" applyBorder="true" applyAlignment="true" applyProtection="true">
      <alignment horizontal="center" vertical="center"/>
    </xf>
    <xf numFmtId="164" fontId="216" fillId="166" borderId="208" xfId="0" applyNumberFormat="true" applyFont="true" applyFill="true" applyBorder="true" applyAlignment="true" applyProtection="true">
      <alignment horizontal="center" vertical="center"/>
    </xf>
    <xf numFmtId="0" fontId="217" fillId="167" borderId="209" xfId="0" applyNumberFormat="true" applyFont="true" applyFill="true" applyBorder="true" applyAlignment="true" applyProtection="true">
      <alignment horizontal="center" vertical="center"/>
    </xf>
    <xf numFmtId="0" fontId="218" fillId="168" borderId="210" xfId="0" applyNumberFormat="true" applyFont="true" applyFill="true" applyBorder="true" applyAlignment="true" applyProtection="true">
      <alignment horizontal="center" vertical="center"/>
    </xf>
    <xf numFmtId="0" fontId="219" fillId="169" borderId="211" xfId="0" applyNumberFormat="true" applyFont="true" applyFill="true" applyBorder="true" applyAlignment="true" applyProtection="true">
      <alignment horizontal="center" vertical="center"/>
    </xf>
    <xf numFmtId="1" fontId="220" fillId="170" borderId="212" xfId="0" applyNumberFormat="true" applyFont="true" applyFill="true" applyBorder="true" applyAlignment="true" applyProtection="true">
      <alignment horizontal="center" vertical="center"/>
    </xf>
    <xf numFmtId="164" fontId="221" fillId="171" borderId="213" xfId="0" applyNumberFormat="true" applyFont="true" applyFill="true" applyBorder="true" applyAlignment="true" applyProtection="true">
      <alignment horizontal="center" vertical="center"/>
    </xf>
    <xf numFmtId="1" fontId="222" fillId="172" borderId="214" xfId="0" applyNumberFormat="true" applyFont="true" applyFill="true" applyBorder="true" applyAlignment="true" applyProtection="true">
      <alignment horizontal="center" vertical="center"/>
    </xf>
    <xf numFmtId="1" fontId="223" fillId="173" borderId="215" xfId="0" applyNumberFormat="true" applyFont="true" applyFill="true" applyBorder="true" applyAlignment="true" applyProtection="true">
      <alignment horizontal="center" vertical="center"/>
    </xf>
    <xf numFmtId="1" fontId="224" fillId="174" borderId="216" xfId="0" applyNumberFormat="true" applyFont="true" applyFill="true" applyBorder="true" applyAlignment="true" applyProtection="true">
      <alignment horizontal="center" vertical="center"/>
    </xf>
    <xf numFmtId="0" fontId="225" fillId="175" borderId="217" xfId="0" applyNumberFormat="true" applyFont="true" applyFill="true" applyBorder="true" applyAlignment="true" applyProtection="true">
      <alignment horizontal="center" vertical="center"/>
    </xf>
    <xf numFmtId="164" fontId="226" fillId="176" borderId="218" xfId="0" applyNumberFormat="true" applyFont="true" applyFill="true" applyBorder="true" applyAlignment="true" applyProtection="true">
      <alignment horizontal="center" vertical="center"/>
    </xf>
    <xf numFmtId="0" fontId="227" fillId="177" borderId="219" xfId="0" applyNumberFormat="true" applyFont="true" applyFill="true" applyBorder="true" applyAlignment="true" applyProtection="true">
      <alignment horizontal="center" vertical="center"/>
    </xf>
    <xf numFmtId="0" fontId="228" fillId="178" borderId="220" xfId="0" applyNumberFormat="true" applyFont="true" applyFill="true" applyBorder="true" applyAlignment="true" applyProtection="true">
      <alignment horizontal="center" vertical="center"/>
    </xf>
    <xf numFmtId="0" fontId="229" fillId="179" borderId="221" xfId="0" applyNumberFormat="true" applyFont="true" applyFill="true" applyBorder="true" applyAlignment="true" applyProtection="true">
      <alignment horizontal="center" vertical="center"/>
    </xf>
    <xf numFmtId="0" fontId="230" fillId="180" borderId="222" xfId="0" applyNumberFormat="true" applyFont="true" applyFill="true" applyBorder="true" applyAlignment="true" applyProtection="true">
      <alignment horizontal="center" vertical="center"/>
    </xf>
    <xf numFmtId="164" fontId="231" fillId="181" borderId="223" xfId="0" applyNumberFormat="true" applyFont="true" applyFill="true" applyBorder="true" applyAlignment="true" applyProtection="true">
      <alignment horizontal="center" vertical="center"/>
    </xf>
    <xf numFmtId="0" fontId="232" fillId="182" borderId="224" xfId="0" applyNumberFormat="true" applyFont="true" applyFill="true" applyBorder="true" applyAlignment="true" applyProtection="true">
      <alignment horizontal="center" vertical="center"/>
    </xf>
    <xf numFmtId="0" fontId="233" fillId="183" borderId="225" xfId="0" applyNumberFormat="true" applyFont="true" applyFill="true" applyBorder="true" applyAlignment="true" applyProtection="true">
      <alignment horizontal="center" vertical="center"/>
    </xf>
    <xf numFmtId="0" fontId="234" fillId="184" borderId="226" xfId="0" applyNumberFormat="true" applyFont="true" applyFill="true" applyBorder="true" applyAlignment="true" applyProtection="true">
      <alignment horizontal="center" vertical="center"/>
    </xf>
    <xf numFmtId="0" fontId="235" fillId="185" borderId="227" xfId="0" applyNumberFormat="true" applyFont="true" applyFill="true" applyBorder="true" applyAlignment="true" applyProtection="true">
      <alignment horizontal="center" vertical="center"/>
    </xf>
    <xf numFmtId="164" fontId="236" fillId="186" borderId="228" xfId="0" applyNumberFormat="true" applyFont="true" applyFill="true" applyBorder="true" applyAlignment="true" applyProtection="true">
      <alignment horizontal="center" vertical="center"/>
    </xf>
    <xf numFmtId="0" fontId="237" fillId="187" borderId="229" xfId="0" applyNumberFormat="true" applyFont="true" applyFill="true" applyBorder="true" applyAlignment="true" applyProtection="true">
      <alignment horizontal="center" vertical="center"/>
    </xf>
    <xf numFmtId="0" fontId="238" fillId="188" borderId="230" xfId="0" applyNumberFormat="true" applyFont="true" applyFill="true" applyBorder="true" applyAlignment="true" applyProtection="true">
      <alignment horizontal="center" vertical="center"/>
    </xf>
    <xf numFmtId="0" fontId="239" fillId="189" borderId="231" xfId="0" applyNumberFormat="true" applyFont="true" applyFill="true" applyBorder="true" applyAlignment="true" applyProtection="true">
      <alignment horizontal="center" vertical="center"/>
    </xf>
    <xf numFmtId="0" fontId="240" fillId="190" borderId="232" xfId="0" applyNumberFormat="true" applyFont="true" applyFill="true" applyBorder="true" applyAlignment="true" applyProtection="true">
      <alignment horizontal="center" vertical="center"/>
    </xf>
    <xf numFmtId="164" fontId="241" fillId="191" borderId="233" xfId="0" applyNumberFormat="true" applyFont="true" applyFill="true" applyBorder="true" applyAlignment="true" applyProtection="true">
      <alignment horizontal="center" vertical="center"/>
    </xf>
    <xf numFmtId="0" fontId="242" fillId="192" borderId="234" xfId="0" applyNumberFormat="true" applyFont="true" applyFill="true" applyBorder="true" applyAlignment="true" applyProtection="true">
      <alignment horizontal="center" vertical="center"/>
    </xf>
    <xf numFmtId="0" fontId="243" fillId="193" borderId="235" xfId="0" applyNumberFormat="true" applyFont="true" applyFill="true" applyBorder="true" applyAlignment="true" applyProtection="true">
      <alignment horizontal="center" vertical="center"/>
    </xf>
    <xf numFmtId="0" fontId="244" fillId="194" borderId="236" xfId="0" applyNumberFormat="true" applyFont="true" applyFill="true" applyBorder="true" applyAlignment="true" applyProtection="true">
      <alignment horizontal="center" vertical="center"/>
    </xf>
    <xf numFmtId="0" fontId="245" fillId="195" borderId="237" xfId="0" applyNumberFormat="true" applyFont="true" applyFill="true" applyBorder="true" applyAlignment="true" applyProtection="true">
      <alignment horizontal="center" vertical="center"/>
    </xf>
    <xf numFmtId="0" fontId="246" fillId="196" borderId="238" xfId="0" applyNumberFormat="true" applyFont="true" applyFill="true" applyBorder="true" applyAlignment="true" applyProtection="true">
      <alignment horizontal="center" vertical="center"/>
    </xf>
    <xf numFmtId="0" fontId="247" fillId="197" borderId="239" xfId="0" applyNumberFormat="true" applyFont="true" applyFill="true" applyBorder="true" applyAlignment="true" applyProtection="true">
      <alignment horizontal="center" vertical="center"/>
    </xf>
    <xf numFmtId="0" fontId="248" fillId="198" borderId="240" xfId="0" applyNumberFormat="true" applyFont="true" applyFill="true" applyBorder="true" applyAlignment="true" applyProtection="true">
      <alignment horizontal="center" vertical="center"/>
    </xf>
    <xf numFmtId="0" fontId="249" fillId="0" borderId="241" xfId="0" applyNumberFormat="true" applyFont="true" applyBorder="true" applyAlignment="true" applyProtection="true"/>
    <xf numFmtId="0" fontId="87" fillId="48" borderId="15" xfId="0" applyFont="true" applyFill="true" applyBorder="true" applyAlignment="true">
      <alignment horizontal="left" vertical="center"/>
    </xf>
    <xf numFmtId="0" fontId="87" fillId="49" borderId="15" xfId="0" applyFont="true" applyFill="true" applyBorder="true" applyAlignment="true">
      <alignment horizontal="left" vertical="center"/>
    </xf>
    <xf numFmtId="0" fontId="87"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6" xfId="14" applyFont="true" applyFill="true" applyBorder="true" applyAlignment="true">
      <alignment horizontal="center" wrapText="true"/>
    </xf>
    <xf numFmtId="0" fontId="4" fillId="2" borderId="76" xfId="14" applyFont="true" applyFill="true" applyBorder="true" applyAlignment="true">
      <alignment horizontal="center"/>
    </xf>
    <xf numFmtId="0" fontId="60" fillId="48" borderId="39" xfId="14" applyFont="true" applyFill="true" applyBorder="true" applyAlignment="true">
      <alignment horizontal="center" vertical="center"/>
    </xf>
    <xf numFmtId="0" fontId="60" fillId="48" borderId="76" xfId="14" applyFont="true" applyFill="true" applyBorder="true" applyAlignment="true">
      <alignment horizontal="center" vertical="center"/>
    </xf>
    <xf numFmtId="0" fontId="60" fillId="48" borderId="40" xfId="14" applyFont="true" applyFill="true" applyBorder="true" applyAlignment="true">
      <alignment horizontal="center" vertical="center"/>
    </xf>
    <xf numFmtId="0" fontId="60" fillId="49" borderId="76"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6"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8" fillId="54"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2" fillId="0" borderId="2"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6" xfId="0" applyFont="true" applyBorder="true" applyAlignment="true">
      <alignment horizontal="left" vertical="top" wrapText="true"/>
    </xf>
    <xf numFmtId="0" fontId="3" fillId="0" borderId="76" xfId="0" applyFont="true" applyBorder="true" applyAlignment="true">
      <alignment horizontal="left" vertical="top" wrapText="true"/>
    </xf>
    <xf numFmtId="0" fontId="61" fillId="24" borderId="241" xfId="20" applyFont="true" applyFill="true" applyAlignment="true">
      <alignment horizontal="center" vertical="center"/>
    </xf>
    <xf numFmtId="0" fontId="11" fillId="2" borderId="241" xfId="20" applyFont="true" applyFill="true"/>
    <xf numFmtId="0" fontId="61" fillId="2" borderId="241" xfId="20" applyFont="true" applyFill="true" applyAlignment="true">
      <alignment horizontal="center" vertical="center"/>
    </xf>
    <xf numFmtId="0" fontId="85" fillId="2" borderId="241" xfId="20" applyFont="true" applyFill="true"/>
    <xf numFmtId="0" fontId="26" fillId="2" borderId="241" xfId="20" applyFont="true" applyFill="true"/>
    <xf numFmtId="0" fontId="86" fillId="2" borderId="241" xfId="20" applyFont="true" applyFill="true"/>
    <xf numFmtId="0" fontId="65" fillId="2" borderId="241" xfId="20" applyFont="true" applyFill="true"/>
    <xf numFmtId="0" fontId="11" fillId="2" borderId="241" xfId="20" applyFont="true" applyFill="true" applyAlignment="true">
      <alignment vertical="center" wrapText="true"/>
    </xf>
    <xf numFmtId="0" fontId="5" fillId="2" borderId="241" xfId="20" applyFont="true" applyFill="true" applyAlignment="true">
      <alignment vertical="center" wrapText="true"/>
    </xf>
    <xf numFmtId="0" fontId="11" fillId="0" borderId="241" xfId="20" applyFont="true"/>
    <xf numFmtId="0" fontId="7" fillId="2" borderId="241" xfId="20" applyFont="true" applyFill="true"/>
    <xf numFmtId="0" fontId="3" fillId="2" borderId="241" xfId="20" applyFont="true" applyFill="true"/>
    <xf numFmtId="0" fontId="14" fillId="0" borderId="79" xfId="20" applyFont="true" applyBorder="true" applyAlignment="true">
      <alignment horizontal="center" vertical="center" wrapText="true"/>
    </xf>
    <xf numFmtId="0" fontId="63" fillId="48"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9" borderId="57" xfId="20" applyFont="true" applyFill="true" applyBorder="true" applyAlignment="true">
      <alignment horizontal="center" vertical="center"/>
    </xf>
    <xf numFmtId="0" fontId="63" fillId="49"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83" xfId="20" applyFont="true" applyFill="true" applyBorder="true" applyAlignment="true">
      <alignment horizontal="center"/>
    </xf>
    <xf numFmtId="0" fontId="16" fillId="2" borderId="241" xfId="20" applyFont="true" applyFill="true" applyAlignment="true">
      <alignment horizontal="center"/>
    </xf>
    <xf numFmtId="0" fontId="16" fillId="2" borderId="89"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93"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90" xfId="20" applyNumberFormat="true" applyFont="true" applyFill="true" applyBorder="true" applyAlignment="true">
      <alignment horizontal="center"/>
    </xf>
    <xf numFmtId="0" fontId="16" fillId="2" borderId="91" xfId="20" applyFont="true" applyFill="true" applyBorder="true" applyAlignment="true">
      <alignment horizontal="center"/>
    </xf>
    <xf numFmtId="1" fontId="16" fillId="2" borderId="94"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81" xfId="20" applyFont="true" applyFill="true" applyBorder="true"/>
    <xf numFmtId="165" fontId="3" fillId="2" borderId="241" xfId="21" applyNumberFormat="true" applyFont="true" applyFill="true" applyAlignment="true">
      <alignment horizontal="center"/>
    </xf>
    <xf numFmtId="0" fontId="16" fillId="2" borderId="86" xfId="20" applyFont="true" applyFill="true" applyBorder="true"/>
    <xf numFmtId="0" fontId="16" fillId="2" borderId="92" xfId="20" applyFont="true" applyFill="true" applyBorder="true"/>
    <xf numFmtId="165" fontId="3" fillId="2" borderId="18" xfId="21" applyNumberFormat="true" applyFont="true" applyFill="true" applyBorder="true" applyAlignment="true">
      <alignment horizontal="center"/>
    </xf>
    <xf numFmtId="0" fontId="16" fillId="2" borderId="80" xfId="20" applyFont="true" applyFill="true" applyBorder="true"/>
    <xf numFmtId="0" fontId="16" fillId="2" borderId="87" xfId="20" applyFont="true" applyFill="true" applyBorder="true"/>
    <xf numFmtId="0" fontId="16" fillId="2" borderId="59" xfId="20" applyFont="true" applyFill="true" applyBorder="true"/>
    <xf numFmtId="0" fontId="16" fillId="2" borderId="87" xfId="20" applyFont="true" applyFill="true" applyBorder="true" applyAlignment="true">
      <alignment horizontal="left"/>
    </xf>
    <xf numFmtId="0" fontId="16" fillId="2" borderId="59" xfId="20" applyFont="true" applyFill="true" applyBorder="true" applyAlignment="true">
      <alignment horizontal="left"/>
    </xf>
    <xf numFmtId="0" fontId="16" fillId="2" borderId="82" xfId="20" applyFont="true" applyFill="true" applyBorder="true"/>
    <xf numFmtId="165" fontId="3" fillId="2" borderId="30" xfId="20" applyNumberFormat="true" applyFont="true" applyFill="true" applyBorder="true" applyAlignment="true">
      <alignment horizontal="center"/>
    </xf>
    <xf numFmtId="0" fontId="16" fillId="2" borderId="88"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41" xfId="20" applyFont="true" applyFill="true"/>
    <xf numFmtId="0" fontId="16" fillId="2" borderId="241" xfId="20" applyFont="true" applyFill="true" applyAlignment="true">
      <alignment horizontal="left" vertical="center"/>
    </xf>
    <xf numFmtId="0" fontId="250" fillId="48" borderId="241" xfId="22" applyFont="true" applyFill="true" applyAlignment="true">
      <alignment horizontal="left" vertical="center" wrapText="true"/>
    </xf>
    <xf numFmtId="0" fontId="250" fillId="49" borderId="242" xfId="22" applyFont="true" applyFill="true" applyBorder="true" applyAlignment="true">
      <alignment horizontal="left" vertical="center" wrapText="true"/>
    </xf>
    <xf numFmtId="0" fontId="250" fillId="49" borderId="241" xfId="22" applyFont="true" applyFill="true" applyAlignment="true">
      <alignment horizontal="left" vertical="center" wrapText="true"/>
    </xf>
    <xf numFmtId="0" fontId="250" fillId="27" borderId="241" xfId="22" applyFont="true" applyFill="true" applyAlignment="true">
      <alignment horizontal="left" vertical="center" wrapText="true"/>
    </xf>
    <xf numFmtId="0" fontId="16" fillId="199" borderId="241" xfId="22" applyFont="true" applyFill="true" applyAlignment="true">
      <alignment horizontal="left" vertical="center" wrapText="true"/>
    </xf>
    <xf numFmtId="0" fontId="16" fillId="50" borderId="241" xfId="22" applyFont="true" applyFill="true" applyAlignment="true">
      <alignment horizontal="left" vertical="center" wrapText="true"/>
    </xf>
    <xf numFmtId="0" fontId="16" fillId="200" borderId="241" xfId="22" applyFont="true" applyFill="true" applyAlignment="true">
      <alignment horizontal="left" vertical="center" wrapText="true"/>
    </xf>
    <xf numFmtId="1" fontId="251"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5" xfId="0" applyNumberFormat="true" applyFont="true" applyFill="true" applyBorder="true" applyAlignment="true" applyProtection="true">
      <alignment horizontal="center" vertical="center" textRotation="0" wrapText="false" indent="0" shrinkToFit="false"/>
      <protection locked="true" hidden="false"/>
    </xf>
    <xf numFmtId="1" fontId="354"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7" xfId="0" applyNumberFormat="true" applyFont="true" applyFill="true" applyBorder="true" applyAlignment="true" applyProtection="true">
      <alignment horizontal="center" vertical="center" textRotation="0" wrapText="false" indent="0" shrinkToFit="false"/>
      <protection locked="true" hidden="false"/>
    </xf>
    <xf numFmtId="1" fontId="356" fillId="306" borderId="348" xfId="0" applyNumberFormat="true" applyFont="true" applyFill="true" applyBorder="true" applyAlignment="true" applyProtection="true">
      <alignment horizontal="center" vertical="center" textRotation="0" wrapText="false" indent="0" shrinkToFit="false"/>
      <protection locked="true" hidden="false"/>
    </xf>
    <xf numFmtId="1" fontId="357" fillId="307" borderId="349" xfId="0" applyNumberFormat="true" applyFont="true" applyFill="true" applyBorder="true" applyAlignment="true" applyProtection="true">
      <alignment horizontal="center" vertical="center" textRotation="0" wrapText="false" indent="0" shrinkToFit="false"/>
      <protection locked="true" hidden="false"/>
    </xf>
    <xf numFmtId="1" fontId="358"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1"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2"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3"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4"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396"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398"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0"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2"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4"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06"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08"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0"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2"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4"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16"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18"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0"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2"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4"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26"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28"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0"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2"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4"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36"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38"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0"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2"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4"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46"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48"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0"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2"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4"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56"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58"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0"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2"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4"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66"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68"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0"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2"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4"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76"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78"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0"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2"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4"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86"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88"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0"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2"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4"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496"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498"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0"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2"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4"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06"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08"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0"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2"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4"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16"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18"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0"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2"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4"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26"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28"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0"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2"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4"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36"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38"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0"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2"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4"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46"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48"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0"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2"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4"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56"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58"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0"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2"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4"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66"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68"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0"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2"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4"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76"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78"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0"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2"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4"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86"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88"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0"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2"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4"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596"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598"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0" fillId="447" borderId="489" xfId="0" applyNumberFormat="true" applyFont="true" applyFill="true" applyBorder="true" applyAlignment="true" applyProtection="true">
      <alignment horizontal="center" vertical="center" textRotation="0" wrapText="false" indent="0" shrinkToFit="false"/>
      <protection locked="true" hidden="false"/>
    </xf>
    <xf numFmtId="1" fontId="602"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4" fillId="449" borderId="491" xfId="0" applyNumberFormat="true" applyFont="true" applyFill="true" applyBorder="true" applyAlignment="true" applyProtection="true">
      <alignment horizontal="center" vertical="center" textRotation="0" wrapText="false" indent="0" shrinkToFit="false"/>
      <protection locked="true" hidden="false"/>
    </xf>
    <xf numFmtId="1" fontId="606" fillId="450" borderId="492" xfId="0" applyNumberFormat="true" applyFont="true" applyFill="true" applyBorder="true" applyAlignment="true" applyProtection="true">
      <alignment horizontal="center" vertical="center" textRotation="0" wrapText="false" indent="0" shrinkToFit="false"/>
      <protection locked="true" hidden="false"/>
    </xf>
    <xf numFmtId="1" fontId="608" fillId="451" borderId="493" xfId="0" applyNumberFormat="true" applyFont="true" applyFill="true" applyBorder="true" applyAlignment="true" applyProtection="true">
      <alignment horizontal="center" vertical="center" textRotation="0" wrapText="false" indent="0" shrinkToFit="false"/>
      <protection locked="true" hidden="false"/>
    </xf>
    <xf numFmtId="1" fontId="610"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2"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4"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16"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18"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0"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2"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4"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26"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28"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0"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2"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4"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36"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38"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0"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2"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4"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46"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48"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0"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2"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4"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56"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58"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0"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2"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4"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66"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68"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0" fillId="482" borderId="524" xfId="0" applyNumberFormat="true" applyFont="true" applyFill="true" applyBorder="true" applyAlignment="true" applyProtection="true">
      <alignment horizontal="center" vertical="center" textRotation="0" wrapText="false" indent="0" shrinkToFit="false"/>
      <protection locked="true" hidden="false"/>
    </xf>
    <xf numFmtId="1" fontId="672" fillId="483" borderId="525" xfId="0" applyNumberFormat="true" applyFont="true" applyFill="true" applyBorder="true" applyAlignment="true" applyProtection="true">
      <alignment horizontal="center" vertical="center" textRotation="0" wrapText="false" indent="0" shrinkToFit="false"/>
      <protection locked="true" hidden="false"/>
    </xf>
    <xf numFmtId="0" fontId="674" fillId="484" borderId="526" xfId="0" applyNumberFormat="true" applyFont="true" applyFill="true" applyBorder="true" applyAlignment="true" applyProtection="true">
      <alignment horizontal="center" vertical="center" textRotation="0" wrapText="false" indent="0" shrinkToFit="false"/>
      <protection locked="true" hidden="false"/>
    </xf>
    <xf numFmtId="164" fontId="676"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0" xfId="0" applyNumberFormat="true" applyFont="true" applyFill="true" applyBorder="true" applyAlignment="true" applyProtection="true">
      <alignment horizontal="center" vertical="center" textRotation="0" wrapText="false" indent="0" shrinkToFit="false"/>
      <protection locked="true" hidden="false"/>
    </xf>
    <xf numFmtId="0" fontId="683" fillId="489" borderId="531" xfId="0" applyNumberFormat="true" applyFont="true" applyFill="true" applyBorder="true" applyAlignment="true" applyProtection="true">
      <alignment horizontal="center" vertical="center" textRotation="0" wrapText="false" indent="0" shrinkToFit="false"/>
      <protection locked="true" hidden="false"/>
    </xf>
    <xf numFmtId="164" fontId="684"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5" xfId="0" applyNumberFormat="true" applyFont="true" applyFill="true" applyBorder="true" applyAlignment="true" applyProtection="true">
      <alignment horizontal="center" vertical="center" textRotation="0" wrapText="false" indent="0" shrinkToFit="false"/>
      <protection locked="true" hidden="false"/>
    </xf>
    <xf numFmtId="0" fontId="688" fillId="494" borderId="536" xfId="0" applyNumberFormat="true" applyFont="true" applyFill="true" applyBorder="true" applyAlignment="true" applyProtection="true">
      <alignment horizontal="center" vertical="center" textRotation="0" wrapText="false" indent="0" shrinkToFit="false"/>
      <protection locked="true" hidden="false"/>
    </xf>
    <xf numFmtId="164" fontId="689"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0" xfId="0" applyNumberFormat="true" applyFont="true" applyFill="true" applyBorder="true" applyAlignment="true" applyProtection="true">
      <alignment horizontal="center" vertical="center" textRotation="0" wrapText="false" indent="0" shrinkToFit="false"/>
      <protection locked="true" hidden="false"/>
    </xf>
    <xf numFmtId="0" fontId="693" fillId="499" borderId="541" xfId="0" applyNumberFormat="true" applyFont="true" applyFill="true" applyBorder="true" applyAlignment="true" applyProtection="true">
      <alignment horizontal="center" vertical="center" textRotation="0" wrapText="false" indent="0" shrinkToFit="false"/>
      <protection locked="true" hidden="false"/>
    </xf>
    <xf numFmtId="164" fontId="694"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5" xfId="0" applyNumberFormat="true" applyFont="true" applyFill="true" applyBorder="true" applyAlignment="true" applyProtection="true">
      <alignment horizontal="center" vertical="center" textRotation="0" wrapText="false" indent="0" shrinkToFit="false"/>
      <protection locked="true" hidden="false"/>
    </xf>
    <xf numFmtId="0" fontId="698" fillId="504" borderId="546" xfId="0" applyNumberFormat="true" applyFont="true" applyFill="true" applyBorder="true" applyAlignment="true" applyProtection="true">
      <alignment horizontal="center" vertical="center" textRotation="0" wrapText="false" indent="0" shrinkToFit="false"/>
      <protection locked="true" hidden="false"/>
    </xf>
    <xf numFmtId="164" fontId="699"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0" xfId="0" applyNumberFormat="true" applyFont="true" applyFill="true" applyBorder="true" applyAlignment="true" applyProtection="true">
      <alignment horizontal="center" vertical="center" textRotation="0" wrapText="false" indent="0" shrinkToFit="false"/>
      <protection locked="true" hidden="false"/>
    </xf>
    <xf numFmtId="0" fontId="703" fillId="509" borderId="551" xfId="0" applyNumberFormat="true" applyFont="true" applyFill="true" applyBorder="true" applyAlignment="true" applyProtection="true">
      <alignment horizontal="center" vertical="center" textRotation="0" wrapText="false" indent="0" shrinkToFit="false"/>
      <protection locked="true" hidden="false"/>
    </xf>
    <xf numFmtId="164" fontId="704"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5" xfId="0" applyNumberFormat="true" applyFont="true" applyFill="true" applyBorder="true" applyAlignment="true" applyProtection="true">
      <alignment horizontal="center" vertical="center" textRotation="0" wrapText="false" indent="0" shrinkToFit="false"/>
      <protection locked="true" hidden="false"/>
    </xf>
    <xf numFmtId="0" fontId="708" fillId="514" borderId="556" xfId="0" applyNumberFormat="true" applyFont="true" applyFill="true" applyBorder="true" applyAlignment="true" applyProtection="true">
      <alignment horizontal="center" vertical="center" textRotation="0" wrapText="false" indent="0" shrinkToFit="false"/>
      <protection locked="true" hidden="false"/>
    </xf>
    <xf numFmtId="164" fontId="709"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0" xfId="0" applyNumberFormat="true" applyFont="true" applyFill="true" applyBorder="true" applyAlignment="true" applyProtection="true">
      <alignment horizontal="center" vertical="center" textRotation="0" wrapText="false" indent="0" shrinkToFit="false"/>
      <protection locked="true" hidden="false"/>
    </xf>
    <xf numFmtId="0" fontId="713" fillId="519" borderId="561" xfId="0" applyNumberFormat="true" applyFont="true" applyFill="true" applyBorder="true" applyAlignment="true" applyProtection="true">
      <alignment horizontal="center" vertical="center" textRotation="0" wrapText="false" indent="0" shrinkToFit="false"/>
      <protection locked="true" hidden="false"/>
    </xf>
    <xf numFmtId="164" fontId="714"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5" xfId="0" applyNumberFormat="true" applyFont="true" applyFill="true" applyBorder="true" applyAlignment="true" applyProtection="true">
      <alignment horizontal="center" vertical="center" textRotation="0" wrapText="false" indent="0" shrinkToFit="false"/>
      <protection locked="true" hidden="false"/>
    </xf>
    <xf numFmtId="0" fontId="718" fillId="524" borderId="566" xfId="0" applyNumberFormat="true" applyFont="true" applyFill="true" applyBorder="true" applyAlignment="true" applyProtection="true">
      <alignment horizontal="center" vertical="center" textRotation="0" wrapText="false" indent="0" shrinkToFit="false"/>
      <protection locked="true" hidden="false"/>
    </xf>
    <xf numFmtId="164" fontId="719"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0" xfId="0" applyNumberFormat="true" applyFont="true" applyFill="true" applyBorder="true" applyAlignment="true" applyProtection="true">
      <alignment horizontal="center" vertical="center" textRotation="0" wrapText="false" indent="0" shrinkToFit="false"/>
      <protection locked="true" hidden="false"/>
    </xf>
    <xf numFmtId="0" fontId="723" fillId="529" borderId="571" xfId="0" applyNumberFormat="true" applyFont="true" applyFill="true" applyBorder="true" applyAlignment="true" applyProtection="true">
      <alignment horizontal="center" vertical="center" textRotation="0" wrapText="false" indent="0" shrinkToFit="false"/>
      <protection locked="true" hidden="false"/>
    </xf>
    <xf numFmtId="164" fontId="724"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5" xfId="0" applyNumberFormat="true" applyFont="true" applyFill="true" applyBorder="true" applyAlignment="true" applyProtection="true">
      <alignment horizontal="center" vertical="center" textRotation="0" wrapText="false" indent="0" shrinkToFit="false"/>
      <protection locked="true" hidden="false"/>
    </xf>
    <xf numFmtId="0" fontId="728" fillId="534" borderId="576" xfId="0" applyNumberFormat="true" applyFont="true" applyFill="true" applyBorder="true" applyAlignment="true" applyProtection="true">
      <alignment horizontal="center" vertical="center" textRotation="0" wrapText="false" indent="0" shrinkToFit="false"/>
      <protection locked="true" hidden="false"/>
    </xf>
    <xf numFmtId="164" fontId="729"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0" xfId="0" applyNumberFormat="true" applyFont="true" applyFill="true" applyBorder="true" applyAlignment="true" applyProtection="true">
      <alignment horizontal="center" vertical="center" textRotation="0" wrapText="false" indent="0" shrinkToFit="false"/>
      <protection locked="true" hidden="false"/>
    </xf>
    <xf numFmtId="0" fontId="733" fillId="539" borderId="581" xfId="0" applyNumberFormat="true" applyFont="true" applyFill="true" applyBorder="true" applyAlignment="true" applyProtection="true">
      <alignment horizontal="center" vertical="center" textRotation="0" wrapText="false" indent="0" shrinkToFit="false"/>
      <protection locked="true" hidden="false"/>
    </xf>
    <xf numFmtId="164" fontId="734"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5" xfId="0" applyNumberFormat="true" applyFont="true" applyFill="true" applyBorder="true" applyAlignment="true" applyProtection="true">
      <alignment horizontal="center" vertical="center" textRotation="0" wrapText="false" indent="0" shrinkToFit="false"/>
      <protection locked="true" hidden="false"/>
    </xf>
    <xf numFmtId="0" fontId="738" fillId="544" borderId="586" xfId="0" applyNumberFormat="true" applyFont="true" applyFill="true" applyBorder="true" applyAlignment="true" applyProtection="true">
      <alignment horizontal="center" vertical="center" textRotation="0" wrapText="false" indent="0" shrinkToFit="false"/>
      <protection locked="true" hidden="false"/>
    </xf>
    <xf numFmtId="164" fontId="739"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0" xfId="0" applyNumberFormat="true" applyFont="true" applyFill="true" applyBorder="true" applyAlignment="true" applyProtection="true">
      <alignment horizontal="center" vertical="center" textRotation="0" wrapText="false" indent="0" shrinkToFit="false"/>
      <protection locked="true" hidden="false"/>
    </xf>
    <xf numFmtId="0" fontId="743" fillId="549" borderId="591" xfId="0" applyNumberFormat="true" applyFont="true" applyFill="true" applyBorder="true" applyAlignment="true" applyProtection="true">
      <alignment horizontal="center" vertical="center" textRotation="0" wrapText="false" indent="0" shrinkToFit="false"/>
      <protection locked="true" hidden="false"/>
    </xf>
    <xf numFmtId="164" fontId="744"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5" xfId="0" applyNumberFormat="true" applyFont="true" applyFill="true" applyBorder="true" applyAlignment="true" applyProtection="true">
      <alignment horizontal="center" vertical="center" textRotation="0" wrapText="false" indent="0" shrinkToFit="false"/>
      <protection locked="true" hidden="false"/>
    </xf>
    <xf numFmtId="0" fontId="748" fillId="554" borderId="596" xfId="0" applyNumberFormat="true" applyFont="true" applyFill="true" applyBorder="true" applyAlignment="true" applyProtection="true">
      <alignment horizontal="center" vertical="center" textRotation="0" wrapText="false" indent="0" shrinkToFit="false"/>
      <protection locked="true" hidden="false"/>
    </xf>
    <xf numFmtId="164" fontId="749"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0" xfId="0" applyNumberFormat="true" applyFont="true" applyFill="true" applyBorder="true" applyAlignment="true" applyProtection="true">
      <alignment horizontal="center" vertical="center" textRotation="0" wrapText="false" indent="0" shrinkToFit="false"/>
      <protection locked="true" hidden="false"/>
    </xf>
    <xf numFmtId="0" fontId="753" fillId="559" borderId="601" xfId="0" applyNumberFormat="true" applyFont="true" applyFill="true" applyBorder="true" applyAlignment="true" applyProtection="true">
      <alignment horizontal="center" vertical="center" textRotation="0" wrapText="false" indent="0" shrinkToFit="false"/>
      <protection locked="true" hidden="false"/>
    </xf>
    <xf numFmtId="164" fontId="754"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5" xfId="0" applyNumberFormat="true" applyFont="true" applyFill="true" applyBorder="true" applyAlignment="true" applyProtection="true">
      <alignment horizontal="center" vertical="center" textRotation="0" wrapText="false" indent="0" shrinkToFit="false"/>
      <protection locked="true" hidden="false"/>
    </xf>
    <xf numFmtId="0" fontId="758" fillId="564" borderId="606" xfId="0" applyNumberFormat="true" applyFont="true" applyFill="true" applyBorder="true" applyAlignment="true" applyProtection="true">
      <alignment horizontal="center" vertical="center" textRotation="0" wrapText="false" indent="0" shrinkToFit="false"/>
      <protection locked="true" hidden="false"/>
    </xf>
    <xf numFmtId="164" fontId="759"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0" xfId="0" applyNumberFormat="true" applyFont="true" applyFill="true" applyBorder="true" applyAlignment="true" applyProtection="true">
      <alignment horizontal="center" vertical="center" textRotation="0" wrapText="false" indent="0" shrinkToFit="false"/>
      <protection locked="true" hidden="false"/>
    </xf>
    <xf numFmtId="0" fontId="763" fillId="569" borderId="611" xfId="0" applyNumberFormat="true" applyFont="true" applyFill="true" applyBorder="true" applyAlignment="true" applyProtection="true">
      <alignment horizontal="center" vertical="center" textRotation="0" wrapText="false" indent="0" shrinkToFit="false"/>
      <protection locked="true" hidden="false"/>
    </xf>
    <xf numFmtId="164" fontId="764"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5" xfId="0" applyNumberFormat="true" applyFont="true" applyFill="true" applyBorder="true" applyAlignment="true" applyProtection="true">
      <alignment horizontal="center" vertical="center" textRotation="0" wrapText="false" indent="0" shrinkToFit="false"/>
      <protection locked="true" hidden="false"/>
    </xf>
    <xf numFmtId="1" fontId="768" fillId="574" borderId="616" xfId="0" applyNumberFormat="true" applyFont="true" applyFill="true" applyBorder="true" applyAlignment="true" applyProtection="true">
      <alignment horizontal="center" vertical="center" textRotation="0" wrapText="false" indent="0" shrinkToFit="false"/>
      <protection locked="true" hidden="false"/>
    </xf>
    <xf numFmtId="164" fontId="769" fillId="575" borderId="617" xfId="0" applyNumberFormat="true" applyFont="true" applyFill="true" applyBorder="true" applyAlignment="true" applyProtection="true">
      <alignment horizontal="center" vertical="center" textRotation="0" wrapText="false" indent="0" shrinkToFit="false"/>
      <protection locked="true" hidden="false"/>
    </xf>
    <xf numFmtId="1" fontId="770" fillId="576" borderId="618" xfId="0" applyNumberFormat="true" applyFont="true" applyFill="true" applyBorder="true" applyAlignment="true" applyProtection="true">
      <alignment horizontal="center" vertical="center" textRotation="0" wrapText="false" indent="0" shrinkToFit="false"/>
      <protection locked="true" hidden="false"/>
    </xf>
    <xf numFmtId="1" fontId="771" fillId="577" borderId="619" xfId="0" applyNumberFormat="true" applyFont="true" applyFill="true" applyBorder="true" applyAlignment="true" applyProtection="true">
      <alignment horizontal="center" vertical="center" textRotation="0" wrapText="false" indent="0" shrinkToFit="false"/>
      <protection locked="true" hidden="false"/>
    </xf>
    <xf numFmtId="1" fontId="772" fillId="578" borderId="620" xfId="0" applyNumberFormat="true" applyFont="true" applyFill="true" applyBorder="true" applyAlignment="true" applyProtection="true">
      <alignment horizontal="center" vertical="center" textRotation="0" wrapText="false" indent="0" shrinkToFit="false"/>
      <protection locked="true" hidden="false"/>
    </xf>
    <xf numFmtId="0" fontId="773" fillId="579" borderId="621" xfId="0" applyNumberFormat="true" applyFont="true" applyFill="true" applyBorder="true" applyAlignment="true" applyProtection="true">
      <alignment horizontal="center" vertical="center" textRotation="0" wrapText="false" indent="0" shrinkToFit="false"/>
      <protection locked="true" hidden="false"/>
    </xf>
    <xf numFmtId="164" fontId="774"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5" xfId="0" applyNumberFormat="true" applyFont="true" applyFill="true" applyBorder="true" applyAlignment="true" applyProtection="true">
      <alignment horizontal="center" vertical="center" textRotation="0" wrapText="false" indent="0" shrinkToFit="false"/>
      <protection locked="true" hidden="false"/>
    </xf>
    <xf numFmtId="0" fontId="778" fillId="584" borderId="626" xfId="0" applyNumberFormat="true" applyFont="true" applyFill="true" applyBorder="true" applyAlignment="true" applyProtection="true">
      <alignment horizontal="center" vertical="center" textRotation="0" wrapText="false" indent="0" shrinkToFit="false"/>
      <protection locked="true" hidden="false"/>
    </xf>
    <xf numFmtId="164" fontId="779"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0" xfId="0" applyNumberFormat="true" applyFont="true" applyFill="true" applyBorder="true" applyAlignment="true" applyProtection="true">
      <alignment horizontal="center" vertical="center" textRotation="0" wrapText="false" indent="0" shrinkToFit="false"/>
      <protection locked="true" hidden="false"/>
    </xf>
    <xf numFmtId="0" fontId="783" fillId="589" borderId="631" xfId="0" applyNumberFormat="true" applyFont="true" applyFill="true" applyBorder="true" applyAlignment="true" applyProtection="true">
      <alignment horizontal="center" vertical="center" textRotation="0" wrapText="false" indent="0" shrinkToFit="false"/>
      <protection locked="true" hidden="false"/>
    </xf>
    <xf numFmtId="164" fontId="784"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4"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5" xfId="0" applyNumberFormat="true" applyFont="true" applyFill="true" applyBorder="true" applyAlignment="true" applyProtection="true">
      <alignment horizontal="center" vertical="center" textRotation="0" wrapText="false" indent="0" shrinkToFit="false"/>
      <protection locked="true" hidden="false"/>
    </xf>
    <xf numFmtId="0" fontId="788" fillId="594" borderId="636" xfId="0" applyNumberFormat="true" applyFont="true" applyFill="true" applyBorder="true" applyAlignment="true" applyProtection="true">
      <alignment horizontal="center" vertical="center" textRotation="0" wrapText="false" indent="0" shrinkToFit="false"/>
      <protection locked="true" hidden="false"/>
    </xf>
    <xf numFmtId="164" fontId="789" fillId="595" borderId="637" xfId="0" applyNumberFormat="true" applyFont="true" applyFill="true" applyBorder="true" applyAlignment="true" applyProtection="true">
      <alignment horizontal="center" vertical="center" textRotation="0" wrapText="false" indent="0" shrinkToFit="false"/>
      <protection locked="true" hidden="false"/>
    </xf>
    <xf numFmtId="0" fontId="790" fillId="596" borderId="638" xfId="0" applyNumberFormat="true" applyFont="true" applyFill="true" applyBorder="true" applyAlignment="true" applyProtection="true">
      <alignment horizontal="center" vertical="center" textRotation="0" wrapText="false" indent="0" shrinkToFit="false"/>
      <protection locked="true" hidden="false"/>
    </xf>
    <xf numFmtId="0" fontId="791" fillId="597" borderId="639" xfId="0" applyNumberFormat="true" applyFont="true" applyFill="true" applyBorder="true" applyAlignment="true" applyProtection="true">
      <alignment horizontal="center" vertical="center" textRotation="0" wrapText="false" indent="0" shrinkToFit="false"/>
      <protection locked="true" hidden="false"/>
    </xf>
    <xf numFmtId="0" fontId="792" fillId="598" borderId="640" xfId="0" applyNumberFormat="true" applyFont="true" applyFill="true" applyBorder="true" applyAlignment="true" applyProtection="true">
      <alignment horizontal="center" vertical="center" textRotation="0" wrapText="false" indent="0" shrinkToFit="false"/>
      <protection locked="true" hidden="false"/>
    </xf>
    <xf numFmtId="0" fontId="794" fillId="599" borderId="641" xfId="0" applyNumberFormat="true" applyFont="true" applyFill="true" applyBorder="true" applyAlignment="true" applyProtection="true">
      <alignment horizontal="center" vertical="center" textRotation="0" wrapText="false" indent="0" shrinkToFit="false"/>
      <protection locked="true" hidden="false"/>
    </xf>
    <xf numFmtId="0" fontId="796" fillId="600" borderId="642" xfId="0" applyNumberFormat="true" applyFont="true" applyFill="true" applyBorder="true" applyAlignment="true" applyProtection="true">
      <alignment horizontal="center" vertical="center" textRotation="0" wrapText="false" indent="0" shrinkToFit="false"/>
      <protection locked="true" hidden="false"/>
    </xf>
    <xf numFmtId="0" fontId="798" fillId="601" borderId="643" xfId="0" applyNumberFormat="true" applyFont="true" applyFill="true" applyBorder="true" applyAlignment="true" applyProtection="true">
      <alignment horizontal="center" vertical="center" textRotation="0" wrapText="false" indent="0" shrinkToFit="false"/>
      <protection locked="true" hidden="false"/>
    </xf>
    <xf numFmtId="0" fontId="800" fillId="602" borderId="644" xfId="0" applyNumberFormat="true" applyFont="true" applyFill="true" applyBorder="true" applyAlignment="true" applyProtection="true">
      <alignment horizontal="center" vertical="center" textRotation="0" wrapText="false" indent="0" shrinkToFit="false"/>
      <protection locked="true" hidden="false"/>
    </xf>
    <xf numFmtId="0" fontId="802" fillId="0" borderId="645" xfId="0" applyNumberFormat="true" applyFont="true" applyBorder="true" applyAlignment="true" applyProtection="true">
      <alignment horizontal="general" vertical="bottom" textRotation="0" wrapText="false" indent="0" shrinkToFit="false"/>
      <protection locked="true" hidden="false"/>
    </xf>
    <xf numFmtId="0" fontId="804" fillId="0" borderId="646"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2117069002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08E8-4173-8576-3FC87E858276}"/>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8E8-4173-8576-3FC87E858276}"/>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8E8-4173-8576-3FC87E858276}"/>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8E8-4173-8576-3FC87E858276}"/>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8E8-4173-8576-3FC87E858276}"/>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8E8-4173-8576-3FC87E858276}"/>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8E8-4173-8576-3FC87E858276}"/>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08E8-4173-8576-3FC87E858276}"/>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37.53782554</c:v>
                </c:pt>
                <c:pt idx="1">
                  <c:v>100</c:v>
                </c:pt>
                <c:pt idx="2">
                  <c:v>100</c:v>
                </c:pt>
                <c:pt idx="3">
                  <c:v>100</c:v>
                </c:pt>
                <c:pt idx="4">
                  <c:v>63.6</c:v>
                </c:pt>
                <c:pt idx="5">
                  <c:v>67.649741550000002</c:v>
                </c:pt>
              </c:numCache>
            </c:numRef>
          </c:val>
          <c:extLst>
            <c:ext xmlns:c16="http://schemas.microsoft.com/office/drawing/2014/chart" uri="{C3380CC4-5D6E-409C-BE32-E72D297353CC}">
              <c16:uniqueId val="{00000008-08E8-4173-8576-3FC87E858276}"/>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62.46217446</c:v>
                </c:pt>
                <c:pt idx="1">
                  <c:v>1E-10</c:v>
                </c:pt>
                <c:pt idx="2">
                  <c:v>1E-10</c:v>
                </c:pt>
                <c:pt idx="3">
                  <c:v>1E-10</c:v>
                </c:pt>
                <c:pt idx="4">
                  <c:v>36.4</c:v>
                </c:pt>
                <c:pt idx="5">
                  <c:v>32.350258449999998</c:v>
                </c:pt>
              </c:numCache>
            </c:numRef>
          </c:val>
          <c:extLst>
            <c:ext xmlns:c16="http://schemas.microsoft.com/office/drawing/2014/chart" uri="{C3380CC4-5D6E-409C-BE32-E72D297353CC}">
              <c16:uniqueId val="{00000009-08E8-4173-8576-3FC87E858276}"/>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60A-45D3-9C3E-B2B4D1C8FF1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60A-45D3-9C3E-B2B4D1C8FF1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0A-45D3-9C3E-B2B4D1C8FF1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0A-45D3-9C3E-B2B4D1C8FF1D}"/>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0A-45D3-9C3E-B2B4D1C8FF1D}"/>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0A-45D3-9C3E-B2B4D1C8FF1D}"/>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0A-45D3-9C3E-B2B4D1C8FF1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60A-45D3-9C3E-B2B4D1C8FF1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60A-45D3-9C3E-B2B4D1C8FF1D}"/>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8A2-46BE-8C97-C07684A2788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8A2-46BE-8C97-C07684A27885}"/>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8A2-46BE-8C97-C07684A2788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8A2-46BE-8C97-C07684A2788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8A2-46BE-8C97-C07684A2788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8A2-46BE-8C97-C07684A27885}"/>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6F-4570-8EEE-6B8FC558200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6F-4570-8EEE-6B8FC558200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F6F-4570-8EEE-6B8FC558200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F6F-4570-8EEE-6B8FC558200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28-4A40-A612-A95A6DEF2982}"/>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28-4A40-A612-A95A6DEF2982}"/>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589-4FD2-AE10-032FBA0200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68.7</c:v>
                </c:pt>
                <c:pt idx="1">
                  <c:v>72.2</c:v>
                </c:pt>
                <c:pt idx="2">
                  <c:v>#N/A</c:v>
                </c:pt>
                <c:pt idx="3">
                  <c:v>#N/A</c:v>
                </c:pt>
                <c:pt idx="4">
                  <c:v>85.416122004357305</c:v>
                </c:pt>
                <c:pt idx="5">
                  <c:v>#N/A</c:v>
                </c:pt>
                <c:pt idx="6">
                  <c:v>88</c:v>
                </c:pt>
                <c:pt idx="7">
                  <c:v>#N/A</c:v>
                </c:pt>
                <c:pt idx="8">
                  <c:v>89.709090909090904</c:v>
                </c:pt>
                <c:pt idx="9">
                  <c:v>#N/A</c:v>
                </c:pt>
                <c:pt idx="10">
                  <c:v>90</c:v>
                </c:pt>
                <c:pt idx="11">
                  <c:v>#N/A</c:v>
                </c:pt>
                <c:pt idx="12">
                  <c:v>81.081339712918663</c:v>
                </c:pt>
                <c:pt idx="13">
                  <c:v>#N/A</c:v>
                </c:pt>
                <c:pt idx="14">
                  <c:v>81.127596439169139</c:v>
                </c:pt>
                <c:pt idx="15">
                  <c:v>#N/A</c:v>
                </c:pt>
                <c:pt idx="16">
                  <c:v>84.59065155807366</c:v>
                </c:pt>
                <c:pt idx="17">
                  <c:v>#N/A</c:v>
                </c:pt>
                <c:pt idx="18">
                  <c:v>83.063772048846673</c:v>
                </c:pt>
                <c:pt idx="19">
                  <c:v>90.791064388961885</c:v>
                </c:pt>
                <c:pt idx="20">
                  <c:v>92.667896678966784</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72.599999999999994</c:v>
                </c:pt>
                <c:pt idx="5">
                  <c:v>72.599999999999994</c:v>
                </c:pt>
                <c:pt idx="6">
                  <c:v>72.599999999999994</c:v>
                </c:pt>
                <c:pt idx="7">
                  <c:v>72.599999999999994</c:v>
                </c:pt>
                <c:pt idx="8">
                  <c:v>72.599999999999994</c:v>
                </c:pt>
                <c:pt idx="9">
                  <c:v>73.8</c:v>
                </c:pt>
                <c:pt idx="10">
                  <c:v>75.099999999999994</c:v>
                </c:pt>
                <c:pt idx="11">
                  <c:v>76.3</c:v>
                </c:pt>
                <c:pt idx="12">
                  <c:v>77.5</c:v>
                </c:pt>
                <c:pt idx="13">
                  <c:v>78.8</c:v>
                </c:pt>
                <c:pt idx="14">
                  <c:v>80</c:v>
                </c:pt>
                <c:pt idx="15">
                  <c:v>81.3</c:v>
                </c:pt>
                <c:pt idx="16">
                  <c:v>82.5</c:v>
                </c:pt>
                <c:pt idx="17">
                  <c:v>83.7</c:v>
                </c:pt>
                <c:pt idx="18">
                  <c:v>85</c:v>
                </c:pt>
                <c:pt idx="19">
                  <c:v>86.2</c:v>
                </c:pt>
                <c:pt idx="20">
                  <c:v>87.5</c:v>
                </c:pt>
                <c:pt idx="21">
                  <c:v>88.7</c:v>
                </c:pt>
                <c:pt idx="22">
                  <c:v>89.9</c:v>
                </c:pt>
                <c:pt idx="23">
                  <c:v>91.2</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60A-45D3-9C3E-B2B4D1C8FF1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60A-45D3-9C3E-B2B4D1C8FF1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60A-45D3-9C3E-B2B4D1C8FF1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60A-45D3-9C3E-B2B4D1C8FF1D}"/>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60A-45D3-9C3E-B2B4D1C8FF1D}"/>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60A-45D3-9C3E-B2B4D1C8FF1D}"/>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60A-45D3-9C3E-B2B4D1C8FF1D}"/>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60A-45D3-9C3E-B2B4D1C8FF1D}"/>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8A2-46BE-8C97-C07684A27885}"/>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8A2-46BE-8C97-C07684A27885}"/>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8A2-46BE-8C97-C07684A27885}"/>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8A2-46BE-8C97-C07684A27885}"/>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8A2-46BE-8C97-C07684A2788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8A2-46BE-8C97-C07684A27885}"/>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F6F-4570-8EEE-6B8FC558200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F6F-4570-8EEE-6B8FC558200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F6F-4570-8EEE-6B8FC558200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F6F-4570-8EEE-6B8FC558200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28-4A40-A612-A95A6DEF2982}"/>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28-4A40-A612-A95A6DEF2982}"/>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589-4FD2-AE10-032FBA0200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2-A60A-45D3-9C3E-B2B4D1C8FF1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60A-45D3-9C3E-B2B4D1C8FF1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60A-45D3-9C3E-B2B4D1C8FF1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60A-45D3-9C3E-B2B4D1C8FF1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60A-45D3-9C3E-B2B4D1C8FF1D}"/>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60A-45D3-9C3E-B2B4D1C8FF1D}"/>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60A-45D3-9C3E-B2B4D1C8FF1D}"/>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60A-45D3-9C3E-B2B4D1C8FF1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A60A-45D3-9C3E-B2B4D1C8FF1D}"/>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A60A-45D3-9C3E-B2B4D1C8FF1D}"/>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8A2-46BE-8C97-C07684A27885}"/>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A2-46BE-8C97-C07684A27885}"/>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A2-46BE-8C97-C07684A27885}"/>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A2-46BE-8C97-C07684A27885}"/>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A2-46BE-8C97-C07684A2788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A2-46BE-8C97-C07684A27885}"/>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6F-4570-8EEE-6B8FC558200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6F-4570-8EEE-6B8FC558200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6F-4570-8EEE-6B8FC558200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6F-4570-8EEE-6B8FC558200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B28-4A40-A612-A95A6DEF2982}"/>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28-4A40-A612-A95A6DEF2982}"/>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589-4FD2-AE10-032FBA0200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A60A-45D3-9C3E-B2B4D1C8FF1D}"/>
            </c:ext>
          </c:extLst>
        </c:ser>
        <c:dLbls>
          <c:showLegendKey val="0"/>
          <c:showVal val="0"/>
          <c:showCatName val="0"/>
          <c:showSerName val="0"/>
          <c:showPercent val="0"/>
          <c:showBubbleSize val="0"/>
        </c:dLbls>
        <c:axId val="75159424"/>
        <c:axId val="75160960"/>
      </c:scatterChart>
      <c:valAx>
        <c:axId val="75159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0960"/>
        <c:crosses val="autoZero"/>
        <c:crossBetween val="midCat"/>
        <c:majorUnit val="5"/>
      </c:valAx>
      <c:valAx>
        <c:axId val="75160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94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D77-4CBE-AB49-A3630E99A59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D77-4CBE-AB49-A3630E99A59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D77-4CBE-AB49-A3630E99A59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D77-4CBE-AB49-A3630E99A59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77-4CBE-AB49-A3630E99A59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77-4CBE-AB49-A3630E99A59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77-4CBE-AB49-A3630E99A59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D77-4CBE-AB49-A3630E99A59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D77-4CBE-AB49-A3630E99A59F}"/>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3C9-43EA-8961-CB51E795B80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3C9-43EA-8961-CB51E795B808}"/>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3C9-43EA-8961-CB51E795B80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3C9-43EA-8961-CB51E795B80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3C9-43EA-8961-CB51E795B80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3C9-43EA-8961-CB51E795B80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289-4522-92F7-BF1ED908C8A4}"/>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289-4522-92F7-BF1ED908C8A4}"/>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289-4522-92F7-BF1ED908C8A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289-4522-92F7-BF1ED908C8A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4F-40E7-84CF-1760577F95EA}"/>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4F-40E7-84CF-1760577F95EA}"/>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F79-4C9F-84A3-B94603ED88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58</c:v>
                </c:pt>
                <c:pt idx="5">
                  <c:v>#N/A</c:v>
                </c:pt>
                <c:pt idx="6">
                  <c:v>63</c:v>
                </c:pt>
                <c:pt idx="7">
                  <c:v>#N/A</c:v>
                </c:pt>
                <c:pt idx="8">
                  <c:v>63</c:v>
                </c:pt>
                <c:pt idx="9">
                  <c:v>#N/A</c:v>
                </c:pt>
                <c:pt idx="10">
                  <c:v>65</c:v>
                </c:pt>
                <c:pt idx="11">
                  <c:v>#N/A</c:v>
                </c:pt>
                <c:pt idx="12">
                  <c:v>81</c:v>
                </c:pt>
                <c:pt idx="13">
                  <c:v>#N/A</c:v>
                </c:pt>
                <c:pt idx="14">
                  <c:v>58</c:v>
                </c:pt>
                <c:pt idx="15">
                  <c:v>#N/A</c:v>
                </c:pt>
                <c:pt idx="16">
                  <c:v>59.567039106145245</c:v>
                </c:pt>
                <c:pt idx="17">
                  <c:v>#N/A</c:v>
                </c:pt>
                <c:pt idx="18">
                  <c:v>56.027397260273972</c:v>
                </c:pt>
                <c:pt idx="19">
                  <c:v>61.857047428189716</c:v>
                </c:pt>
                <c:pt idx="20">
                  <c:v>59.961439588688947</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65.099999999999994</c:v>
                </c:pt>
                <c:pt idx="9">
                  <c:v>65.099999999999994</c:v>
                </c:pt>
                <c:pt idx="10">
                  <c:v>65.099999999999994</c:v>
                </c:pt>
                <c:pt idx="11">
                  <c:v>65.099999999999994</c:v>
                </c:pt>
                <c:pt idx="12">
                  <c:v>65.099999999999994</c:v>
                </c:pt>
                <c:pt idx="13">
                  <c:v>64.7</c:v>
                </c:pt>
                <c:pt idx="14">
                  <c:v>64.3</c:v>
                </c:pt>
                <c:pt idx="15">
                  <c:v>63.9</c:v>
                </c:pt>
                <c:pt idx="16">
                  <c:v>63.5</c:v>
                </c:pt>
                <c:pt idx="17">
                  <c:v>63.1</c:v>
                </c:pt>
                <c:pt idx="18">
                  <c:v>62.7</c:v>
                </c:pt>
                <c:pt idx="19">
                  <c:v>62.3</c:v>
                </c:pt>
                <c:pt idx="20">
                  <c:v>62</c:v>
                </c:pt>
                <c:pt idx="21">
                  <c:v>61.6</c:v>
                </c:pt>
                <c:pt idx="22">
                  <c:v>61.2</c:v>
                </c:pt>
                <c:pt idx="23">
                  <c:v>60.8</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D77-4CBE-AB49-A3630E99A59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D77-4CBE-AB49-A3630E99A59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D77-4CBE-AB49-A3630E99A59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D77-4CBE-AB49-A3630E99A59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D77-4CBE-AB49-A3630E99A59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D77-4CBE-AB49-A3630E99A59F}"/>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D77-4CBE-AB49-A3630E99A59F}"/>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3C9-43EA-8961-CB51E795B808}"/>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3C9-43EA-8961-CB51E795B808}"/>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3C9-43EA-8961-CB51E795B808}"/>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3C9-43EA-8961-CB51E795B808}"/>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3C9-43EA-8961-CB51E795B80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3C9-43EA-8961-CB51E795B80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289-4522-92F7-BF1ED908C8A4}"/>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289-4522-92F7-BF1ED908C8A4}"/>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289-4522-92F7-BF1ED908C8A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289-4522-92F7-BF1ED908C8A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4F-40E7-84CF-1760577F95EA}"/>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64F-40E7-84CF-1760577F95EA}"/>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F79-4C9F-84A3-B94603ED88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2-2D77-4CBE-AB49-A3630E99A59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D77-4CBE-AB49-A3630E99A59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D77-4CBE-AB49-A3630E99A59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D77-4CBE-AB49-A3630E99A59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D77-4CBE-AB49-A3630E99A59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D77-4CBE-AB49-A3630E99A59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D77-4CBE-AB49-A3630E99A59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D77-4CBE-AB49-A3630E99A59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D77-4CBE-AB49-A3630E99A59F}"/>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D77-4CBE-AB49-A3630E99A59F}"/>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C9-43EA-8961-CB51E795B808}"/>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C9-43EA-8961-CB51E795B808}"/>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C9-43EA-8961-CB51E795B808}"/>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C9-43EA-8961-CB51E795B808}"/>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C9-43EA-8961-CB51E795B80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3C9-43EA-8961-CB51E795B80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89-4522-92F7-BF1ED908C8A4}"/>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89-4522-92F7-BF1ED908C8A4}"/>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89-4522-92F7-BF1ED908C8A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89-4522-92F7-BF1ED908C8A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4F-40E7-84CF-1760577F95EA}"/>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4F-40E7-84CF-1760577F95EA}"/>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F79-4C9F-84A3-B94603ED88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2D77-4CBE-AB49-A3630E99A59F}"/>
            </c:ext>
          </c:extLst>
        </c:ser>
        <c:dLbls>
          <c:showLegendKey val="0"/>
          <c:showVal val="0"/>
          <c:showCatName val="0"/>
          <c:showSerName val="0"/>
          <c:showPercent val="0"/>
          <c:showBubbleSize val="0"/>
        </c:dLbls>
        <c:axId val="84675200"/>
        <c:axId val="84693376"/>
      </c:scatterChart>
      <c:valAx>
        <c:axId val="846752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3376"/>
        <c:crosses val="autoZero"/>
        <c:crossBetween val="midCat"/>
        <c:majorUnit val="5"/>
      </c:valAx>
      <c:valAx>
        <c:axId val="846933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520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7F3-4ED5-BF44-D464A0D89FE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7F3-4ED5-BF44-D464A0D89FE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F3-4ED5-BF44-D464A0D89FE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F3-4ED5-BF44-D464A0D89FE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F3-4ED5-BF44-D464A0D89FE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F3-4ED5-BF44-D464A0D89FE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F3-4ED5-BF44-D464A0D89FE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7F3-4ED5-BF44-D464A0D89FE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7F3-4ED5-BF44-D464A0D89FE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390-42AD-BD8D-D4C5B846D99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390-42AD-BD8D-D4C5B846D99E}"/>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390-42AD-BD8D-D4C5B846D99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390-42AD-BD8D-D4C5B846D99E}"/>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390-42AD-BD8D-D4C5B846D99E}"/>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390-42AD-BD8D-D4C5B846D99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31D-4F13-B29B-D50C86749ED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31D-4F13-B29B-D50C86749ED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31D-4F13-B29B-D50C86749ED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31D-4F13-B29B-D50C86749ED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CC-49E3-B6EE-508130A603EE}"/>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7CC-49E3-B6EE-508130A603EE}"/>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C1E-44CE-9E9B-450FF7C955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71.5</c:v>
                </c:pt>
                <c:pt idx="1">
                  <c:v>70.8</c:v>
                </c:pt>
                <c:pt idx="2">
                  <c:v>#N/A</c:v>
                </c:pt>
                <c:pt idx="3">
                  <c:v>#N/A</c:v>
                </c:pt>
                <c:pt idx="4">
                  <c:v>76</c:v>
                </c:pt>
                <c:pt idx="5">
                  <c:v>#N/A</c:v>
                </c:pt>
                <c:pt idx="6">
                  <c:v>77</c:v>
                </c:pt>
                <c:pt idx="7">
                  <c:v>#N/A</c:v>
                </c:pt>
                <c:pt idx="8">
                  <c:v>80</c:v>
                </c:pt>
                <c:pt idx="9">
                  <c:v>#N/A</c:v>
                </c:pt>
                <c:pt idx="10">
                  <c:v>84</c:v>
                </c:pt>
                <c:pt idx="11">
                  <c:v>#N/A</c:v>
                </c:pt>
                <c:pt idx="12">
                  <c:v>84</c:v>
                </c:pt>
                <c:pt idx="13">
                  <c:v>#N/A</c:v>
                </c:pt>
                <c:pt idx="14">
                  <c:v>84</c:v>
                </c:pt>
                <c:pt idx="15">
                  <c:v>#N/A</c:v>
                </c:pt>
                <c:pt idx="16">
                  <c:v>86.003372681281618</c:v>
                </c:pt>
                <c:pt idx="17">
                  <c:v>#N/A</c:v>
                </c:pt>
                <c:pt idx="18">
                  <c:v>85.679414157851909</c:v>
                </c:pt>
                <c:pt idx="19">
                  <c:v>91</c:v>
                </c:pt>
                <c:pt idx="20">
                  <c:v>93</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66.7</c:v>
                </c:pt>
                <c:pt idx="5">
                  <c:v>66.7</c:v>
                </c:pt>
                <c:pt idx="6">
                  <c:v>66.7</c:v>
                </c:pt>
                <c:pt idx="7">
                  <c:v>66.7</c:v>
                </c:pt>
                <c:pt idx="8">
                  <c:v>66.7</c:v>
                </c:pt>
                <c:pt idx="9">
                  <c:v>68.400000000000006</c:v>
                </c:pt>
                <c:pt idx="10">
                  <c:v>70</c:v>
                </c:pt>
                <c:pt idx="11">
                  <c:v>71.7</c:v>
                </c:pt>
                <c:pt idx="12">
                  <c:v>73.3</c:v>
                </c:pt>
                <c:pt idx="13">
                  <c:v>75</c:v>
                </c:pt>
                <c:pt idx="14">
                  <c:v>76.7</c:v>
                </c:pt>
                <c:pt idx="15">
                  <c:v>78.3</c:v>
                </c:pt>
                <c:pt idx="16">
                  <c:v>80</c:v>
                </c:pt>
                <c:pt idx="17">
                  <c:v>81.599999999999994</c:v>
                </c:pt>
                <c:pt idx="18">
                  <c:v>83.3</c:v>
                </c:pt>
                <c:pt idx="19">
                  <c:v>85</c:v>
                </c:pt>
                <c:pt idx="20">
                  <c:v>86.6</c:v>
                </c:pt>
                <c:pt idx="21">
                  <c:v>88.3</c:v>
                </c:pt>
                <c:pt idx="22">
                  <c:v>89.9</c:v>
                </c:pt>
                <c:pt idx="23">
                  <c:v>91.6</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7F3-4ED5-BF44-D464A0D89FE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7F3-4ED5-BF44-D464A0D89FE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7F3-4ED5-BF44-D464A0D89FE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7F3-4ED5-BF44-D464A0D89FE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7F3-4ED5-BF44-D464A0D89FE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7F3-4ED5-BF44-D464A0D89FEA}"/>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7F3-4ED5-BF44-D464A0D89FE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390-42AD-BD8D-D4C5B846D99E}"/>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390-42AD-BD8D-D4C5B846D99E}"/>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390-42AD-BD8D-D4C5B846D99E}"/>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390-42AD-BD8D-D4C5B846D99E}"/>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390-42AD-BD8D-D4C5B846D99E}"/>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390-42AD-BD8D-D4C5B846D99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31D-4F13-B29B-D50C86749ED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31D-4F13-B29B-D50C86749ED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31D-4F13-B29B-D50C86749ED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31D-4F13-B29B-D50C86749ED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7CC-49E3-B6EE-508130A603EE}"/>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7CC-49E3-B6EE-508130A603EE}"/>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C1E-44CE-9E9B-450FF7C955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3-27F3-4ED5-BF44-D464A0D89FE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7F3-4ED5-BF44-D464A0D89FE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7F3-4ED5-BF44-D464A0D89FE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7F3-4ED5-BF44-D464A0D89FE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7F3-4ED5-BF44-D464A0D89FE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7F3-4ED5-BF44-D464A0D89FE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7F3-4ED5-BF44-D464A0D89FE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7F3-4ED5-BF44-D464A0D89FE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7F3-4ED5-BF44-D464A0D89FEA}"/>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27F3-4ED5-BF44-D464A0D89FE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90-42AD-BD8D-D4C5B846D99E}"/>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90-42AD-BD8D-D4C5B846D99E}"/>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90-42AD-BD8D-D4C5B846D99E}"/>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90-42AD-BD8D-D4C5B846D99E}"/>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390-42AD-BD8D-D4C5B846D99E}"/>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390-42AD-BD8D-D4C5B846D99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1D-4F13-B29B-D50C86749ED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1D-4F13-B29B-D50C86749ED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1D-4F13-B29B-D50C86749ED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1D-4F13-B29B-D50C86749ED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CC-49E3-B6EE-508130A603EE}"/>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CC-49E3-B6EE-508130A603EE}"/>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C1E-44CE-9E9B-450FF7C955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D-27F3-4ED5-BF44-D464A0D89FEA}"/>
            </c:ext>
          </c:extLst>
        </c:ser>
        <c:dLbls>
          <c:showLegendKey val="0"/>
          <c:showVal val="0"/>
          <c:showCatName val="0"/>
          <c:showSerName val="0"/>
          <c:showPercent val="0"/>
          <c:showBubbleSize val="0"/>
        </c:dLbls>
        <c:axId val="84840832"/>
        <c:axId val="84842368"/>
      </c:scatterChart>
      <c:valAx>
        <c:axId val="848408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2368"/>
        <c:crosses val="autoZero"/>
        <c:crossBetween val="midCat"/>
        <c:majorUnit val="5"/>
      </c:valAx>
      <c:valAx>
        <c:axId val="848423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08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064-450B-93B1-5C60FF27173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064-450B-93B1-5C60FF27173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064-450B-93B1-5C60FF27173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064-450B-93B1-5C60FF27173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064-450B-93B1-5C60FF27173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064-450B-93B1-5C60FF27173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064-450B-93B1-5C60FF27173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064-450B-93B1-5C60FF27173E}"/>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064-450B-93B1-5C60FF27173E}"/>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B72-48B3-9DC2-3908BDA62E45}"/>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B72-48B3-9DC2-3908BDA62E45}"/>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B72-48B3-9DC2-3908BDA62E45}"/>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B72-48B3-9DC2-3908BDA62E45}"/>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B72-48B3-9DC2-3908BDA62E4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B72-48B3-9DC2-3908BDA62E45}"/>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C5-40CE-9D06-64ED17B5D594}"/>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C5-40CE-9D06-64ED17B5D594}"/>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9C5-40CE-9D06-64ED17B5D59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9C5-40CE-9D06-64ED17B5D59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42-4DEE-9E86-FEEE92B800CD}"/>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42-4DEE-9E86-FEEE92B800CD}"/>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3EF-4A32-9CD0-95BDC21BFD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81.8</c:v>
                </c:pt>
                <c:pt idx="9">
                  <c:v>81.8</c:v>
                </c:pt>
                <c:pt idx="10">
                  <c:v>81.8</c:v>
                </c:pt>
                <c:pt idx="11">
                  <c:v>81.8</c:v>
                </c:pt>
                <c:pt idx="12">
                  <c:v>81.8</c:v>
                </c:pt>
                <c:pt idx="13">
                  <c:v>81.599999999999994</c:v>
                </c:pt>
                <c:pt idx="14">
                  <c:v>81.400000000000006</c:v>
                </c:pt>
                <c:pt idx="15">
                  <c:v>81.2</c:v>
                </c:pt>
                <c:pt idx="16">
                  <c:v>81</c:v>
                </c:pt>
                <c:pt idx="17">
                  <c:v>80.900000000000006</c:v>
                </c:pt>
                <c:pt idx="18">
                  <c:v>80.7</c:v>
                </c:pt>
                <c:pt idx="19">
                  <c:v>80.5</c:v>
                </c:pt>
                <c:pt idx="20">
                  <c:v>80.3</c:v>
                </c:pt>
                <c:pt idx="21">
                  <c:v>80.2</c:v>
                </c:pt>
                <c:pt idx="22">
                  <c:v>80</c:v>
                </c:pt>
                <c:pt idx="23">
                  <c:v>79.8</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064-450B-93B1-5C60FF27173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064-450B-93B1-5C60FF27173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064-450B-93B1-5C60FF27173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064-450B-93B1-5C60FF27173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064-450B-93B1-5C60FF27173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064-450B-93B1-5C60FF27173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064-450B-93B1-5C60FF27173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064-450B-93B1-5C60FF27173E}"/>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B72-48B3-9DC2-3908BDA62E4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B72-48B3-9DC2-3908BDA62E45}"/>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B72-48B3-9DC2-3908BDA62E4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B72-48B3-9DC2-3908BDA62E4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B72-48B3-9DC2-3908BDA62E4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B72-48B3-9DC2-3908BDA62E45}"/>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9C5-40CE-9D06-64ED17B5D594}"/>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9C5-40CE-9D06-64ED17B5D594}"/>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9C5-40CE-9D06-64ED17B5D59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9C5-40CE-9D06-64ED17B5D59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42-4DEE-9E86-FEEE92B800CD}"/>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A42-4DEE-9E86-FEEE92B800CD}"/>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3EF-4A32-9CD0-95BDC21BFD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82.42</c:v>
                </c:pt>
                <c:pt idx="5">
                  <c:v>#N/A</c:v>
                </c:pt>
                <c:pt idx="6">
                  <c:v>81.707509881422922</c:v>
                </c:pt>
                <c:pt idx="7">
                  <c:v>#N/A</c:v>
                </c:pt>
                <c:pt idx="8">
                  <c:v>81.963636363636354</c:v>
                </c:pt>
                <c:pt idx="9">
                  <c:v>#N/A</c:v>
                </c:pt>
                <c:pt idx="10">
                  <c:v>82.4</c:v>
                </c:pt>
                <c:pt idx="11">
                  <c:v>#N/A</c:v>
                </c:pt>
                <c:pt idx="12">
                  <c:v>77.875598086124398</c:v>
                </c:pt>
                <c:pt idx="13">
                  <c:v>#N/A</c:v>
                </c:pt>
                <c:pt idx="14">
                  <c:v>78.700296735905042</c:v>
                </c:pt>
                <c:pt idx="15">
                  <c:v>#N/A</c:v>
                </c:pt>
                <c:pt idx="16">
                  <c:v>78.298866855524082</c:v>
                </c:pt>
                <c:pt idx="17">
                  <c:v>#N/A</c:v>
                </c:pt>
                <c:pt idx="18">
                  <c:v>78.641791044776113</c:v>
                </c:pt>
                <c:pt idx="19">
                  <c:v>81.624178712220768</c:v>
                </c:pt>
                <c:pt idx="20">
                  <c:v>82.335793357933582</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84.1</c:v>
                </c:pt>
                <c:pt idx="6">
                  <c:v>84.1</c:v>
                </c:pt>
                <c:pt idx="7">
                  <c:v>84.1</c:v>
                </c:pt>
                <c:pt idx="8">
                  <c:v>84.1</c:v>
                </c:pt>
                <c:pt idx="9">
                  <c:v>84.1</c:v>
                </c:pt>
                <c:pt idx="10">
                  <c:v>86.4</c:v>
                </c:pt>
                <c:pt idx="11">
                  <c:v>88.7</c:v>
                </c:pt>
                <c:pt idx="12">
                  <c:v>90.9</c:v>
                </c:pt>
                <c:pt idx="13">
                  <c:v>93.2</c:v>
                </c:pt>
                <c:pt idx="14">
                  <c:v>95.5</c:v>
                </c:pt>
                <c:pt idx="15">
                  <c:v>97.7</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12-4064-450B-93B1-5C60FF27173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064-450B-93B1-5C60FF27173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064-450B-93B1-5C60FF27173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064-450B-93B1-5C60FF27173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064-450B-93B1-5C60FF27173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064-450B-93B1-5C60FF27173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064-450B-93B1-5C60FF27173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064-450B-93B1-5C60FF27173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064-450B-93B1-5C60FF27173E}"/>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4064-450B-93B1-5C60FF27173E}"/>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B72-48B3-9DC2-3908BDA62E45}"/>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72-48B3-9DC2-3908BDA62E45}"/>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72-48B3-9DC2-3908BDA62E45}"/>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72-48B3-9DC2-3908BDA62E45}"/>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72-48B3-9DC2-3908BDA62E4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72-48B3-9DC2-3908BDA62E45}"/>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9C5-40CE-9D06-64ED17B5D594}"/>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C5-40CE-9D06-64ED17B5D594}"/>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C5-40CE-9D06-64ED17B5D59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C5-40CE-9D06-64ED17B5D59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A42-4DEE-9E86-FEEE92B800CD}"/>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A42-4DEE-9E86-FEEE92B800CD}"/>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EF-4A32-9CD0-95BDC21BFD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85.3</c:v>
                </c:pt>
                <c:pt idx="2">
                  <c:v>96.5</c:v>
                </c:pt>
                <c:pt idx="3">
                  <c:v>98.7</c:v>
                </c:pt>
                <c:pt idx="4">
                  <c:v>#N/A</c:v>
                </c:pt>
                <c:pt idx="5">
                  <c:v>98.3</c:v>
                </c:pt>
                <c:pt idx="6">
                  <c:v>#N/A</c:v>
                </c:pt>
                <c:pt idx="7">
                  <c:v>96.3</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4064-450B-93B1-5C60FF27173E}"/>
            </c:ext>
          </c:extLst>
        </c:ser>
        <c:dLbls>
          <c:showLegendKey val="0"/>
          <c:showVal val="0"/>
          <c:showCatName val="0"/>
          <c:showSerName val="0"/>
          <c:showPercent val="0"/>
          <c:showBubbleSize val="0"/>
        </c:dLbls>
        <c:axId val="85546112"/>
        <c:axId val="85547648"/>
      </c:scatterChart>
      <c:valAx>
        <c:axId val="855461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7648"/>
        <c:crosses val="autoZero"/>
        <c:crossBetween val="midCat"/>
        <c:majorUnit val="5"/>
      </c:valAx>
      <c:valAx>
        <c:axId val="8554764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61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289-431B-8B07-4D8B3921C94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289-431B-8B07-4D8B3921C94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289-431B-8B07-4D8B3921C94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89-431B-8B07-4D8B3921C94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89-431B-8B07-4D8B3921C94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289-431B-8B07-4D8B3921C94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289-431B-8B07-4D8B3921C94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289-431B-8B07-4D8B3921C94A}"/>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289-431B-8B07-4D8B3921C94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DEE-4A1F-BECA-058632A37859}"/>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DEE-4A1F-BECA-058632A37859}"/>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DEE-4A1F-BECA-058632A37859}"/>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DEE-4A1F-BECA-058632A37859}"/>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DEE-4A1F-BECA-058632A37859}"/>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DEE-4A1F-BECA-058632A37859}"/>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01C-4968-A09E-50720F028A1C}"/>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01C-4968-A09E-50720F028A1C}"/>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01C-4968-A09E-50720F028A1C}"/>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01C-4968-A09E-50720F028A1C}"/>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DA-4457-A26E-623344044C39}"/>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DA-4457-A26E-623344044C39}"/>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738-49C3-96ED-F54B03B93E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31.1</c:v>
                </c:pt>
                <c:pt idx="9">
                  <c:v>31.1</c:v>
                </c:pt>
                <c:pt idx="10">
                  <c:v>31.1</c:v>
                </c:pt>
                <c:pt idx="11">
                  <c:v>31.1</c:v>
                </c:pt>
                <c:pt idx="12">
                  <c:v>31.1</c:v>
                </c:pt>
                <c:pt idx="13">
                  <c:v>31.9</c:v>
                </c:pt>
                <c:pt idx="14">
                  <c:v>32.6</c:v>
                </c:pt>
                <c:pt idx="15">
                  <c:v>33.299999999999997</c:v>
                </c:pt>
                <c:pt idx="16">
                  <c:v>34.1</c:v>
                </c:pt>
                <c:pt idx="17">
                  <c:v>34.799999999999997</c:v>
                </c:pt>
                <c:pt idx="18">
                  <c:v>35.6</c:v>
                </c:pt>
                <c:pt idx="19">
                  <c:v>36.299999999999997</c:v>
                </c:pt>
                <c:pt idx="20">
                  <c:v>37</c:v>
                </c:pt>
                <c:pt idx="21">
                  <c:v>37.799999999999997</c:v>
                </c:pt>
                <c:pt idx="22">
                  <c:v>38.5</c:v>
                </c:pt>
                <c:pt idx="23">
                  <c:v>39.299999999999997</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289-431B-8B07-4D8B3921C94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289-431B-8B07-4D8B3921C94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289-431B-8B07-4D8B3921C94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289-431B-8B07-4D8B3921C94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289-431B-8B07-4D8B3921C94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289-431B-8B07-4D8B3921C94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289-431B-8B07-4D8B3921C94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DEE-4A1F-BECA-058632A3785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DEE-4A1F-BECA-058632A37859}"/>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DEE-4A1F-BECA-058632A37859}"/>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DEE-4A1F-BECA-058632A37859}"/>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DEE-4A1F-BECA-058632A37859}"/>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DEE-4A1F-BECA-058632A37859}"/>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01C-4968-A09E-50720F028A1C}"/>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01C-4968-A09E-50720F028A1C}"/>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01C-4968-A09E-50720F028A1C}"/>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01C-4968-A09E-50720F028A1C}"/>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ADA-4457-A26E-623344044C39}"/>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ADA-4457-A26E-623344044C39}"/>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738-49C3-96ED-F54B03B93E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27</c:v>
                </c:pt>
                <c:pt idx="5">
                  <c:v>#N/A</c:v>
                </c:pt>
                <c:pt idx="6">
                  <c:v>38</c:v>
                </c:pt>
                <c:pt idx="7">
                  <c:v>#N/A</c:v>
                </c:pt>
                <c:pt idx="8">
                  <c:v>36</c:v>
                </c:pt>
                <c:pt idx="9">
                  <c:v>#N/A</c:v>
                </c:pt>
                <c:pt idx="10">
                  <c:v>38</c:v>
                </c:pt>
                <c:pt idx="11">
                  <c:v>#N/A</c:v>
                </c:pt>
                <c:pt idx="12">
                  <c:v>32</c:v>
                </c:pt>
                <c:pt idx="13">
                  <c:v>#N/A</c:v>
                </c:pt>
                <c:pt idx="14">
                  <c:v>35</c:v>
                </c:pt>
                <c:pt idx="15">
                  <c:v>#N/A</c:v>
                </c:pt>
                <c:pt idx="16">
                  <c:v>37.360335195530723</c:v>
                </c:pt>
                <c:pt idx="17">
                  <c:v>#N/A</c:v>
                </c:pt>
                <c:pt idx="18">
                  <c:v>37.465753424657535</c:v>
                </c:pt>
                <c:pt idx="19">
                  <c:v>41.616566466265866</c:v>
                </c:pt>
                <c:pt idx="20">
                  <c:v>36.825192802056556</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2-F289-431B-8B07-4D8B3921C94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289-431B-8B07-4D8B3921C94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289-431B-8B07-4D8B3921C94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289-431B-8B07-4D8B3921C94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289-431B-8B07-4D8B3921C94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289-431B-8B07-4D8B3921C94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289-431B-8B07-4D8B3921C94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F289-431B-8B07-4D8B3921C94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F289-431B-8B07-4D8B3921C94A}"/>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F289-431B-8B07-4D8B3921C94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EE-4A1F-BECA-058632A37859}"/>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EE-4A1F-BECA-058632A37859}"/>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EE-4A1F-BECA-058632A37859}"/>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EE-4A1F-BECA-058632A37859}"/>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EE-4A1F-BECA-058632A37859}"/>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DEE-4A1F-BECA-058632A37859}"/>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1C-4968-A09E-50720F028A1C}"/>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01C-4968-A09E-50720F028A1C}"/>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01C-4968-A09E-50720F028A1C}"/>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01C-4968-A09E-50720F028A1C}"/>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DA-4457-A26E-623344044C39}"/>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DA-4457-A26E-623344044C39}"/>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738-49C3-96ED-F54B03B93E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F289-431B-8B07-4D8B3921C94A}"/>
            </c:ext>
          </c:extLst>
        </c:ser>
        <c:dLbls>
          <c:showLegendKey val="0"/>
          <c:showVal val="0"/>
          <c:showCatName val="0"/>
          <c:showSerName val="0"/>
          <c:showPercent val="0"/>
          <c:showBubbleSize val="0"/>
        </c:dLbls>
        <c:axId val="85645568"/>
        <c:axId val="85671936"/>
      </c:scatterChart>
      <c:valAx>
        <c:axId val="85645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1936"/>
        <c:crosses val="autoZero"/>
        <c:crossBetween val="midCat"/>
        <c:majorUnit val="5"/>
      </c:valAx>
      <c:valAx>
        <c:axId val="8567193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55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6B-495E-8359-211897BC683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16B-495E-8359-211897BC683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6B-495E-8359-211897BC683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6B-495E-8359-211897BC683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6B-495E-8359-211897BC683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6B-495E-8359-211897BC683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16B-495E-8359-211897BC6830}"/>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16B-495E-8359-211897BC6830}"/>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DC3-4CD6-B77A-0C536C585730}"/>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DC3-4CD6-B77A-0C536C585730}"/>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DC3-4CD6-B77A-0C536C585730}"/>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DC3-4CD6-B77A-0C536C585730}"/>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DC3-4CD6-B77A-0C536C585730}"/>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DC3-4CD6-B77A-0C536C585730}"/>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F2E-457F-81DA-6315190ADFA9}"/>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F2E-457F-81DA-6315190ADFA9}"/>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F2E-457F-81DA-6315190ADFA9}"/>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F2E-457F-81DA-6315190ADFA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96-4DAE-863C-C56205E0565D}"/>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C96-4DAE-863C-C56205E0565D}"/>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ED8-4550-AFE0-509ED49D6B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73.3</c:v>
                </c:pt>
                <c:pt idx="9">
                  <c:v>73.3</c:v>
                </c:pt>
                <c:pt idx="10">
                  <c:v>73.3</c:v>
                </c:pt>
                <c:pt idx="11">
                  <c:v>73.3</c:v>
                </c:pt>
                <c:pt idx="12">
                  <c:v>73.3</c:v>
                </c:pt>
                <c:pt idx="13">
                  <c:v>74.5</c:v>
                </c:pt>
                <c:pt idx="14">
                  <c:v>75.599999999999994</c:v>
                </c:pt>
                <c:pt idx="15">
                  <c:v>76.8</c:v>
                </c:pt>
                <c:pt idx="16">
                  <c:v>78</c:v>
                </c:pt>
                <c:pt idx="17">
                  <c:v>79.2</c:v>
                </c:pt>
                <c:pt idx="18">
                  <c:v>80.400000000000006</c:v>
                </c:pt>
                <c:pt idx="19">
                  <c:v>81.5</c:v>
                </c:pt>
                <c:pt idx="20">
                  <c:v>82.7</c:v>
                </c:pt>
                <c:pt idx="21">
                  <c:v>83.9</c:v>
                </c:pt>
                <c:pt idx="22">
                  <c:v>85.1</c:v>
                </c:pt>
                <c:pt idx="23">
                  <c:v>86.2</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16B-495E-8359-211897BC683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16B-495E-8359-211897BC683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16B-495E-8359-211897BC6830}"/>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16B-495E-8359-211897BC683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16B-495E-8359-211897BC683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16B-495E-8359-211897BC683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16B-495E-8359-211897BC6830}"/>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DC3-4CD6-B77A-0C536C58573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DC3-4CD6-B77A-0C536C585730}"/>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DC3-4CD6-B77A-0C536C58573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DC3-4CD6-B77A-0C536C58573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DC3-4CD6-B77A-0C536C585730}"/>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DC3-4CD6-B77A-0C536C585730}"/>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F2E-457F-81DA-6315190ADFA9}"/>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F2E-457F-81DA-6315190ADFA9}"/>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F2E-457F-81DA-6315190ADFA9}"/>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F2E-457F-81DA-6315190ADFA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C96-4DAE-863C-C56205E0565D}"/>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C96-4DAE-863C-C56205E0565D}"/>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ED8-4550-AFE0-509ED49D6B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73</c:v>
                </c:pt>
                <c:pt idx="5">
                  <c:v>#N/A</c:v>
                </c:pt>
                <c:pt idx="6">
                  <c:v>75</c:v>
                </c:pt>
                <c:pt idx="7">
                  <c:v>#N/A</c:v>
                </c:pt>
                <c:pt idx="8">
                  <c:v>80</c:v>
                </c:pt>
                <c:pt idx="9">
                  <c:v>#N/A</c:v>
                </c:pt>
                <c:pt idx="10">
                  <c:v>83</c:v>
                </c:pt>
                <c:pt idx="11">
                  <c:v>#N/A</c:v>
                </c:pt>
                <c:pt idx="12">
                  <c:v>84</c:v>
                </c:pt>
                <c:pt idx="13">
                  <c:v>#N/A</c:v>
                </c:pt>
                <c:pt idx="14">
                  <c:v>80</c:v>
                </c:pt>
                <c:pt idx="15">
                  <c:v>#N/A</c:v>
                </c:pt>
                <c:pt idx="16">
                  <c:v>79.510961214165263</c:v>
                </c:pt>
                <c:pt idx="17">
                  <c:v>#N/A</c:v>
                </c:pt>
                <c:pt idx="18">
                  <c:v>82.912937347436937</c:v>
                </c:pt>
                <c:pt idx="19">
                  <c:v>86</c:v>
                </c:pt>
                <c:pt idx="20">
                  <c:v>86</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85.4</c:v>
                </c:pt>
                <c:pt idx="6">
                  <c:v>85.4</c:v>
                </c:pt>
                <c:pt idx="7">
                  <c:v>85.4</c:v>
                </c:pt>
                <c:pt idx="8">
                  <c:v>85.4</c:v>
                </c:pt>
                <c:pt idx="9">
                  <c:v>85.4</c:v>
                </c:pt>
                <c:pt idx="10">
                  <c:v>87.1</c:v>
                </c:pt>
                <c:pt idx="11">
                  <c:v>88.7</c:v>
                </c:pt>
                <c:pt idx="12">
                  <c:v>90.3</c:v>
                </c:pt>
                <c:pt idx="13">
                  <c:v>92</c:v>
                </c:pt>
                <c:pt idx="14">
                  <c:v>93.6</c:v>
                </c:pt>
                <c:pt idx="15">
                  <c:v>95.2</c:v>
                </c:pt>
                <c:pt idx="16">
                  <c:v>96.9</c:v>
                </c:pt>
                <c:pt idx="17">
                  <c:v>98.5</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12-816B-495E-8359-211897BC683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16B-495E-8359-211897BC683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16B-495E-8359-211897BC683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16B-495E-8359-211897BC683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16B-495E-8359-211897BC683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16B-495E-8359-211897BC6830}"/>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16B-495E-8359-211897BC683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16B-495E-8359-211897BC683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16B-495E-8359-211897BC6830}"/>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16B-495E-8359-211897BC6830}"/>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C3-4CD6-B77A-0C536C585730}"/>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C3-4CD6-B77A-0C536C585730}"/>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C3-4CD6-B77A-0C536C585730}"/>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C3-4CD6-B77A-0C536C585730}"/>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DC3-4CD6-B77A-0C536C585730}"/>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DC3-4CD6-B77A-0C536C585730}"/>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2E-457F-81DA-6315190ADFA9}"/>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2E-457F-81DA-6315190ADFA9}"/>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2E-457F-81DA-6315190ADFA9}"/>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2E-457F-81DA-6315190ADFA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96-4DAE-863C-C56205E0565D}"/>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96-4DAE-863C-C56205E0565D}"/>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ED8-4550-AFE0-509ED49D6B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85.9</c:v>
                </c:pt>
                <c:pt idx="2">
                  <c:v>96.2</c:v>
                </c:pt>
                <c:pt idx="3">
                  <c:v>94.9</c:v>
                </c:pt>
                <c:pt idx="4">
                  <c:v>#N/A</c:v>
                </c:pt>
                <c:pt idx="5">
                  <c:v>94</c:v>
                </c:pt>
                <c:pt idx="6">
                  <c:v>#N/A</c:v>
                </c:pt>
                <c:pt idx="7">
                  <c:v>95.4</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816B-495E-8359-211897BC6830}"/>
            </c:ext>
          </c:extLst>
        </c:ser>
        <c:dLbls>
          <c:showLegendKey val="0"/>
          <c:showVal val="0"/>
          <c:showCatName val="0"/>
          <c:showSerName val="0"/>
          <c:showPercent val="0"/>
          <c:showBubbleSize val="0"/>
        </c:dLbls>
        <c:axId val="86450176"/>
        <c:axId val="86451712"/>
      </c:scatterChart>
      <c:valAx>
        <c:axId val="864501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1712"/>
        <c:crosses val="autoZero"/>
        <c:crossBetween val="midCat"/>
        <c:majorUnit val="5"/>
      </c:valAx>
      <c:valAx>
        <c:axId val="8645171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017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37.5</c:v>
                </c:pt>
                <c:pt idx="17">
                  <c:v>37.5</c:v>
                </c:pt>
                <c:pt idx="18">
                  <c:v>37.5</c:v>
                </c:pt>
                <c:pt idx="19">
                  <c:v>37.5</c:v>
                </c:pt>
                <c:pt idx="20">
                  <c:v>37.5</c:v>
                </c:pt>
                <c:pt idx="21">
                  <c:v>37.5</c:v>
                </c:pt>
                <c:pt idx="22">
                  <c:v>37.5</c:v>
                </c:pt>
                <c:pt idx="23">
                  <c:v>37.5</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D7B-49B5-B2A6-00FBF9E32BB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D7B-49B5-B2A6-00FBF9E32BB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D7B-49B5-B2A6-00FBF9E32BB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7B-49B5-B2A6-00FBF9E32BB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7B-49B5-B2A6-00FBF9E32BB3}"/>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D7B-49B5-B2A6-00FBF9E32BB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D7B-49B5-B2A6-00FBF9E32BB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D7B-49B5-B2A6-00FBF9E32BB3}"/>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D7B-49B5-B2A6-00FBF9E32BB3}"/>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79-4737-A149-04A77FCEE6C5}"/>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79-4737-A149-04A77FCEE6C5}"/>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79-4737-A149-04A77FCEE6C5}"/>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79-4737-A149-04A77FCEE6C5}"/>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79-4737-A149-04A77FCEE6C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79-4737-A149-04A77FCEE6C5}"/>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884-44E4-8EAE-F75A1EB970B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884-44E4-8EAE-F75A1EB970B0}"/>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884-44E4-8EAE-F75A1EB970B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84-44E4-8EAE-F75A1EB970B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200-40F3-8A1B-9DA3DC01FB67}"/>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200-40F3-8A1B-9DA3DC01FB67}"/>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0C-4D5F-B580-0C46A14B7C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39.317993177942014</c:v>
                </c:pt>
                <c:pt idx="20">
                  <c:v>35.757657901870424</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D7B-49B5-B2A6-00FBF9E32BB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D7B-49B5-B2A6-00FBF9E32BB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D7B-49B5-B2A6-00FBF9E32BB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D7B-49B5-B2A6-00FBF9E32BB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D7B-49B5-B2A6-00FBF9E32BB3}"/>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D7B-49B5-B2A6-00FBF9E32BB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D7B-49B5-B2A6-00FBF9E32BB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D7B-49B5-B2A6-00FBF9E32BB3}"/>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D7B-49B5-B2A6-00FBF9E32BB3}"/>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E79-4737-A149-04A77FCEE6C5}"/>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E79-4737-A149-04A77FCEE6C5}"/>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E79-4737-A149-04A77FCEE6C5}"/>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E79-4737-A149-04A77FCEE6C5}"/>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E79-4737-A149-04A77FCEE6C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E79-4737-A149-04A77FCEE6C5}"/>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884-44E4-8EAE-F75A1EB970B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884-44E4-8EAE-F75A1EB970B0}"/>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884-44E4-8EAE-F75A1EB970B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884-44E4-8EAE-F75A1EB970B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00-40F3-8A1B-9DA3DC01FB67}"/>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200-40F3-8A1B-9DA3DC01FB67}"/>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C0C-4D5F-B580-0C46A14B7C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D7B-49B5-B2A6-00FBF9E32BB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D7B-49B5-B2A6-00FBF9E32BB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D7B-49B5-B2A6-00FBF9E32BB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D7B-49B5-B2A6-00FBF9E32BB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D7B-49B5-B2A6-00FBF9E32BB3}"/>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D7B-49B5-B2A6-00FBF9E32BB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D7B-49B5-B2A6-00FBF9E32BB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D7B-49B5-B2A6-00FBF9E32BB3}"/>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6D7B-49B5-B2A6-00FBF9E32BB3}"/>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E79-4737-A149-04A77FCEE6C5}"/>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E79-4737-A149-04A77FCEE6C5}"/>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E79-4737-A149-04A77FCEE6C5}"/>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E79-4737-A149-04A77FCEE6C5}"/>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E79-4737-A149-04A77FCEE6C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E79-4737-A149-04A77FCEE6C5}"/>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884-44E4-8EAE-F75A1EB970B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884-44E4-8EAE-F75A1EB970B0}"/>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884-44E4-8EAE-F75A1EB970B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884-44E4-8EAE-F75A1EB970B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00-40F3-8A1B-9DA3DC01FB67}"/>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00-40F3-8A1B-9DA3DC01FB67}"/>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0C-4D5F-B580-0C46A14B7C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9367296"/>
        <c:axId val="89368832"/>
      </c:scatterChart>
      <c:valAx>
        <c:axId val="893672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8832"/>
        <c:crosses val="autoZero"/>
        <c:crossBetween val="midCat"/>
        <c:majorUnit val="5"/>
      </c:valAx>
      <c:valAx>
        <c:axId val="893688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729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265-46A9-A999-16C559E810F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65-46A9-A999-16C559E810F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65-46A9-A999-16C559E810F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65-46A9-A999-16C559E810F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65-46A9-A999-16C559E810F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65-46A9-A999-16C559E810F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265-46A9-A999-16C559E810F2}"/>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AB0-4EA8-A1D0-AF6C0001D444}"/>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AB0-4EA8-A1D0-AF6C0001D444}"/>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AB0-4EA8-A1D0-AF6C0001D444}"/>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AB0-4EA8-A1D0-AF6C0001D444}"/>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AB0-4EA8-A1D0-AF6C0001D444}"/>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AB0-4EA8-A1D0-AF6C0001D444}"/>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B34-4D29-B2D7-45405161C137}"/>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B34-4D29-B2D7-45405161C137}"/>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B34-4D29-B2D7-45405161C137}"/>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B34-4D29-B2D7-45405161C137}"/>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51F-43D5-8287-EE40469AD9B9}"/>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51F-43D5-8287-EE40469AD9B9}"/>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93A-48FD-B979-DFA9AE15D8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65-46A9-A999-16C559E810F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265-46A9-A999-16C559E810F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265-46A9-A999-16C559E810F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265-46A9-A999-16C559E810F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265-46A9-A999-16C559E810F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265-46A9-A999-16C559E810F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265-46A9-A999-16C559E810F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265-46A9-A999-16C559E810F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265-46A9-A999-16C559E810F2}"/>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AB0-4EA8-A1D0-AF6C0001D444}"/>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AB0-4EA8-A1D0-AF6C0001D444}"/>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AB0-4EA8-A1D0-AF6C0001D444}"/>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AB0-4EA8-A1D0-AF6C0001D444}"/>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AB0-4EA8-A1D0-AF6C0001D444}"/>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AB0-4EA8-A1D0-AF6C0001D444}"/>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B34-4D29-B2D7-45405161C137}"/>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B34-4D29-B2D7-45405161C137}"/>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B34-4D29-B2D7-45405161C137}"/>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B34-4D29-B2D7-45405161C137}"/>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1F-43D5-8287-EE40469AD9B9}"/>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51F-43D5-8287-EE40469AD9B9}"/>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3A-48FD-B979-DFA9AE15D8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265-46A9-A999-16C559E810F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265-46A9-A999-16C559E810F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265-46A9-A999-16C559E810F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265-46A9-A999-16C559E810F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265-46A9-A999-16C559E810F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D265-46A9-A999-16C559E810F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D265-46A9-A999-16C559E810F2}"/>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B0-4EA8-A1D0-AF6C0001D444}"/>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B0-4EA8-A1D0-AF6C0001D444}"/>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B0-4EA8-A1D0-AF6C0001D444}"/>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B0-4EA8-A1D0-AF6C0001D444}"/>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AB0-4EA8-A1D0-AF6C0001D444}"/>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AB0-4EA8-A1D0-AF6C0001D444}"/>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34-4D29-B2D7-45405161C137}"/>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34-4D29-B2D7-45405161C137}"/>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34-4D29-B2D7-45405161C137}"/>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B34-4D29-B2D7-45405161C137}"/>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1F-43D5-8287-EE40469AD9B9}"/>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1F-43D5-8287-EE40469AD9B9}"/>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3A-48FD-B979-DFA9AE15D8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0021888"/>
        <c:axId val="90023424"/>
      </c:scatterChart>
      <c:valAx>
        <c:axId val="900218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23424"/>
        <c:crosses val="autoZero"/>
        <c:crossBetween val="midCat"/>
        <c:majorUnit val="5"/>
      </c:valAx>
      <c:valAx>
        <c:axId val="900234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2188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62D-46B8-B04F-A9AF849BB5C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62D-46B8-B04F-A9AF849BB5C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62D-46B8-B04F-A9AF849BB5C3}"/>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62D-46B8-B04F-A9AF849BB5C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62D-46B8-B04F-A9AF849BB5C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62D-46B8-B04F-A9AF849BB5C3}"/>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62D-46B8-B04F-A9AF849BB5C3}"/>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EC8-43A3-96F6-56C5839F153A}"/>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EC8-43A3-96F6-56C5839F153A}"/>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EC8-43A3-96F6-56C5839F153A}"/>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EC8-43A3-96F6-56C5839F153A}"/>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EC8-43A3-96F6-56C5839F153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EC8-43A3-96F6-56C5839F153A}"/>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AAD-470A-90C3-FD8332C4761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AAD-470A-90C3-FD8332C4761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AAD-470A-90C3-FD8332C47612}"/>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AAD-470A-90C3-FD8332C4761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E3-42B8-9C71-919091A9807E}"/>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4E3-42B8-9C71-919091A9807E}"/>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BE8-4DA6-A669-99B3843B3B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62D-46B8-B04F-A9AF849BB5C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62D-46B8-B04F-A9AF849BB5C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62D-46B8-B04F-A9AF849BB5C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62D-46B8-B04F-A9AF849BB5C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62D-46B8-B04F-A9AF849BB5C3}"/>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62D-46B8-B04F-A9AF849BB5C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62D-46B8-B04F-A9AF849BB5C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62D-46B8-B04F-A9AF849BB5C3}"/>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62D-46B8-B04F-A9AF849BB5C3}"/>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EC8-43A3-96F6-56C5839F153A}"/>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EC8-43A3-96F6-56C5839F153A}"/>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EC8-43A3-96F6-56C5839F153A}"/>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EC8-43A3-96F6-56C5839F153A}"/>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EC8-43A3-96F6-56C5839F153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EC8-43A3-96F6-56C5839F153A}"/>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AD-470A-90C3-FD8332C4761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AAD-470A-90C3-FD8332C4761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AAD-470A-90C3-FD8332C47612}"/>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AAD-470A-90C3-FD8332C4761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E3-42B8-9C71-919091A9807E}"/>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4E3-42B8-9C71-919091A9807E}"/>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BE8-4DA6-A669-99B3843B3B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62D-46B8-B04F-A9AF849BB5C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62D-46B8-B04F-A9AF849BB5C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62D-46B8-B04F-A9AF849BB5C3}"/>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62D-46B8-B04F-A9AF849BB5C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62D-46B8-B04F-A9AF849BB5C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62D-46B8-B04F-A9AF849BB5C3}"/>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62D-46B8-B04F-A9AF849BB5C3}"/>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C8-43A3-96F6-56C5839F153A}"/>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C8-43A3-96F6-56C5839F153A}"/>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C8-43A3-96F6-56C5839F153A}"/>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EC8-43A3-96F6-56C5839F153A}"/>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EC8-43A3-96F6-56C5839F153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EC8-43A3-96F6-56C5839F153A}"/>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AD-470A-90C3-FD8332C4761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AD-470A-90C3-FD8332C4761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AAD-470A-90C3-FD8332C47612}"/>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AD-470A-90C3-FD8332C4761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E3-42B8-9C71-919091A9807E}"/>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E3-42B8-9C71-919091A9807E}"/>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E8-4DA6-A669-99B3843B3B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1421312"/>
        <c:axId val="91558272"/>
      </c:scatterChart>
      <c:valAx>
        <c:axId val="91421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558272"/>
        <c:crosses val="autoZero"/>
        <c:crossBetween val="midCat"/>
        <c:majorUnit val="5"/>
      </c:valAx>
      <c:valAx>
        <c:axId val="91558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21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3C2-4EA4-99D4-22F6EBB88A7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C2-4EA4-99D4-22F6EBB88A7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C2-4EA4-99D4-22F6EBB88A7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C2-4EA4-99D4-22F6EBB88A7C}"/>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C2-4EA4-99D4-22F6EBB88A7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C2-4EA4-99D4-22F6EBB88A7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3C2-4EA4-99D4-22F6EBB88A7C}"/>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3C2-4EA4-99D4-22F6EBB88A7C}"/>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AF4-4B5D-A9C5-0DA954D8307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AF4-4B5D-A9C5-0DA954D83076}"/>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AF4-4B5D-A9C5-0DA954D83076}"/>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AF4-4B5D-A9C5-0DA954D83076}"/>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AF4-4B5D-A9C5-0DA954D8307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AF4-4B5D-A9C5-0DA954D83076}"/>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375-4073-A6CE-6CB024EA96EA}"/>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375-4073-A6CE-6CB024EA96EA}"/>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375-4073-A6CE-6CB024EA96EA}"/>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375-4073-A6CE-6CB024EA96E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0D-4B8E-8CCD-E3B2F6115E5A}"/>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60D-4B8E-8CCD-E3B2F6115E5A}"/>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79B-493F-B1B3-24219DCE0A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3C2-4EA4-99D4-22F6EBB88A7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3C2-4EA4-99D4-22F6EBB88A7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3C2-4EA4-99D4-22F6EBB88A7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3C2-4EA4-99D4-22F6EBB88A7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3C2-4EA4-99D4-22F6EBB88A7C}"/>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3C2-4EA4-99D4-22F6EBB88A7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3C2-4EA4-99D4-22F6EBB88A7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3C2-4EA4-99D4-22F6EBB88A7C}"/>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3C2-4EA4-99D4-22F6EBB88A7C}"/>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AF4-4B5D-A9C5-0DA954D8307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AF4-4B5D-A9C5-0DA954D83076}"/>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AF4-4B5D-A9C5-0DA954D83076}"/>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AF4-4B5D-A9C5-0DA954D83076}"/>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AF4-4B5D-A9C5-0DA954D8307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AF4-4B5D-A9C5-0DA954D83076}"/>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75-4073-A6CE-6CB024EA96EA}"/>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375-4073-A6CE-6CB024EA96EA}"/>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375-4073-A6CE-6CB024EA96EA}"/>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375-4073-A6CE-6CB024EA96E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0D-4B8E-8CCD-E3B2F6115E5A}"/>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0D-4B8E-8CCD-E3B2F6115E5A}"/>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79B-493F-B1B3-24219DCE0A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67.599999999999994</c:v>
                </c:pt>
                <c:pt idx="17">
                  <c:v>67.599999999999994</c:v>
                </c:pt>
                <c:pt idx="18">
                  <c:v>67.599999999999994</c:v>
                </c:pt>
                <c:pt idx="19">
                  <c:v>67.599999999999994</c:v>
                </c:pt>
                <c:pt idx="20">
                  <c:v>67.599999999999994</c:v>
                </c:pt>
                <c:pt idx="21">
                  <c:v>67.599999999999994</c:v>
                </c:pt>
                <c:pt idx="22">
                  <c:v>67.599999999999994</c:v>
                </c:pt>
                <c:pt idx="23">
                  <c:v>67.599999999999994</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3C2-4EA4-99D4-22F6EBB88A7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3C2-4EA4-99D4-22F6EBB88A7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3C2-4EA4-99D4-22F6EBB88A7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3C2-4EA4-99D4-22F6EBB88A7C}"/>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3C2-4EA4-99D4-22F6EBB88A7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3C2-4EA4-99D4-22F6EBB88A7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F3C2-4EA4-99D4-22F6EBB88A7C}"/>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F3C2-4EA4-99D4-22F6EBB88A7C}"/>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F4-4B5D-A9C5-0DA954D8307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F4-4B5D-A9C5-0DA954D83076}"/>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F4-4B5D-A9C5-0DA954D83076}"/>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F4-4B5D-A9C5-0DA954D83076}"/>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F4-4B5D-A9C5-0DA954D8307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F4-4B5D-A9C5-0DA954D83076}"/>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75-4073-A6CE-6CB024EA96EA}"/>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75-4073-A6CE-6CB024EA96EA}"/>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75-4073-A6CE-6CB024EA96EA}"/>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75-4073-A6CE-6CB024EA96E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0D-4B8E-8CCD-E3B2F6115E5A}"/>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0D-4B8E-8CCD-E3B2F6115E5A}"/>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79B-493F-B1B3-24219DCE0A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68.841918528252293</c:v>
                </c:pt>
                <c:pt idx="20">
                  <c:v>66.457564575645762</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2873472"/>
        <c:axId val="92875008"/>
      </c:scatterChart>
      <c:valAx>
        <c:axId val="928734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875008"/>
        <c:crosses val="autoZero"/>
        <c:crossBetween val="midCat"/>
        <c:majorUnit val="5"/>
      </c:valAx>
      <c:valAx>
        <c:axId val="928750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8734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EB96-4C90-BDDF-8347B22B91EE}"/>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2-EB96-4C90-BDDF-8347B22B91EE}"/>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EB96-4C90-BDDF-8347B22B91EE}"/>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77.832481380000004</c:v>
                </c:pt>
                <c:pt idx="1">
                  <c:v>61</c:v>
                </c:pt>
                <c:pt idx="2">
                  <c:v>39</c:v>
                </c:pt>
                <c:pt idx="3">
                  <c:v>60.781939389999998</c:v>
                </c:pt>
                <c:pt idx="4">
                  <c:v>91.590896430000001</c:v>
                </c:pt>
                <c:pt idx="5">
                  <c:v>91.184832360000001</c:v>
                </c:pt>
              </c:numCache>
            </c:numRef>
          </c:val>
          <c:extLst>
            <c:ext xmlns:c16="http://schemas.microsoft.com/office/drawing/2014/chart" uri="{C3380CC4-5D6E-409C-BE32-E72D297353CC}">
              <c16:uniqueId val="{00000004-EB96-4C90-BDDF-8347B22B91EE}"/>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22.167518619999999</c:v>
                </c:pt>
                <c:pt idx="1">
                  <c:v>39</c:v>
                </c:pt>
                <c:pt idx="2">
                  <c:v>61</c:v>
                </c:pt>
                <c:pt idx="3">
                  <c:v>39.218060610000002</c:v>
                </c:pt>
                <c:pt idx="4">
                  <c:v>8.4091035660000006</c:v>
                </c:pt>
                <c:pt idx="5">
                  <c:v>8.8151676430000006</c:v>
                </c:pt>
              </c:numCache>
            </c:numRef>
          </c:val>
          <c:extLst>
            <c:ext xmlns:c16="http://schemas.microsoft.com/office/drawing/2014/chart" uri="{C3380CC4-5D6E-409C-BE32-E72D297353CC}">
              <c16:uniqueId val="{00000005-EB96-4C90-BDDF-8347B22B91EE}"/>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17A-4FA8-86FF-541469A5D11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7A-4FA8-86FF-541469A5D11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7A-4FA8-86FF-541469A5D11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7A-4FA8-86FF-541469A5D11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7A-4FA8-86FF-541469A5D11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17A-4FA8-86FF-541469A5D11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17A-4FA8-86FF-541469A5D115}"/>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38B-4B8A-B6E1-FD8AC576B83A}"/>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38B-4B8A-B6E1-FD8AC576B83A}"/>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38B-4B8A-B6E1-FD8AC576B83A}"/>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38B-4B8A-B6E1-FD8AC576B83A}"/>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38B-4B8A-B6E1-FD8AC576B83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38B-4B8A-B6E1-FD8AC576B83A}"/>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AEA-4CB7-9AD8-EA4BEE3F70AB}"/>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AEA-4CB7-9AD8-EA4BEE3F70A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AEA-4CB7-9AD8-EA4BEE3F70AB}"/>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AEA-4CB7-9AD8-EA4BEE3F70A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028-4E00-8BC8-2A35CEE46DB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028-4E00-8BC8-2A35CEE46DB3}"/>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6BD-4F5C-A00B-A4F2EA342F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17A-4FA8-86FF-541469A5D11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17A-4FA8-86FF-541469A5D11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17A-4FA8-86FF-541469A5D11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17A-4FA8-86FF-541469A5D11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17A-4FA8-86FF-541469A5D11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17A-4FA8-86FF-541469A5D11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17A-4FA8-86FF-541469A5D11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17A-4FA8-86FF-541469A5D11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17A-4FA8-86FF-541469A5D115}"/>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38B-4B8A-B6E1-FD8AC576B83A}"/>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38B-4B8A-B6E1-FD8AC576B83A}"/>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38B-4B8A-B6E1-FD8AC576B83A}"/>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38B-4B8A-B6E1-FD8AC576B83A}"/>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38B-4B8A-B6E1-FD8AC576B83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38B-4B8A-B6E1-FD8AC576B83A}"/>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AEA-4CB7-9AD8-EA4BEE3F70AB}"/>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AEA-4CB7-9AD8-EA4BEE3F70A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AEA-4CB7-9AD8-EA4BEE3F70AB}"/>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AEA-4CB7-9AD8-EA4BEE3F70A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28-4E00-8BC8-2A35CEE46DB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028-4E00-8BC8-2A35CEE46DB3}"/>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6BD-4F5C-A00B-A4F2EA342F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17A-4FA8-86FF-541469A5D11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17A-4FA8-86FF-541469A5D11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17A-4FA8-86FF-541469A5D11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17A-4FA8-86FF-541469A5D11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17A-4FA8-86FF-541469A5D11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17A-4FA8-86FF-541469A5D11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B17A-4FA8-86FF-541469A5D115}"/>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8B-4B8A-B6E1-FD8AC576B83A}"/>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8B-4B8A-B6E1-FD8AC576B83A}"/>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8B-4B8A-B6E1-FD8AC576B83A}"/>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8B-4B8A-B6E1-FD8AC576B83A}"/>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38B-4B8A-B6E1-FD8AC576B83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38B-4B8A-B6E1-FD8AC576B83A}"/>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EA-4CB7-9AD8-EA4BEE3F70AB}"/>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EA-4CB7-9AD8-EA4BEE3F70A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EA-4CB7-9AD8-EA4BEE3F70AB}"/>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AEA-4CB7-9AD8-EA4BEE3F70A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28-4E00-8BC8-2A35CEE46DB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28-4E00-8BC8-2A35CEE46DB3}"/>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6BD-4F5C-A00B-A4F2EA342F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3761536"/>
        <c:axId val="93763072"/>
      </c:scatterChart>
      <c:valAx>
        <c:axId val="93761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63072"/>
        <c:crosses val="autoZero"/>
        <c:crossBetween val="midCat"/>
        <c:majorUnit val="5"/>
      </c:valAx>
      <c:valAx>
        <c:axId val="93763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61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087-498B-8EB1-B214F51D69C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87-498B-8EB1-B214F51D69C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87-498B-8EB1-B214F51D69CB}"/>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87-498B-8EB1-B214F51D69C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87-498B-8EB1-B214F51D69C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087-498B-8EB1-B214F51D69CB}"/>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087-498B-8EB1-B214F51D69CB}"/>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EF5-48F2-AC4E-1089E974FEB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EF5-48F2-AC4E-1089E974FEB6}"/>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EF5-48F2-AC4E-1089E974FEB6}"/>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EF5-48F2-AC4E-1089E974FEB6}"/>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EF5-48F2-AC4E-1089E974FEB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EF5-48F2-AC4E-1089E974FEB6}"/>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340-483A-A4C6-EF7567311E24}"/>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340-483A-A4C6-EF7567311E24}"/>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340-483A-A4C6-EF7567311E2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340-483A-A4C6-EF7567311E2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D26-4A11-A55A-A45911CA1D4A}"/>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D26-4A11-A55A-A45911CA1D4A}"/>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5CC-49BD-8002-1F4F866ECA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087-498B-8EB1-B214F51D69C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087-498B-8EB1-B214F51D69C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087-498B-8EB1-B214F51D69C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087-498B-8EB1-B214F51D69C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087-498B-8EB1-B214F51D69CB}"/>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087-498B-8EB1-B214F51D69C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087-498B-8EB1-B214F51D69C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087-498B-8EB1-B214F51D69CB}"/>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087-498B-8EB1-B214F51D69CB}"/>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EF5-48F2-AC4E-1089E974FEB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EF5-48F2-AC4E-1089E974FEB6}"/>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EF5-48F2-AC4E-1089E974FEB6}"/>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EF5-48F2-AC4E-1089E974FEB6}"/>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EF5-48F2-AC4E-1089E974FEB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EF5-48F2-AC4E-1089E974FEB6}"/>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340-483A-A4C6-EF7567311E24}"/>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340-483A-A4C6-EF7567311E24}"/>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340-483A-A4C6-EF7567311E2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340-483A-A4C6-EF7567311E2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26-4A11-A55A-A45911CA1D4A}"/>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D26-4A11-A55A-A45911CA1D4A}"/>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5CC-49BD-8002-1F4F866ECA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63.6</c:v>
                </c:pt>
                <c:pt idx="17">
                  <c:v>63.6</c:v>
                </c:pt>
                <c:pt idx="18">
                  <c:v>63.6</c:v>
                </c:pt>
                <c:pt idx="19">
                  <c:v>63.6</c:v>
                </c:pt>
                <c:pt idx="20">
                  <c:v>63.6</c:v>
                </c:pt>
                <c:pt idx="21">
                  <c:v>63.6</c:v>
                </c:pt>
                <c:pt idx="22">
                  <c:v>63.6</c:v>
                </c:pt>
                <c:pt idx="23">
                  <c:v>63.6</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087-498B-8EB1-B214F51D69C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087-498B-8EB1-B214F51D69C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087-498B-8EB1-B214F51D69C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087-498B-8EB1-B214F51D69CB}"/>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087-498B-8EB1-B214F51D69C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087-498B-8EB1-B214F51D69C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087-498B-8EB1-B214F51D69CB}"/>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087-498B-8EB1-B214F51D69CB}"/>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F5-48F2-AC4E-1089E974FEB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F5-48F2-AC4E-1089E974FEB6}"/>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F5-48F2-AC4E-1089E974FEB6}"/>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EF5-48F2-AC4E-1089E974FEB6}"/>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EF5-48F2-AC4E-1089E974FEB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EF5-48F2-AC4E-1089E974FEB6}"/>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40-483A-A4C6-EF7567311E24}"/>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40-483A-A4C6-EF7567311E24}"/>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40-483A-A4C6-EF7567311E2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340-483A-A4C6-EF7567311E2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26-4A11-A55A-A45911CA1D4A}"/>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26-4A11-A55A-A45911CA1D4A}"/>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5CC-49BD-8002-1F4F866ECA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68.2</c:v>
                </c:pt>
                <c:pt idx="20">
                  <c:v>59</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4206592"/>
        <c:axId val="94220672"/>
      </c:scatterChart>
      <c:valAx>
        <c:axId val="942065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20672"/>
        <c:crosses val="autoZero"/>
        <c:crossBetween val="midCat"/>
        <c:majorUnit val="5"/>
      </c:valAx>
      <c:valAx>
        <c:axId val="94220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065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64.975920009999996</c:v>
                </c:pt>
                <c:pt idx="1">
                  <c:v>56</c:v>
                </c:pt>
                <c:pt idx="2">
                  <c:v>44</c:v>
                </c:pt>
                <c:pt idx="3">
                  <c:v>39.258215880000002</c:v>
                </c:pt>
                <c:pt idx="4">
                  <c:v>86.235959960000002</c:v>
                </c:pt>
                <c:pt idx="5">
                  <c:v>79.794155140000001</c:v>
                </c:pt>
              </c:numCache>
            </c:numRef>
          </c:val>
          <c:extLst>
            <c:ext xmlns:c16="http://schemas.microsoft.com/office/drawing/2014/chart" uri="{C3380CC4-5D6E-409C-BE32-E72D297353CC}">
              <c16:uniqueId val="{00000000-E46F-4742-B68C-93BF56226468}"/>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35.024079989999997</c:v>
                </c:pt>
                <c:pt idx="1">
                  <c:v>1E-10</c:v>
                </c:pt>
                <c:pt idx="2">
                  <c:v>1E-10</c:v>
                </c:pt>
                <c:pt idx="3">
                  <c:v>1E-10</c:v>
                </c:pt>
                <c:pt idx="4">
                  <c:v>13.764040039999999</c:v>
                </c:pt>
                <c:pt idx="5">
                  <c:v>20.205844859999999</c:v>
                </c:pt>
              </c:numCache>
            </c:numRef>
          </c:val>
          <c:extLst>
            <c:ext xmlns:c16="http://schemas.microsoft.com/office/drawing/2014/chart" uri="{C3380CC4-5D6E-409C-BE32-E72D297353CC}">
              <c16:uniqueId val="{00000001-E46F-4742-B68C-93BF56226468}"/>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44</c:v>
                </c:pt>
                <c:pt idx="2">
                  <c:v>56</c:v>
                </c:pt>
                <c:pt idx="3">
                  <c:v>60.741784119999998</c:v>
                </c:pt>
                <c:pt idx="4">
                  <c:v>0</c:v>
                </c:pt>
                <c:pt idx="5">
                  <c:v>0</c:v>
                </c:pt>
              </c:numCache>
            </c:numRef>
          </c:val>
          <c:extLst>
            <c:ext xmlns:c16="http://schemas.microsoft.com/office/drawing/2014/chart" uri="{C3380CC4-5D6E-409C-BE32-E72D297353CC}">
              <c16:uniqueId val="{00000002-E46F-4742-B68C-93BF56226468}"/>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E46F-4742-B68C-93BF56226468}"/>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F60-4B96-97B8-404F6A5BACAB}"/>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60-4B96-97B8-404F6A5BACA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60-4B96-97B8-404F6A5BACA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60-4B96-97B8-404F6A5BACA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60-4B96-97B8-404F6A5BACA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60-4B96-97B8-404F6A5BACAB}"/>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60-4B96-97B8-404F6A5BACA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F60-4B96-97B8-404F6A5BACA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F60-4B96-97B8-404F6A5BACAB}"/>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F60-4B96-97B8-404F6A5BACAB}"/>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977-4CC1-8B01-0FDA240A2522}"/>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77-4CC1-8B01-0FDA240A2522}"/>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77-4CC1-8B01-0FDA240A2522}"/>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77-4CC1-8B01-0FDA240A2522}"/>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77-4CC1-8B01-0FDA240A2522}"/>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77-4CC1-8B01-0FDA240A2522}"/>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1A-4DE9-9E96-C4110A274C1F}"/>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1A-4DE9-9E96-C4110A274C1F}"/>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71A-4DE9-9E96-C4110A274C1F}"/>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1A-4DE9-9E96-C4110A274C1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7A3-4BDD-87E8-270E9C4C52BC}"/>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7A3-4BDD-87E8-270E9C4C52BC}"/>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50C-4412-A0AD-3A7A397388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EF60-4B96-97B8-404F6A5BACAB}"/>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69.599999999999994</c:v>
                </c:pt>
                <c:pt idx="5">
                  <c:v>69.599999999999994</c:v>
                </c:pt>
                <c:pt idx="6">
                  <c:v>69.599999999999994</c:v>
                </c:pt>
                <c:pt idx="7">
                  <c:v>69.599999999999994</c:v>
                </c:pt>
                <c:pt idx="8">
                  <c:v>69.599999999999994</c:v>
                </c:pt>
                <c:pt idx="9">
                  <c:v>70.099999999999994</c:v>
                </c:pt>
                <c:pt idx="10">
                  <c:v>70.7</c:v>
                </c:pt>
                <c:pt idx="11">
                  <c:v>71.2</c:v>
                </c:pt>
                <c:pt idx="12">
                  <c:v>71.8</c:v>
                </c:pt>
                <c:pt idx="13">
                  <c:v>72.3</c:v>
                </c:pt>
                <c:pt idx="14">
                  <c:v>72.900000000000006</c:v>
                </c:pt>
                <c:pt idx="15">
                  <c:v>73.400000000000006</c:v>
                </c:pt>
                <c:pt idx="16">
                  <c:v>74</c:v>
                </c:pt>
                <c:pt idx="17">
                  <c:v>74.5</c:v>
                </c:pt>
                <c:pt idx="18">
                  <c:v>75.099999999999994</c:v>
                </c:pt>
                <c:pt idx="19">
                  <c:v>75.599999999999994</c:v>
                </c:pt>
                <c:pt idx="20">
                  <c:v>76.2</c:v>
                </c:pt>
                <c:pt idx="21">
                  <c:v>76.7</c:v>
                </c:pt>
                <c:pt idx="22">
                  <c:v>77.3</c:v>
                </c:pt>
                <c:pt idx="23">
                  <c:v>77.8</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F60-4B96-97B8-404F6A5BACAB}"/>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F60-4B96-97B8-404F6A5BACAB}"/>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977-4CC1-8B01-0FDA240A2522}"/>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977-4CC1-8B01-0FDA240A2522}"/>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977-4CC1-8B01-0FDA240A2522}"/>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977-4CC1-8B01-0FDA240A2522}"/>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977-4CC1-8B01-0FDA240A2522}"/>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977-4CC1-8B01-0FDA240A2522}"/>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1A-4DE9-9E96-C4110A274C1F}"/>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1A-4DE9-9E96-C4110A274C1F}"/>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1A-4DE9-9E96-C4110A274C1F}"/>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71A-4DE9-9E96-C4110A274C1F}"/>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A3-4BDD-87E8-270E9C4C52BC}"/>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A3-4BDD-87E8-270E9C4C52BC}"/>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50C-4412-A0AD-3A7A39738820}"/>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70.526363636363641</c:v>
                </c:pt>
                <c:pt idx="1">
                  <c:v>71.286818181818191</c:v>
                </c:pt>
                <c:pt idx="2">
                  <c:v>#N/A</c:v>
                </c:pt>
                <c:pt idx="3">
                  <c:v>#N/A</c:v>
                </c:pt>
                <c:pt idx="4">
                  <c:v>70.026552462526766</c:v>
                </c:pt>
                <c:pt idx="5">
                  <c:v>#N/A</c:v>
                </c:pt>
                <c:pt idx="6">
                  <c:v>73.05568627450981</c:v>
                </c:pt>
                <c:pt idx="7">
                  <c:v>#N/A</c:v>
                </c:pt>
                <c:pt idx="8">
                  <c:v>74.693469233673099</c:v>
                </c:pt>
                <c:pt idx="9">
                  <c:v>#N/A</c:v>
                </c:pt>
                <c:pt idx="10">
                  <c:v>77.191317144959527</c:v>
                </c:pt>
                <c:pt idx="11">
                  <c:v>#N/A</c:v>
                </c:pt>
                <c:pt idx="12">
                  <c:v>82.098132427843808</c:v>
                </c:pt>
                <c:pt idx="13">
                  <c:v>#N/A</c:v>
                </c:pt>
                <c:pt idx="14">
                  <c:v>72.190594830270939</c:v>
                </c:pt>
                <c:pt idx="15">
                  <c:v>#N/A</c:v>
                </c:pt>
                <c:pt idx="16">
                  <c:v>74.314380264741274</c:v>
                </c:pt>
                <c:pt idx="17">
                  <c:v>#N/A</c:v>
                </c:pt>
                <c:pt idx="18">
                  <c:v>72.480443666082891</c:v>
                </c:pt>
                <c:pt idx="19">
                  <c:v>78.55372370665151</c:v>
                </c:pt>
                <c:pt idx="20">
                  <c:v>78.991325562483055</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F60-4B96-97B8-404F6A5BACA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F60-4B96-97B8-404F6A5BACA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F60-4B96-97B8-404F6A5BACA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F60-4B96-97B8-404F6A5BACA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F60-4B96-97B8-404F6A5BACAB}"/>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F60-4B96-97B8-404F6A5BACA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F60-4B96-97B8-404F6A5BACA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F60-4B96-97B8-404F6A5BACAB}"/>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F60-4B96-97B8-404F6A5BACAB}"/>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977-4CC1-8B01-0FDA240A2522}"/>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977-4CC1-8B01-0FDA240A2522}"/>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977-4CC1-8B01-0FDA240A2522}"/>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977-4CC1-8B01-0FDA240A2522}"/>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977-4CC1-8B01-0FDA240A2522}"/>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977-4CC1-8B01-0FDA240A2522}"/>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71A-4DE9-9E96-C4110A274C1F}"/>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71A-4DE9-9E96-C4110A274C1F}"/>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71A-4DE9-9E96-C4110A274C1F}"/>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71A-4DE9-9E96-C4110A274C1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A3-4BDD-87E8-270E9C4C52BC}"/>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A3-4BDD-87E8-270E9C4C52BC}"/>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50C-4412-A0AD-3A7A397388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5952"/>
        <c:axId val="91366144"/>
      </c:scatterChart>
      <c:valAx>
        <c:axId val="907659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66144"/>
        <c:crosses val="autoZero"/>
        <c:crossBetween val="midCat"/>
        <c:majorUnit val="5"/>
      </c:valAx>
      <c:valAx>
        <c:axId val="91366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5952"/>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61</c:v>
                </c:pt>
                <c:pt idx="18">
                  <c:v>61</c:v>
                </c:pt>
                <c:pt idx="19">
                  <c:v>61</c:v>
                </c:pt>
                <c:pt idx="20">
                  <c:v>61</c:v>
                </c:pt>
                <c:pt idx="21">
                  <c:v>61</c:v>
                </c:pt>
                <c:pt idx="22">
                  <c:v>61</c:v>
                </c:pt>
                <c:pt idx="23">
                  <c:v>61</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066-49B7-BD65-327FD3CFC41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66-49B7-BD65-327FD3CFC41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66-49B7-BD65-327FD3CFC41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66-49B7-BD65-327FD3CFC41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66-49B7-BD65-327FD3CFC41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66-49B7-BD65-327FD3CFC41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66-49B7-BD65-327FD3CFC41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066-49B7-BD65-327FD3CFC41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066-49B7-BD65-327FD3CFC419}"/>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73C-4A6E-86F3-AFE967B5217D}"/>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73C-4A6E-86F3-AFE967B5217D}"/>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73C-4A6E-86F3-AFE967B5217D}"/>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73C-4A6E-86F3-AFE967B5217D}"/>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73C-4A6E-86F3-AFE967B5217D}"/>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73C-4A6E-86F3-AFE967B5217D}"/>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6A-4C93-8DF4-9D7C1435324E}"/>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6A-4C93-8DF4-9D7C1435324E}"/>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E6A-4C93-8DF4-9D7C1435324E}"/>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E6A-4C93-8DF4-9D7C1435324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5E-40A4-B06B-F98B7961DCAF}"/>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5E-40A4-B06B-F98B7961DCAF}"/>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53-4FD9-A550-D38E4AFA06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61</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066-49B7-BD65-327FD3CFC41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066-49B7-BD65-327FD3CFC41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066-49B7-BD65-327FD3CFC41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066-49B7-BD65-327FD3CFC41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066-49B7-BD65-327FD3CFC41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066-49B7-BD65-327FD3CFC41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066-49B7-BD65-327FD3CFC41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066-49B7-BD65-327FD3CFC41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066-49B7-BD65-327FD3CFC419}"/>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73C-4A6E-86F3-AFE967B5217D}"/>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73C-4A6E-86F3-AFE967B5217D}"/>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73C-4A6E-86F3-AFE967B5217D}"/>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73C-4A6E-86F3-AFE967B5217D}"/>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73C-4A6E-86F3-AFE967B5217D}"/>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73C-4A6E-86F3-AFE967B5217D}"/>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E6A-4C93-8DF4-9D7C1435324E}"/>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E6A-4C93-8DF4-9D7C1435324E}"/>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E6A-4C93-8DF4-9D7C1435324E}"/>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E6A-4C93-8DF4-9D7C1435324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5E-40A4-B06B-F98B7961DCAF}"/>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5E-40A4-B06B-F98B7961DCAF}"/>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553-4FD9-A550-D38E4AFA06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2-F066-49B7-BD65-327FD3CFC41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066-49B7-BD65-327FD3CFC41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066-49B7-BD65-327FD3CFC41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066-49B7-BD65-327FD3CFC41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066-49B7-BD65-327FD3CFC41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066-49B7-BD65-327FD3CFC41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066-49B7-BD65-327FD3CFC41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F066-49B7-BD65-327FD3CFC41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F066-49B7-BD65-327FD3CFC41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F066-49B7-BD65-327FD3CFC419}"/>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73C-4A6E-86F3-AFE967B5217D}"/>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73C-4A6E-86F3-AFE967B5217D}"/>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73C-4A6E-86F3-AFE967B5217D}"/>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73C-4A6E-86F3-AFE967B5217D}"/>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73C-4A6E-86F3-AFE967B5217D}"/>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73C-4A6E-86F3-AFE967B5217D}"/>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E6A-4C93-8DF4-9D7C1435324E}"/>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E6A-4C93-8DF4-9D7C1435324E}"/>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E6A-4C93-8DF4-9D7C1435324E}"/>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6A-4C93-8DF4-9D7C1435324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15E-40A4-B06B-F98B7961DCAF}"/>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5E-40A4-B06B-F98B7961DCAF}"/>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53-4FD9-A550-D38E4AFA06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F066-49B7-BD65-327FD3CFC419}"/>
            </c:ext>
          </c:extLst>
        </c:ser>
        <c:dLbls>
          <c:showLegendKey val="0"/>
          <c:showVal val="0"/>
          <c:showCatName val="0"/>
          <c:showSerName val="0"/>
          <c:showPercent val="0"/>
          <c:showBubbleSize val="0"/>
        </c:dLbls>
        <c:axId val="122289152"/>
        <c:axId val="130782720"/>
      </c:scatterChart>
      <c:valAx>
        <c:axId val="122289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2720"/>
        <c:crosses val="autoZero"/>
        <c:crossBetween val="midCat"/>
        <c:majorUnit val="5"/>
      </c:valAx>
      <c:valAx>
        <c:axId val="1307827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2891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39</c:v>
                </c:pt>
                <c:pt idx="18">
                  <c:v>39</c:v>
                </c:pt>
                <c:pt idx="19">
                  <c:v>39</c:v>
                </c:pt>
                <c:pt idx="20">
                  <c:v>39</c:v>
                </c:pt>
                <c:pt idx="21">
                  <c:v>39</c:v>
                </c:pt>
                <c:pt idx="22">
                  <c:v>39</c:v>
                </c:pt>
                <c:pt idx="23">
                  <c:v>39</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803-425C-80B7-BAFA1D07C0A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03-425C-80B7-BAFA1D07C0A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03-425C-80B7-BAFA1D07C0A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03-425C-80B7-BAFA1D07C0A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03-425C-80B7-BAFA1D07C0A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03-425C-80B7-BAFA1D07C0A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03-425C-80B7-BAFA1D07C0A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803-425C-80B7-BAFA1D07C0A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803-425C-80B7-BAFA1D07C0A9}"/>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3C0-40EC-BB12-825486D84DA9}"/>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C0-40EC-BB12-825486D84DA9}"/>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3C0-40EC-BB12-825486D84DA9}"/>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3C0-40EC-BB12-825486D84DA9}"/>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3C0-40EC-BB12-825486D84DA9}"/>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3C0-40EC-BB12-825486D84DA9}"/>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4E-43A4-9127-7171C7E3BF7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84E-43A4-9127-7171C7E3BF7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84E-43A4-9127-7171C7E3BF72}"/>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84E-43A4-9127-7171C7E3BF7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45-4100-BD50-3F177BD625A5}"/>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45-4100-BD50-3F177BD625A5}"/>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FA3-4E66-893F-F85585FC52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39</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803-425C-80B7-BAFA1D07C0A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803-425C-80B7-BAFA1D07C0A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803-425C-80B7-BAFA1D07C0A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803-425C-80B7-BAFA1D07C0A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803-425C-80B7-BAFA1D07C0A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803-425C-80B7-BAFA1D07C0A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803-425C-80B7-BAFA1D07C0A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803-425C-80B7-BAFA1D07C0A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803-425C-80B7-BAFA1D07C0A9}"/>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3C0-40EC-BB12-825486D84DA9}"/>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3C0-40EC-BB12-825486D84DA9}"/>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3C0-40EC-BB12-825486D84DA9}"/>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3C0-40EC-BB12-825486D84DA9}"/>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3C0-40EC-BB12-825486D84DA9}"/>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3C0-40EC-BB12-825486D84DA9}"/>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84E-43A4-9127-7171C7E3BF7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84E-43A4-9127-7171C7E3BF7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84E-43A4-9127-7171C7E3BF72}"/>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84E-43A4-9127-7171C7E3BF7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45-4100-BD50-3F177BD625A5}"/>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45-4100-BD50-3F177BD625A5}"/>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FA3-4E66-893F-F85585FC52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2-3803-425C-80B7-BAFA1D07C0A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803-425C-80B7-BAFA1D07C0A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803-425C-80B7-BAFA1D07C0A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803-425C-80B7-BAFA1D07C0A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803-425C-80B7-BAFA1D07C0A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803-425C-80B7-BAFA1D07C0A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803-425C-80B7-BAFA1D07C0A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803-425C-80B7-BAFA1D07C0A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803-425C-80B7-BAFA1D07C0A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803-425C-80B7-BAFA1D07C0A9}"/>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3C0-40EC-BB12-825486D84DA9}"/>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3C0-40EC-BB12-825486D84DA9}"/>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C0-40EC-BB12-825486D84DA9}"/>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C0-40EC-BB12-825486D84DA9}"/>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C0-40EC-BB12-825486D84DA9}"/>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C0-40EC-BB12-825486D84DA9}"/>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84E-43A4-9127-7171C7E3BF7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84E-43A4-9127-7171C7E3BF7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84E-43A4-9127-7171C7E3BF72}"/>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84E-43A4-9127-7171C7E3BF7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B45-4100-BD50-3F177BD625A5}"/>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B45-4100-BD50-3F177BD625A5}"/>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FA3-4E66-893F-F85585FC52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3803-425C-80B7-BAFA1D07C0A9}"/>
            </c:ext>
          </c:extLst>
        </c:ser>
        <c:dLbls>
          <c:showLegendKey val="0"/>
          <c:showVal val="0"/>
          <c:showCatName val="0"/>
          <c:showSerName val="0"/>
          <c:showPercent val="0"/>
          <c:showBubbleSize val="0"/>
        </c:dLbls>
        <c:axId val="138368128"/>
        <c:axId val="138370432"/>
      </c:scatterChart>
      <c:valAx>
        <c:axId val="1383681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370432"/>
        <c:crosses val="autoZero"/>
        <c:crossBetween val="midCat"/>
        <c:majorUnit val="5"/>
      </c:valAx>
      <c:valAx>
        <c:axId val="138370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3681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85</c:v>
                </c:pt>
                <c:pt idx="6">
                  <c:v>85</c:v>
                </c:pt>
                <c:pt idx="7">
                  <c:v>85</c:v>
                </c:pt>
                <c:pt idx="8">
                  <c:v>85</c:v>
                </c:pt>
                <c:pt idx="9">
                  <c:v>85</c:v>
                </c:pt>
                <c:pt idx="10">
                  <c:v>86.8</c:v>
                </c:pt>
                <c:pt idx="11">
                  <c:v>88.7</c:v>
                </c:pt>
                <c:pt idx="12">
                  <c:v>90.6</c:v>
                </c:pt>
                <c:pt idx="13">
                  <c:v>92.4</c:v>
                </c:pt>
                <c:pt idx="14">
                  <c:v>94.3</c:v>
                </c:pt>
                <c:pt idx="15">
                  <c:v>96.1</c:v>
                </c:pt>
                <c:pt idx="16">
                  <c:v>98</c:v>
                </c:pt>
                <c:pt idx="17">
                  <c:v>99.8</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76A3-401B-8BEA-7F2392687874}"/>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6A3-401B-8BEA-7F239268787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6A3-401B-8BEA-7F239268787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6A3-401B-8BEA-7F239268787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6A3-401B-8BEA-7F239268787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6A3-401B-8BEA-7F2392687874}"/>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6A3-401B-8BEA-7F239268787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6A3-401B-8BEA-7F239268787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6A3-401B-8BEA-7F2392687874}"/>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6A3-401B-8BEA-7F2392687874}"/>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D5F-4857-AFD4-9192C2936BB4}"/>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D5F-4857-AFD4-9192C2936BB4}"/>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D5F-4857-AFD4-9192C2936BB4}"/>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D5F-4857-AFD4-9192C2936BB4}"/>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5F-4857-AFD4-9192C2936BB4}"/>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5F-4857-AFD4-9192C2936BB4}"/>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A1-4171-A84B-76652765B0E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A1-4171-A84B-76652765B0E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A1-4171-A84B-76652765B0E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A1-4171-A84B-76652765B0E5}"/>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49-4381-9DDF-8D003C7BF362}"/>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49-4381-9DDF-8D003C7BF362}"/>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74-44FB-8AC6-DFE25A2B37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85.691363636363633</c:v>
                </c:pt>
                <c:pt idx="2">
                  <c:v>96.304318181818189</c:v>
                </c:pt>
                <c:pt idx="3">
                  <c:v>96.221363636363634</c:v>
                </c:pt>
                <c:pt idx="4">
                  <c:v>#N/A</c:v>
                </c:pt>
                <c:pt idx="5">
                  <c:v>95.517294281729434</c:v>
                </c:pt>
                <c:pt idx="6">
                  <c:v>#N/A</c:v>
                </c:pt>
                <c:pt idx="7">
                  <c:v>95.7</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76A3-401B-8BEA-7F2392687874}"/>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56.6</c:v>
                </c:pt>
                <c:pt idx="9">
                  <c:v>56.6</c:v>
                </c:pt>
                <c:pt idx="10">
                  <c:v>56.6</c:v>
                </c:pt>
                <c:pt idx="11">
                  <c:v>56.6</c:v>
                </c:pt>
                <c:pt idx="12">
                  <c:v>56.6</c:v>
                </c:pt>
                <c:pt idx="13">
                  <c:v>57.4</c:v>
                </c:pt>
                <c:pt idx="14">
                  <c:v>58.1</c:v>
                </c:pt>
                <c:pt idx="15">
                  <c:v>58.9</c:v>
                </c:pt>
                <c:pt idx="16">
                  <c:v>59.7</c:v>
                </c:pt>
                <c:pt idx="17">
                  <c:v>60.4</c:v>
                </c:pt>
                <c:pt idx="18">
                  <c:v>61.2</c:v>
                </c:pt>
                <c:pt idx="19">
                  <c:v>61.9</c:v>
                </c:pt>
                <c:pt idx="20">
                  <c:v>62.7</c:v>
                </c:pt>
                <c:pt idx="21">
                  <c:v>63.5</c:v>
                </c:pt>
                <c:pt idx="22">
                  <c:v>64.2</c:v>
                </c:pt>
                <c:pt idx="23">
                  <c:v>65</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6A3-401B-8BEA-7F239268787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6A3-401B-8BEA-7F239268787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6A3-401B-8BEA-7F239268787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6A3-401B-8BEA-7F239268787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6A3-401B-8BEA-7F2392687874}"/>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6A3-401B-8BEA-7F239268787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6A3-401B-8BEA-7F239268787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6A3-401B-8BEA-7F239268787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6A3-401B-8BEA-7F2392687874}"/>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5F-4857-AFD4-9192C2936BB4}"/>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D5F-4857-AFD4-9192C2936BB4}"/>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D5F-4857-AFD4-9192C2936BB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D5F-4857-AFD4-9192C2936BB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D5F-4857-AFD4-9192C2936BB4}"/>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D5F-4857-AFD4-9192C2936BB4}"/>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A1-4171-A84B-76652765B0E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A1-4171-A84B-76652765B0E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9A1-4171-A84B-76652765B0E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A1-4171-A84B-76652765B0E5}"/>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49-4381-9DDF-8D003C7BF362}"/>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49-4381-9DDF-8D003C7BF362}"/>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74-44FB-8AC6-DFE25A2B37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54.855246252676658</c:v>
                </c:pt>
                <c:pt idx="5">
                  <c:v>#N/A</c:v>
                </c:pt>
                <c:pt idx="6">
                  <c:v>60.138039215686277</c:v>
                </c:pt>
                <c:pt idx="7">
                  <c:v>#N/A</c:v>
                </c:pt>
                <c:pt idx="8">
                  <c:v>61.60931911849859</c:v>
                </c:pt>
                <c:pt idx="9">
                  <c:v>#N/A</c:v>
                </c:pt>
                <c:pt idx="10">
                  <c:v>63.768211920529801</c:v>
                </c:pt>
                <c:pt idx="11">
                  <c:v>#N/A</c:v>
                </c:pt>
                <c:pt idx="12">
                  <c:v>60.501188455008489</c:v>
                </c:pt>
                <c:pt idx="13">
                  <c:v>#N/A</c:v>
                </c:pt>
                <c:pt idx="14">
                  <c:v>60.331360946745562</c:v>
                </c:pt>
                <c:pt idx="15">
                  <c:v>#N/A</c:v>
                </c:pt>
                <c:pt idx="16">
                  <c:v>61.094765342960287</c:v>
                </c:pt>
                <c:pt idx="17">
                  <c:v>#N/A</c:v>
                </c:pt>
                <c:pt idx="18">
                  <c:v>62.626678342089903</c:v>
                </c:pt>
                <c:pt idx="19">
                  <c:v>66.16714042069357</c:v>
                </c:pt>
                <c:pt idx="20">
                  <c:v>64.450799674708591</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90615552"/>
        <c:axId val="190617088"/>
      </c:scatterChart>
      <c:valAx>
        <c:axId val="1906155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617088"/>
        <c:crosses val="autoZero"/>
        <c:crossBetween val="midCat"/>
        <c:majorUnit val="5"/>
      </c:valAx>
      <c:valAx>
        <c:axId val="1906170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615552"/>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335-43CF-BD1C-C3E24272C5D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335-43CF-BD1C-C3E24272C5D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35-43CF-BD1C-C3E24272C5D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35-43CF-BD1C-C3E24272C5D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35-43CF-BD1C-C3E24272C5D6}"/>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35-43CF-BD1C-C3E24272C5D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35-43CF-BD1C-C3E24272C5D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335-43CF-BD1C-C3E24272C5D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335-43CF-BD1C-C3E24272C5D6}"/>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1C2-4F43-AA1B-866BCA0F6488}"/>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1C2-4F43-AA1B-866BCA0F6488}"/>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1C2-4F43-AA1B-866BCA0F6488}"/>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1C2-4F43-AA1B-866BCA0F6488}"/>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1C2-4F43-AA1B-866BCA0F648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1C2-4F43-AA1B-866BCA0F648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200-4C27-A986-CBF3233A65DA}"/>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200-4C27-A986-CBF3233A65DA}"/>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200-4C27-A986-CBF3233A65DA}"/>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200-4C27-A986-CBF3233A65D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FF-47AA-BEE2-BB4F747E4C2A}"/>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DFF-47AA-BEE2-BB4F747E4C2A}"/>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E65-4E58-97D1-CAE1963946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56</c:v>
                </c:pt>
                <c:pt idx="18">
                  <c:v>56</c:v>
                </c:pt>
                <c:pt idx="19">
                  <c:v>56</c:v>
                </c:pt>
                <c:pt idx="20">
                  <c:v>56</c:v>
                </c:pt>
                <c:pt idx="21">
                  <c:v>56</c:v>
                </c:pt>
                <c:pt idx="22">
                  <c:v>56</c:v>
                </c:pt>
                <c:pt idx="23">
                  <c:v>56</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335-43CF-BD1C-C3E24272C5D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335-43CF-BD1C-C3E24272C5D6}"/>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335-43CF-BD1C-C3E24272C5D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335-43CF-BD1C-C3E24272C5D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335-43CF-BD1C-C3E24272C5D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335-43CF-BD1C-C3E24272C5D6}"/>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1C2-4F43-AA1B-866BCA0F6488}"/>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1C2-4F43-AA1B-866BCA0F6488}"/>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1C2-4F43-AA1B-866BCA0F6488}"/>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1C2-4F43-AA1B-866BCA0F6488}"/>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1C2-4F43-AA1B-866BCA0F648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1C2-4F43-AA1B-866BCA0F648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200-4C27-A986-CBF3233A65DA}"/>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200-4C27-A986-CBF3233A65DA}"/>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200-4C27-A986-CBF3233A65DA}"/>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200-4C27-A986-CBF3233A65D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DFF-47AA-BEE2-BB4F747E4C2A}"/>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DFF-47AA-BEE2-BB4F747E4C2A}"/>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E65-4E58-97D1-CAE1963946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56</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2-0335-43CF-BD1C-C3E24272C5D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335-43CF-BD1C-C3E24272C5D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335-43CF-BD1C-C3E24272C5D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335-43CF-BD1C-C3E24272C5D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335-43CF-BD1C-C3E24272C5D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335-43CF-BD1C-C3E24272C5D6}"/>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335-43CF-BD1C-C3E24272C5D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335-43CF-BD1C-C3E24272C5D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0335-43CF-BD1C-C3E24272C5D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0335-43CF-BD1C-C3E24272C5D6}"/>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C2-4F43-AA1B-866BCA0F6488}"/>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C2-4F43-AA1B-866BCA0F6488}"/>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C2-4F43-AA1B-866BCA0F6488}"/>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C2-4F43-AA1B-866BCA0F6488}"/>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1C2-4F43-AA1B-866BCA0F648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1C2-4F43-AA1B-866BCA0F648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200-4C27-A986-CBF3233A65DA}"/>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200-4C27-A986-CBF3233A65DA}"/>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200-4C27-A986-CBF3233A65DA}"/>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200-4C27-A986-CBF3233A65D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FF-47AA-BEE2-BB4F747E4C2A}"/>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FF-47AA-BEE2-BB4F747E4C2A}"/>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E65-4E58-97D1-CAE1963946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0335-43CF-BD1C-C3E24272C5D6}"/>
            </c:ext>
          </c:extLst>
        </c:ser>
        <c:dLbls>
          <c:showLegendKey val="0"/>
          <c:showVal val="0"/>
          <c:showCatName val="0"/>
          <c:showSerName val="0"/>
          <c:showPercent val="0"/>
          <c:showBubbleSize val="0"/>
        </c:dLbls>
        <c:axId val="300070784"/>
        <c:axId val="300072320"/>
      </c:scatterChart>
      <c:valAx>
        <c:axId val="3000707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2320"/>
        <c:crosses val="autoZero"/>
        <c:crossBetween val="midCat"/>
        <c:majorUnit val="5"/>
      </c:valAx>
      <c:valAx>
        <c:axId val="300072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07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ACF-462D-BC1A-6971E502852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ACF-462D-BC1A-6971E502852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CF-462D-BC1A-6971E502852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ACF-462D-BC1A-6971E502852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ACF-462D-BC1A-6971E5028526}"/>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ACF-462D-BC1A-6971E502852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ACF-462D-BC1A-6971E502852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ACF-462D-BC1A-6971E502852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ACF-462D-BC1A-6971E5028526}"/>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80C-43CB-994B-2CACA00C6E99}"/>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80C-43CB-994B-2CACA00C6E99}"/>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80C-43CB-994B-2CACA00C6E99}"/>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80C-43CB-994B-2CACA00C6E99}"/>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80C-43CB-994B-2CACA00C6E99}"/>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80C-43CB-994B-2CACA00C6E99}"/>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3CB-454B-81D4-71257E9B37EB}"/>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3CB-454B-81D4-71257E9B37E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3CB-454B-81D4-71257E9B37EB}"/>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3CB-454B-81D4-71257E9B37E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C54-4DFA-A036-645068D8DBE8}"/>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C54-4DFA-A036-645068D8DBE8}"/>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AA-4021-AE59-DDCBC9FDEC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44</c:v>
                </c:pt>
                <c:pt idx="18">
                  <c:v>44</c:v>
                </c:pt>
                <c:pt idx="19">
                  <c:v>44</c:v>
                </c:pt>
                <c:pt idx="20">
                  <c:v>44</c:v>
                </c:pt>
                <c:pt idx="21">
                  <c:v>44</c:v>
                </c:pt>
                <c:pt idx="22">
                  <c:v>44</c:v>
                </c:pt>
                <c:pt idx="23">
                  <c:v>44</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ACF-462D-BC1A-6971E502852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ACF-462D-BC1A-6971E5028526}"/>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ACF-462D-BC1A-6971E502852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ACF-462D-BC1A-6971E502852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ACF-462D-BC1A-6971E502852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ACF-462D-BC1A-6971E5028526}"/>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80C-43CB-994B-2CACA00C6E99}"/>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80C-43CB-994B-2CACA00C6E99}"/>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80C-43CB-994B-2CACA00C6E99}"/>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80C-43CB-994B-2CACA00C6E99}"/>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80C-43CB-994B-2CACA00C6E99}"/>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80C-43CB-994B-2CACA00C6E99}"/>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3CB-454B-81D4-71257E9B37EB}"/>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3CB-454B-81D4-71257E9B37E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3CB-454B-81D4-71257E9B37EB}"/>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3CB-454B-81D4-71257E9B37E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C54-4DFA-A036-645068D8DBE8}"/>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C54-4DFA-A036-645068D8DBE8}"/>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AA-4021-AE59-DDCBC9FDEC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44</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2-FACF-462D-BC1A-6971E502852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ACF-462D-BC1A-6971E502852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ACF-462D-BC1A-6971E502852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ACF-462D-BC1A-6971E502852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ACF-462D-BC1A-6971E502852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ACF-462D-BC1A-6971E5028526}"/>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ACF-462D-BC1A-6971E502852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FACF-462D-BC1A-6971E502852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FACF-462D-BC1A-6971E502852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FACF-462D-BC1A-6971E5028526}"/>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0C-43CB-994B-2CACA00C6E99}"/>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0C-43CB-994B-2CACA00C6E99}"/>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80C-43CB-994B-2CACA00C6E99}"/>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0C-43CB-994B-2CACA00C6E99}"/>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0C-43CB-994B-2CACA00C6E99}"/>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80C-43CB-994B-2CACA00C6E99}"/>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CB-454B-81D4-71257E9B37EB}"/>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CB-454B-81D4-71257E9B37E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CB-454B-81D4-71257E9B37EB}"/>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CB-454B-81D4-71257E9B37E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C54-4DFA-A036-645068D8DBE8}"/>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54-4DFA-A036-645068D8DBE8}"/>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AA-4021-AE59-DDCBC9FDEC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2014</c:v>
                </c:pt>
                <c:pt idx="5">
                  <c:v>2015</c:v>
                </c:pt>
                <c:pt idx="6">
                  <c:v>2015</c:v>
                </c:pt>
                <c:pt idx="7">
                  <c:v>2016</c:v>
                </c:pt>
                <c:pt idx="8">
                  <c:v>2016</c:v>
                </c:pt>
                <c:pt idx="9">
                  <c:v>2017</c:v>
                </c:pt>
                <c:pt idx="10">
                  <c:v>2017</c:v>
                </c:pt>
                <c:pt idx="11">
                  <c:v>2018</c:v>
                </c:pt>
                <c:pt idx="12">
                  <c:v>2018</c:v>
                </c:pt>
                <c:pt idx="13">
                  <c:v>2019</c:v>
                </c:pt>
                <c:pt idx="14">
                  <c:v>2019</c:v>
                </c:pt>
                <c:pt idx="15">
                  <c:v>2020</c:v>
                </c:pt>
                <c:pt idx="16">
                  <c:v>2020</c:v>
                </c:pt>
                <c:pt idx="17">
                  <c:v>2021</c:v>
                </c:pt>
                <c:pt idx="18">
                  <c:v>2021</c:v>
                </c:pt>
                <c:pt idx="19">
                  <c:v>2022</c:v>
                </c:pt>
                <c:pt idx="20">
                  <c:v>2023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FACF-462D-BC1A-6971E5028526}"/>
            </c:ext>
          </c:extLst>
        </c:ser>
        <c:dLbls>
          <c:showLegendKey val="0"/>
          <c:showVal val="0"/>
          <c:showCatName val="0"/>
          <c:showSerName val="0"/>
          <c:showPercent val="0"/>
          <c:showBubbleSize val="0"/>
        </c:dLbls>
        <c:axId val="74569216"/>
        <c:axId val="74570752"/>
      </c:scatterChart>
      <c:valAx>
        <c:axId val="74569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0752"/>
        <c:crosses val="autoZero"/>
        <c:crossBetween val="midCat"/>
        <c:majorUnit val="5"/>
      </c:valAx>
      <c:valAx>
        <c:axId val="74570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92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4BBDDEAA-B814-48F2-BAD7-179A95F392BF}"/>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0D9BE884-41A3-484A-B8BF-CD54FCF4F3F2}"/>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31554A06-3E5D-45BB-91FF-21116E0D686F}"/>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B98FE01B-5F86-4B04-A882-FD5755E2B2F8}"/>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455EF6B4-2A18-4BFA-BF96-53BD15835EE3}"/>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52A11F63-3A0A-4DB5-9184-F70FF7ABC9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E09F425E-4DAF-4B3A-8056-9CD1C2EA36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AF8F3AB4-F2A5-4526-A7DC-5B028D60B6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810E1B04-686B-4902-B330-2F88D25193AE}"/>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00BE37BC-AE57-4868-8E94-268A29BBBF47}"/>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39F05969-876A-4CA1-8EAB-8A6BAA43C3CE}"/>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331BD8B2-EF8D-48BA-9072-36F99034A375}"/>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D5DB19A0-14A2-4571-8D80-C013035DBDFA}"/>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ABABAF4E-CFCA-4417-883C-07930CD096FF}"/>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99BE2CC7-757F-424B-A772-230EF8060562}"/>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4443B-FA5E-4935-9135-6776D499AAF3}">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305" customWidth="true"/>
    <col min="2" max="2" width="2.375" style="305" customWidth="true"/>
    <col min="3" max="3" width="58" style="305" customWidth="true"/>
    <col min="4" max="4" width="7.75" style="305" customWidth="true"/>
    <col min="5" max="16384" width="7.75" style="305"/>
  </cols>
  <sheetData>
    <row xmlns:x14ac="http://schemas.microsoft.com/office/spreadsheetml/2009/9/ac" r="1" ht="29.25" customHeight="true" x14ac:dyDescent="0.25">
      <c r="A1" s="302"/>
      <c r="B1" s="303"/>
      <c r="C1" s="303"/>
      <c r="D1" s="303"/>
      <c r="E1" s="304"/>
      <c r="F1" s="304"/>
      <c r="G1" s="304"/>
      <c r="H1" s="304"/>
      <c r="I1" s="304"/>
      <c r="J1" s="304"/>
      <c r="K1" s="304"/>
      <c r="L1" s="304"/>
      <c r="M1" s="304"/>
      <c r="N1" s="304"/>
      <c r="O1" s="304"/>
      <c r="P1" s="304"/>
      <c r="Q1" s="304"/>
      <c r="R1" s="304"/>
    </row>
    <row xmlns:x14ac="http://schemas.microsoft.com/office/spreadsheetml/2009/9/ac" r="2" ht="23.25" x14ac:dyDescent="0.35">
      <c r="A2" s="303"/>
      <c r="B2" s="303"/>
      <c r="C2" s="306"/>
      <c r="D2" s="303"/>
      <c r="E2" s="304"/>
      <c r="F2" s="304"/>
      <c r="G2" s="303"/>
      <c r="H2" s="304"/>
      <c r="I2" s="304"/>
      <c r="J2" s="304"/>
      <c r="K2" s="304"/>
      <c r="L2" s="304"/>
      <c r="M2" s="304"/>
      <c r="N2" s="304"/>
      <c r="O2" s="304"/>
      <c r="P2" s="304"/>
      <c r="Q2" s="304"/>
      <c r="R2" s="304"/>
    </row>
    <row xmlns:x14ac="http://schemas.microsoft.com/office/spreadsheetml/2009/9/ac" r="3" ht="15" x14ac:dyDescent="0.2">
      <c r="A3" s="303"/>
      <c r="B3" s="303"/>
      <c r="C3" s="303"/>
      <c r="D3" s="303"/>
      <c r="F3" s="303"/>
      <c r="G3" s="303"/>
      <c r="H3" s="307"/>
      <c r="I3" s="307"/>
      <c r="J3" s="307"/>
      <c r="K3" s="307"/>
      <c r="L3" s="304"/>
      <c r="M3" s="304"/>
      <c r="N3" s="304"/>
      <c r="O3" s="304"/>
      <c r="P3" s="304"/>
      <c r="Q3" s="304"/>
      <c r="R3" s="304"/>
    </row>
    <row xmlns:x14ac="http://schemas.microsoft.com/office/spreadsheetml/2009/9/ac" r="4" ht="40.5" x14ac:dyDescent="0.2">
      <c r="A4" s="303"/>
      <c r="B4" s="303"/>
      <c r="C4" s="308" t="s">
        <v>144</v>
      </c>
      <c r="D4" s="303"/>
      <c r="E4" s="309"/>
      <c r="F4" s="304"/>
      <c r="G4" s="303"/>
      <c r="H4" s="304"/>
      <c r="I4" s="304"/>
      <c r="J4" s="304"/>
      <c r="K4" s="304"/>
      <c r="L4" s="304"/>
      <c r="M4" s="304"/>
      <c r="N4" s="304"/>
      <c r="O4" s="304"/>
      <c r="P4" s="304"/>
      <c r="Q4" s="304"/>
      <c r="R4" s="304"/>
    </row>
    <row xmlns:x14ac="http://schemas.microsoft.com/office/spreadsheetml/2009/9/ac" r="5" ht="20.25" x14ac:dyDescent="0.2">
      <c r="A5" s="303"/>
      <c r="B5" s="303"/>
      <c r="C5" s="310"/>
      <c r="D5" s="303"/>
      <c r="E5" s="309"/>
      <c r="F5" s="304"/>
      <c r="G5" s="303"/>
      <c r="H5" s="304"/>
      <c r="I5" s="304"/>
      <c r="J5" s="304"/>
      <c r="K5" s="304"/>
      <c r="L5" s="304"/>
      <c r="M5" s="304"/>
      <c r="N5" s="304"/>
      <c r="O5" s="304"/>
      <c r="P5" s="304"/>
      <c r="Q5" s="304"/>
      <c r="R5" s="304"/>
    </row>
    <row xmlns:x14ac="http://schemas.microsoft.com/office/spreadsheetml/2009/9/ac" r="6" ht="15" x14ac:dyDescent="0.2">
      <c r="A6" s="303"/>
      <c r="B6" s="303"/>
      <c r="C6" s="311" t="s">
        <v>151</v>
      </c>
      <c r="D6" s="304"/>
      <c r="E6" s="304"/>
      <c r="F6" s="304"/>
      <c r="G6" s="304"/>
      <c r="H6" s="304"/>
      <c r="I6" s="304"/>
      <c r="J6" s="304"/>
      <c r="K6" s="304"/>
      <c r="L6" s="304"/>
      <c r="M6" s="304"/>
      <c r="N6" s="304"/>
      <c r="O6" s="304"/>
      <c r="P6" s="304"/>
      <c r="Q6" s="304"/>
      <c r="R6" s="304"/>
    </row>
    <row xmlns:x14ac="http://schemas.microsoft.com/office/spreadsheetml/2009/9/ac" r="7" ht="26.25" x14ac:dyDescent="0.4">
      <c r="A7" s="303"/>
      <c r="B7" s="303"/>
      <c r="C7" s="312" t="str">
        <f>+'Water Data'!D1</f>
        <v>Gambia</v>
      </c>
      <c r="D7" s="304"/>
      <c r="E7" s="304"/>
      <c r="F7" s="304"/>
      <c r="G7" s="304"/>
      <c r="H7" s="304"/>
      <c r="I7" s="304"/>
      <c r="J7" s="304"/>
      <c r="K7" s="304"/>
      <c r="L7" s="304"/>
      <c r="M7" s="304"/>
      <c r="N7" s="304"/>
      <c r="O7" s="304"/>
      <c r="P7" s="304"/>
      <c r="Q7" s="304"/>
      <c r="R7" s="304"/>
    </row>
    <row xmlns:x14ac="http://schemas.microsoft.com/office/spreadsheetml/2009/9/ac" r="8" ht="15" x14ac:dyDescent="0.2">
      <c r="A8" s="303"/>
      <c r="B8" s="303"/>
      <c r="C8" s="303"/>
      <c r="D8" s="304"/>
      <c r="E8" s="304"/>
      <c r="F8" s="304"/>
      <c r="G8" s="304"/>
      <c r="H8" s="304"/>
      <c r="I8" s="304"/>
      <c r="J8" s="304"/>
      <c r="K8" s="304"/>
      <c r="L8" s="304"/>
      <c r="M8" s="304"/>
      <c r="N8" s="304"/>
      <c r="O8" s="304"/>
      <c r="P8" s="304"/>
      <c r="Q8" s="304"/>
      <c r="R8" s="304"/>
    </row>
    <row xmlns:x14ac="http://schemas.microsoft.com/office/spreadsheetml/2009/9/ac" r="9" ht="15" x14ac:dyDescent="0.2">
      <c r="A9" s="303"/>
      <c r="B9" s="303"/>
      <c r="C9" s="313" t="s">
        <v>306</v>
      </c>
      <c r="D9" s="304"/>
      <c r="E9" s="304"/>
      <c r="F9" s="304"/>
      <c r="G9" s="304"/>
      <c r="H9" s="304"/>
      <c r="I9" s="304"/>
      <c r="J9" s="304"/>
      <c r="K9" s="304"/>
      <c r="L9" s="304"/>
      <c r="M9" s="304"/>
      <c r="N9" s="304"/>
      <c r="O9" s="304"/>
      <c r="P9" s="304"/>
      <c r="Q9" s="304"/>
      <c r="R9" s="304"/>
    </row>
    <row xmlns:x14ac="http://schemas.microsoft.com/office/spreadsheetml/2009/9/ac" r="10" ht="15" x14ac:dyDescent="0.2">
      <c r="A10" s="303"/>
      <c r="B10" s="303"/>
      <c r="C10" s="311"/>
      <c r="D10" s="304"/>
      <c r="E10" s="304"/>
      <c r="F10" s="304"/>
      <c r="G10" s="304"/>
      <c r="H10" s="304"/>
      <c r="I10" s="304"/>
      <c r="J10" s="304"/>
      <c r="K10" s="304"/>
      <c r="L10" s="304"/>
      <c r="M10" s="304"/>
      <c r="N10" s="304"/>
      <c r="O10" s="304"/>
      <c r="P10" s="304"/>
      <c r="Q10" s="304"/>
      <c r="R10" s="304"/>
    </row>
    <row xmlns:x14ac="http://schemas.microsoft.com/office/spreadsheetml/2009/9/ac" r="11" ht="15.95" customHeight="true" x14ac:dyDescent="0.2">
      <c r="A11" s="303"/>
      <c r="C11" s="337" t="s">
        <v>32</v>
      </c>
      <c r="D11" s="314"/>
      <c r="E11" s="315"/>
      <c r="F11" s="314"/>
      <c r="G11" s="314"/>
      <c r="H11" s="304"/>
      <c r="I11" s="304"/>
      <c r="J11" s="304"/>
      <c r="K11" s="304"/>
      <c r="L11" s="304"/>
      <c r="M11" s="304"/>
      <c r="N11" s="304"/>
      <c r="O11" s="304"/>
      <c r="P11" s="304"/>
      <c r="Q11" s="304"/>
      <c r="R11" s="304"/>
    </row>
    <row xmlns:x14ac="http://schemas.microsoft.com/office/spreadsheetml/2009/9/ac" r="12" ht="9" customHeight="true" x14ac:dyDescent="0.2">
      <c r="A12" s="303"/>
      <c r="B12" s="304"/>
      <c r="C12" s="316"/>
      <c r="D12" s="314"/>
      <c r="E12" s="315"/>
      <c r="F12" s="314"/>
      <c r="G12" s="314"/>
      <c r="H12" s="304"/>
      <c r="I12" s="304"/>
      <c r="J12" s="304"/>
      <c r="K12" s="304"/>
      <c r="L12" s="304"/>
      <c r="M12" s="304"/>
      <c r="N12" s="304"/>
      <c r="O12" s="304"/>
      <c r="P12" s="304"/>
      <c r="Q12" s="304"/>
      <c r="R12" s="304"/>
    </row>
    <row xmlns:x14ac="http://schemas.microsoft.com/office/spreadsheetml/2009/9/ac" r="13" ht="24.95" customHeight="true" x14ac:dyDescent="0.25">
      <c r="A13" s="303"/>
      <c r="B13" s="304"/>
      <c r="C13" s="317" t="s">
        <v>145</v>
      </c>
      <c r="D13" s="314"/>
      <c r="E13" s="315"/>
      <c r="F13" s="314"/>
      <c r="G13" s="314"/>
      <c r="H13" s="304"/>
      <c r="I13" s="304"/>
      <c r="J13" s="304"/>
      <c r="K13" s="304"/>
      <c r="L13" s="304"/>
      <c r="M13" s="304"/>
      <c r="N13" s="304"/>
      <c r="O13" s="304"/>
      <c r="P13" s="304"/>
      <c r="Q13" s="304"/>
      <c r="R13" s="304"/>
    </row>
    <row xmlns:x14ac="http://schemas.microsoft.com/office/spreadsheetml/2009/9/ac" r="14" ht="21.95" customHeight="true" x14ac:dyDescent="0.2">
      <c r="A14" s="303"/>
      <c r="B14" s="318"/>
      <c r="C14" s="319" t="s">
        <v>152</v>
      </c>
      <c r="D14" s="314"/>
      <c r="E14" s="315"/>
      <c r="F14" s="314"/>
      <c r="G14" s="314"/>
      <c r="H14" s="304"/>
      <c r="I14" s="304"/>
      <c r="J14" s="304"/>
      <c r="K14" s="304"/>
      <c r="L14" s="304"/>
      <c r="M14" s="304"/>
      <c r="N14" s="304"/>
      <c r="O14" s="304"/>
      <c r="P14" s="304"/>
      <c r="Q14" s="304"/>
      <c r="R14" s="304"/>
    </row>
    <row xmlns:x14ac="http://schemas.microsoft.com/office/spreadsheetml/2009/9/ac" r="15" ht="15" x14ac:dyDescent="0.2">
      <c r="A15" s="303"/>
      <c r="B15" s="318"/>
      <c r="C15" s="320" t="s">
        <v>153</v>
      </c>
      <c r="D15" s="314"/>
      <c r="E15" s="315"/>
      <c r="F15" s="314"/>
      <c r="G15" s="314"/>
      <c r="H15" s="304"/>
      <c r="I15" s="304"/>
      <c r="J15" s="304"/>
      <c r="K15" s="304"/>
      <c r="L15" s="304"/>
      <c r="M15" s="304"/>
      <c r="N15" s="304"/>
      <c r="O15" s="304"/>
      <c r="P15" s="304"/>
      <c r="Q15" s="304"/>
      <c r="R15" s="304"/>
    </row>
    <row xmlns:x14ac="http://schemas.microsoft.com/office/spreadsheetml/2009/9/ac" r="16" ht="15" x14ac:dyDescent="0.2">
      <c r="A16" s="303"/>
      <c r="B16" s="318"/>
      <c r="C16" s="319" t="s">
        <v>295</v>
      </c>
      <c r="D16" s="314"/>
      <c r="E16" s="315"/>
      <c r="F16" s="314"/>
      <c r="G16" s="314"/>
      <c r="H16" s="304"/>
      <c r="I16" s="304"/>
      <c r="J16" s="304"/>
      <c r="K16" s="304"/>
      <c r="L16" s="304"/>
      <c r="M16" s="304"/>
      <c r="N16" s="304"/>
      <c r="O16" s="304"/>
      <c r="P16" s="304"/>
      <c r="Q16" s="304"/>
      <c r="R16" s="304"/>
    </row>
    <row xmlns:x14ac="http://schemas.microsoft.com/office/spreadsheetml/2009/9/ac" r="17" ht="26.1" customHeight="true" x14ac:dyDescent="0.2">
      <c r="A17" s="303"/>
      <c r="B17" s="315"/>
      <c r="C17" s="321"/>
      <c r="D17" s="314"/>
      <c r="E17" s="318"/>
      <c r="F17" s="314"/>
      <c r="G17" s="314"/>
      <c r="H17" s="304"/>
      <c r="I17" s="304"/>
      <c r="J17" s="304"/>
      <c r="K17" s="304"/>
      <c r="L17" s="304"/>
      <c r="M17" s="304"/>
      <c r="N17" s="304"/>
      <c r="O17" s="304"/>
      <c r="P17" s="304"/>
      <c r="Q17" s="304"/>
      <c r="R17" s="304"/>
    </row>
    <row xmlns:x14ac="http://schemas.microsoft.com/office/spreadsheetml/2009/9/ac" r="18" ht="15.75" x14ac:dyDescent="0.25">
      <c r="A18" s="303"/>
      <c r="B18" s="315"/>
      <c r="C18" s="322" t="s">
        <v>33</v>
      </c>
      <c r="D18" s="314"/>
      <c r="E18" s="323"/>
      <c r="F18" s="314"/>
      <c r="G18" s="314"/>
      <c r="H18" s="304"/>
      <c r="I18" s="304"/>
      <c r="J18" s="304"/>
      <c r="K18" s="304"/>
      <c r="L18" s="304"/>
      <c r="M18" s="304"/>
      <c r="N18" s="304"/>
      <c r="O18" s="304"/>
      <c r="P18" s="304"/>
      <c r="Q18" s="304"/>
      <c r="R18" s="304"/>
    </row>
    <row xmlns:x14ac="http://schemas.microsoft.com/office/spreadsheetml/2009/9/ac" r="19" ht="15" x14ac:dyDescent="0.2">
      <c r="A19" s="303"/>
      <c r="B19" s="315"/>
      <c r="C19" s="324" t="s">
        <v>146</v>
      </c>
      <c r="D19" s="314"/>
      <c r="E19" s="325"/>
      <c r="F19" s="314"/>
      <c r="G19" s="314"/>
      <c r="H19" s="304"/>
      <c r="I19" s="304"/>
      <c r="J19" s="304"/>
      <c r="K19" s="304"/>
      <c r="L19" s="304"/>
      <c r="M19" s="304"/>
      <c r="N19" s="304"/>
      <c r="O19" s="304"/>
      <c r="P19" s="304"/>
      <c r="Q19" s="304"/>
      <c r="R19" s="304"/>
    </row>
    <row xmlns:x14ac="http://schemas.microsoft.com/office/spreadsheetml/2009/9/ac" r="20" ht="15" x14ac:dyDescent="0.2">
      <c r="A20" s="303"/>
      <c r="B20" s="315"/>
      <c r="C20" s="394" t="s">
        <v>147</v>
      </c>
      <c r="D20" s="314"/>
      <c r="E20" s="326"/>
      <c r="F20" s="314"/>
      <c r="G20" s="314"/>
      <c r="H20" s="304"/>
      <c r="I20" s="304"/>
      <c r="J20" s="304"/>
      <c r="K20" s="304"/>
      <c r="L20" s="304"/>
      <c r="M20" s="304"/>
      <c r="N20" s="304"/>
      <c r="O20" s="304"/>
      <c r="P20" s="304"/>
      <c r="Q20" s="304"/>
      <c r="R20" s="304"/>
    </row>
    <row xmlns:x14ac="http://schemas.microsoft.com/office/spreadsheetml/2009/9/ac" r="21" ht="15" x14ac:dyDescent="0.2">
      <c r="A21" s="303"/>
      <c r="B21" s="315"/>
      <c r="C21" s="395" t="s">
        <v>148</v>
      </c>
      <c r="D21" s="314"/>
      <c r="E21" s="327"/>
      <c r="F21" s="314"/>
      <c r="G21" s="314"/>
      <c r="H21" s="304"/>
      <c r="I21" s="304"/>
      <c r="J21" s="304"/>
      <c r="K21" s="304"/>
      <c r="L21" s="304"/>
      <c r="M21" s="304"/>
      <c r="N21" s="304"/>
      <c r="O21" s="304"/>
      <c r="P21" s="304"/>
      <c r="Q21" s="304"/>
      <c r="R21" s="304"/>
    </row>
    <row xmlns:x14ac="http://schemas.microsoft.com/office/spreadsheetml/2009/9/ac" r="22" ht="15" x14ac:dyDescent="0.2">
      <c r="A22" s="303"/>
      <c r="B22" s="315"/>
      <c r="C22" s="396" t="s">
        <v>149</v>
      </c>
      <c r="D22" s="314"/>
      <c r="E22" s="314"/>
      <c r="F22" s="314"/>
      <c r="G22" s="314"/>
      <c r="H22" s="304"/>
      <c r="I22" s="304"/>
      <c r="J22" s="304"/>
      <c r="K22" s="304"/>
      <c r="L22" s="304"/>
      <c r="M22" s="304"/>
      <c r="N22" s="304"/>
      <c r="O22" s="304"/>
      <c r="P22" s="304"/>
      <c r="Q22" s="304"/>
      <c r="R22" s="304"/>
    </row>
    <row xmlns:x14ac="http://schemas.microsoft.com/office/spreadsheetml/2009/9/ac" r="23" ht="15" x14ac:dyDescent="0.2">
      <c r="A23" s="303"/>
      <c r="B23" s="315"/>
      <c r="C23" s="324" t="s">
        <v>150</v>
      </c>
      <c r="D23" s="314"/>
      <c r="E23" s="314"/>
      <c r="F23" s="314"/>
      <c r="G23" s="314"/>
      <c r="H23" s="304"/>
      <c r="I23" s="304"/>
      <c r="J23" s="304"/>
      <c r="K23" s="304"/>
      <c r="L23" s="304"/>
      <c r="M23" s="304"/>
      <c r="N23" s="304"/>
      <c r="O23" s="304"/>
      <c r="P23" s="304"/>
      <c r="Q23" s="304"/>
      <c r="R23" s="304"/>
    </row>
    <row xmlns:x14ac="http://schemas.microsoft.com/office/spreadsheetml/2009/9/ac" r="24" ht="15" x14ac:dyDescent="0.2">
      <c r="A24" s="303"/>
      <c r="B24" s="315"/>
      <c r="C24" s="328"/>
      <c r="D24" s="314"/>
      <c r="E24" s="314"/>
      <c r="F24" s="314"/>
      <c r="G24" s="314"/>
      <c r="H24" s="304"/>
      <c r="I24" s="304"/>
      <c r="J24" s="304"/>
      <c r="K24" s="304"/>
      <c r="L24" s="304"/>
      <c r="M24" s="304"/>
      <c r="N24" s="304"/>
      <c r="O24" s="304"/>
      <c r="P24" s="304"/>
      <c r="Q24" s="304"/>
      <c r="R24" s="304"/>
    </row>
    <row xmlns:x14ac="http://schemas.microsoft.com/office/spreadsheetml/2009/9/ac" r="25" ht="15.95" customHeight="true" x14ac:dyDescent="0.2">
      <c r="A25" s="329"/>
      <c r="B25" s="329"/>
      <c r="C25" s="330"/>
      <c r="D25" s="303"/>
      <c r="E25" s="304"/>
      <c r="F25" s="304"/>
      <c r="G25" s="304"/>
      <c r="H25" s="304"/>
      <c r="I25" s="304"/>
      <c r="J25" s="304"/>
      <c r="K25" s="304"/>
      <c r="L25" s="304"/>
      <c r="M25" s="304"/>
      <c r="N25" s="304"/>
      <c r="O25" s="304"/>
      <c r="P25" s="304"/>
      <c r="Q25" s="304"/>
      <c r="R25" s="304"/>
    </row>
    <row xmlns:x14ac="http://schemas.microsoft.com/office/spreadsheetml/2009/9/ac" r="26" ht="23.25" x14ac:dyDescent="0.2">
      <c r="A26" s="329"/>
      <c r="B26" s="329"/>
      <c r="C26" s="329"/>
      <c r="D26" s="303"/>
      <c r="E26" s="304"/>
      <c r="F26" s="304"/>
      <c r="G26" s="304"/>
      <c r="H26" s="304"/>
      <c r="I26" s="304"/>
      <c r="J26" s="304"/>
      <c r="K26" s="304"/>
      <c r="L26" s="304"/>
      <c r="M26" s="304"/>
      <c r="N26" s="304"/>
      <c r="O26" s="304"/>
      <c r="P26" s="304"/>
      <c r="Q26" s="304"/>
      <c r="R26" s="304"/>
    </row>
    <row xmlns:x14ac="http://schemas.microsoft.com/office/spreadsheetml/2009/9/ac" r="27" ht="15" x14ac:dyDescent="0.2">
      <c r="A27" s="331"/>
      <c r="B27" s="332"/>
      <c r="C27" s="333"/>
      <c r="D27" s="303"/>
      <c r="E27" s="304"/>
      <c r="F27" s="304"/>
      <c r="G27" s="304"/>
      <c r="H27" s="304"/>
      <c r="I27" s="304"/>
      <c r="J27" s="304"/>
      <c r="K27" s="304"/>
      <c r="L27" s="304"/>
      <c r="M27" s="304"/>
      <c r="N27" s="304"/>
      <c r="O27" s="304"/>
      <c r="P27" s="304"/>
      <c r="Q27" s="304"/>
      <c r="R27" s="304"/>
    </row>
    <row xmlns:x14ac="http://schemas.microsoft.com/office/spreadsheetml/2009/9/ac" r="28" ht="15" x14ac:dyDescent="0.2">
      <c r="A28" s="331"/>
      <c r="B28" s="332"/>
      <c r="C28" s="334"/>
      <c r="D28" s="303"/>
      <c r="E28" s="304"/>
      <c r="F28" s="304"/>
      <c r="G28" s="304"/>
      <c r="H28" s="304"/>
      <c r="I28" s="304"/>
      <c r="J28" s="304"/>
      <c r="K28" s="304"/>
      <c r="L28" s="304"/>
      <c r="M28" s="304"/>
      <c r="N28" s="304"/>
      <c r="O28" s="304"/>
      <c r="P28" s="304"/>
      <c r="Q28" s="304"/>
      <c r="R28" s="304"/>
    </row>
    <row xmlns:x14ac="http://schemas.microsoft.com/office/spreadsheetml/2009/9/ac" r="29" ht="15" x14ac:dyDescent="0.2">
      <c r="A29" s="331"/>
      <c r="B29" s="332"/>
      <c r="C29" s="335"/>
      <c r="D29" s="303"/>
      <c r="E29" s="304"/>
      <c r="F29" s="304"/>
      <c r="G29" s="304"/>
      <c r="H29" s="304"/>
      <c r="I29" s="304"/>
      <c r="J29" s="304"/>
      <c r="K29" s="304"/>
      <c r="L29" s="304"/>
      <c r="M29" s="304"/>
      <c r="N29" s="304"/>
      <c r="O29" s="304"/>
      <c r="P29" s="304"/>
      <c r="Q29" s="304"/>
      <c r="R29" s="304"/>
    </row>
    <row xmlns:x14ac="http://schemas.microsoft.com/office/spreadsheetml/2009/9/ac" r="30" ht="15" x14ac:dyDescent="0.2">
      <c r="A30" s="331"/>
      <c r="B30" s="332"/>
      <c r="C30" s="335"/>
      <c r="D30" s="303"/>
      <c r="E30" s="304"/>
      <c r="F30" s="304"/>
      <c r="G30" s="304"/>
      <c r="H30" s="304"/>
      <c r="I30" s="304"/>
      <c r="J30" s="304"/>
      <c r="K30" s="304"/>
      <c r="L30" s="304"/>
      <c r="M30" s="304"/>
      <c r="N30" s="304"/>
      <c r="O30" s="304"/>
      <c r="P30" s="304"/>
      <c r="Q30" s="304"/>
      <c r="R30" s="304"/>
    </row>
    <row xmlns:x14ac="http://schemas.microsoft.com/office/spreadsheetml/2009/9/ac" r="31" ht="15" x14ac:dyDescent="0.2">
      <c r="A31" s="331"/>
      <c r="B31" s="332"/>
      <c r="C31" s="335"/>
      <c r="D31" s="303"/>
      <c r="E31" s="304"/>
      <c r="F31" s="304"/>
      <c r="G31" s="304"/>
      <c r="H31" s="304"/>
      <c r="I31" s="304"/>
      <c r="J31" s="304"/>
      <c r="K31" s="304"/>
      <c r="L31" s="304"/>
      <c r="M31" s="304"/>
      <c r="N31" s="304"/>
      <c r="O31" s="304"/>
      <c r="P31" s="304"/>
      <c r="Q31" s="304"/>
      <c r="R31" s="304"/>
    </row>
    <row xmlns:x14ac="http://schemas.microsoft.com/office/spreadsheetml/2009/9/ac" r="32" ht="15" x14ac:dyDescent="0.2">
      <c r="A32" s="331"/>
      <c r="B32" s="332"/>
      <c r="C32" s="335"/>
      <c r="D32" s="303"/>
      <c r="E32" s="304"/>
      <c r="F32" s="304"/>
      <c r="G32" s="304"/>
      <c r="H32" s="304"/>
      <c r="I32" s="304"/>
      <c r="J32" s="304"/>
      <c r="K32" s="304"/>
      <c r="L32" s="304"/>
      <c r="M32" s="304"/>
      <c r="N32" s="304"/>
      <c r="O32" s="304"/>
      <c r="P32" s="304"/>
      <c r="Q32" s="304"/>
      <c r="R32" s="304"/>
    </row>
    <row xmlns:x14ac="http://schemas.microsoft.com/office/spreadsheetml/2009/9/ac" r="33" ht="15" x14ac:dyDescent="0.2">
      <c r="A33" s="331"/>
      <c r="B33" s="332"/>
      <c r="C33" s="335"/>
      <c r="D33" s="303"/>
      <c r="E33" s="304"/>
      <c r="F33" s="304"/>
      <c r="G33" s="304"/>
      <c r="H33" s="304"/>
      <c r="I33" s="304"/>
      <c r="J33" s="304"/>
      <c r="K33" s="304"/>
      <c r="L33" s="304"/>
      <c r="M33" s="304"/>
      <c r="N33" s="304"/>
      <c r="O33" s="304"/>
      <c r="P33" s="304"/>
      <c r="Q33" s="304"/>
      <c r="R33" s="304"/>
    </row>
    <row xmlns:x14ac="http://schemas.microsoft.com/office/spreadsheetml/2009/9/ac" r="34" ht="15" x14ac:dyDescent="0.2">
      <c r="A34" s="331"/>
      <c r="B34" s="332"/>
      <c r="D34" s="303"/>
      <c r="E34" s="304"/>
      <c r="F34" s="304"/>
      <c r="G34" s="304"/>
      <c r="H34" s="304"/>
      <c r="I34" s="304"/>
      <c r="J34" s="304"/>
      <c r="K34" s="304"/>
      <c r="L34" s="304"/>
      <c r="M34" s="304"/>
      <c r="N34" s="304"/>
      <c r="O34" s="304"/>
      <c r="P34" s="304"/>
      <c r="Q34" s="304"/>
      <c r="R34" s="304"/>
    </row>
    <row xmlns:x14ac="http://schemas.microsoft.com/office/spreadsheetml/2009/9/ac" r="35" ht="15" x14ac:dyDescent="0.2">
      <c r="A35" s="303"/>
      <c r="B35" s="303"/>
      <c r="C35" s="303"/>
      <c r="D35" s="303"/>
      <c r="E35" s="304"/>
      <c r="F35" s="304"/>
      <c r="G35" s="304"/>
      <c r="H35" s="304"/>
      <c r="I35" s="304"/>
      <c r="J35" s="304"/>
      <c r="K35" s="304"/>
      <c r="L35" s="304"/>
      <c r="M35" s="304"/>
      <c r="N35" s="304"/>
      <c r="O35" s="304"/>
      <c r="P35" s="304"/>
      <c r="Q35" s="304"/>
      <c r="R35" s="304"/>
    </row>
    <row xmlns:x14ac="http://schemas.microsoft.com/office/spreadsheetml/2009/9/ac" r="36" ht="15" x14ac:dyDescent="0.2">
      <c r="A36" s="303"/>
      <c r="B36" s="303"/>
      <c r="C36" s="303"/>
      <c r="D36" s="303"/>
      <c r="E36" s="304"/>
      <c r="F36" s="304"/>
      <c r="G36" s="304"/>
      <c r="H36" s="304"/>
      <c r="I36" s="304"/>
      <c r="J36" s="304"/>
      <c r="K36" s="304"/>
      <c r="L36" s="304"/>
      <c r="M36" s="304"/>
      <c r="N36" s="304"/>
      <c r="O36" s="304"/>
      <c r="P36" s="304"/>
      <c r="Q36" s="304"/>
      <c r="R36" s="304"/>
    </row>
    <row xmlns:x14ac="http://schemas.microsoft.com/office/spreadsheetml/2009/9/ac" r="37" ht="15" x14ac:dyDescent="0.2">
      <c r="A37" s="303"/>
      <c r="B37" s="303"/>
      <c r="C37" s="303"/>
      <c r="D37" s="303"/>
    </row>
    <row xmlns:x14ac="http://schemas.microsoft.com/office/spreadsheetml/2009/9/ac" r="38" ht="15" x14ac:dyDescent="0.2">
      <c r="A38" s="303"/>
      <c r="B38" s="303"/>
      <c r="C38" s="303"/>
      <c r="D38" s="303"/>
    </row>
    <row xmlns:x14ac="http://schemas.microsoft.com/office/spreadsheetml/2009/9/ac" r="39" ht="15" x14ac:dyDescent="0.2">
      <c r="A39" s="303"/>
      <c r="B39" s="303"/>
      <c r="C39" s="303"/>
      <c r="D39" s="303"/>
    </row>
    <row xmlns:x14ac="http://schemas.microsoft.com/office/spreadsheetml/2009/9/ac" r="40" ht="15" x14ac:dyDescent="0.2">
      <c r="A40" s="303"/>
      <c r="B40" s="303"/>
      <c r="C40" s="303"/>
      <c r="D40" s="303"/>
    </row>
    <row xmlns:x14ac="http://schemas.microsoft.com/office/spreadsheetml/2009/9/ac" r="46" x14ac:dyDescent="0.2">
      <c r="L46" s="336"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JB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7" customWidth="true"/>
    <col min="3" max="3" width="29.75" customWidth="true"/>
    <col min="4" max="9" width="7.875" customWidth="true"/>
    <col min="10" max="11" width="1.125" customWidth="true"/>
    <col min="12" max="12" width="24.625" style="127" customWidth="true"/>
    <col min="13" max="13" width="29.75" customWidth="true"/>
    <col min="14" max="19" width="7.875" customWidth="true"/>
    <col min="20" max="21" width="1.125" customWidth="true"/>
    <col min="22" max="22" width="24.625" style="127" customWidth="true"/>
    <col min="23" max="23" width="29.75" customWidth="true"/>
    <col min="24" max="29" width="7.875" customWidth="true"/>
    <col min="30" max="31" width="1.125" customWidth="true"/>
    <col min="32" max="32" width="24.625" style="127" customWidth="true"/>
    <col min="33" max="33" width="29.75" customWidth="true"/>
    <col min="34" max="39" width="7.875" customWidth="true"/>
    <col min="40" max="41" width="1.125" customWidth="true"/>
    <col min="42" max="42" width="24.625" style="127" customWidth="true"/>
    <col min="43" max="43" width="29.75" customWidth="true"/>
    <col min="44" max="49" width="7.875" customWidth="true"/>
    <col min="50" max="51" width="1.125" customWidth="true"/>
    <col min="52" max="52" width="24.625" style="127" customWidth="true"/>
    <col min="53" max="53" width="29.75" style="127" customWidth="true"/>
    <col min="54" max="59" width="7.875" style="127" customWidth="true"/>
    <col min="60" max="61" width="1.125" customWidth="true"/>
    <col min="62" max="62" width="24.625" style="127" customWidth="true"/>
    <col min="63" max="63" width="29.75" customWidth="true"/>
    <col min="64" max="69" width="7.875" customWidth="true"/>
    <col min="70" max="71" width="1.125" customWidth="true"/>
    <col min="72" max="72" width="24.625" style="127" customWidth="true"/>
    <col min="73" max="73" width="29.75" customWidth="true"/>
    <col min="74" max="79" width="7.875" customWidth="true"/>
    <col min="80" max="81" width="1.125" customWidth="true"/>
    <col min="82" max="82" width="24.625" style="127" customWidth="true"/>
    <col min="83" max="83" width="29.75" customWidth="true"/>
    <col min="84" max="89" width="7.875" customWidth="true"/>
    <col min="90" max="91" width="1.125" customWidth="true"/>
    <col min="92" max="92" width="24.625" style="127" customWidth="true"/>
    <col min="93" max="93" width="29.75" customWidth="true"/>
    <col min="94" max="99" width="7.875" customWidth="true"/>
    <col min="100" max="101" width="1.125" customWidth="true"/>
    <col min="102" max="102" width="24.625" style="127" customWidth="true"/>
    <col min="103" max="103" width="29.75" customWidth="true"/>
    <col min="104" max="109" width="7.875" customWidth="true"/>
    <col min="110" max="111" width="1.125" customWidth="true"/>
    <col min="112" max="112" width="24.625" style="127" customWidth="true"/>
    <col min="113" max="113" width="29.75" customWidth="true"/>
    <col min="114" max="119" width="7.875" customWidth="true"/>
    <col min="120" max="121" width="1.125" customWidth="true"/>
    <col min="122" max="122" width="24.625" style="127" customWidth="true"/>
    <col min="123" max="123" width="29.75" customWidth="true"/>
    <col min="124" max="129" width="7.875" customWidth="true"/>
    <col min="130" max="131" width="1.125" customWidth="true"/>
    <col min="132" max="132" width="24.625" style="127" customWidth="true"/>
    <col min="133" max="133" width="29.75" customWidth="true"/>
    <col min="134" max="139" width="7.875" customWidth="true"/>
    <col min="140" max="141" width="1.125" customWidth="true"/>
    <col min="142" max="142" width="24.625" style="127" customWidth="true"/>
    <col min="143" max="143" width="29.75" customWidth="true"/>
    <col min="144" max="149" width="7.875" customWidth="true"/>
    <col min="150" max="151" width="1.125" customWidth="true"/>
    <col min="152" max="152" width="24.625" style="127" customWidth="true"/>
    <col min="153" max="153" width="29.75" customWidth="true"/>
    <col min="154" max="159" width="7.875" customWidth="true"/>
    <col min="160" max="161" width="1.125" customWidth="true"/>
    <col min="162" max="162" width="24.625" style="127" customWidth="true"/>
    <col min="163" max="163" width="29.75" customWidth="true"/>
    <col min="164" max="169" width="7.875" customWidth="true"/>
    <col min="170" max="171" width="1.125" customWidth="true"/>
    <col min="172" max="172" width="24.625" style="127" customWidth="true"/>
    <col min="173" max="173" width="29.75" customWidth="true"/>
    <col min="174" max="179" width="7.875" customWidth="true"/>
    <col min="180" max="181" width="1.125" customWidth="true"/>
    <col min="182" max="182" width="24.625" style="127" customWidth="true"/>
    <col min="183" max="183" width="29.75" customWidth="true"/>
    <col min="184" max="189" width="7.875" customWidth="true"/>
    <col min="190" max="191" width="1.125" customWidth="true"/>
    <col min="192" max="192" width="24.625" style="127" customWidth="true"/>
    <col min="193" max="193" width="29.75" customWidth="true"/>
    <col min="194" max="199" width="7.875" customWidth="true"/>
    <col min="200" max="201" width="1.125" customWidth="true"/>
    <col min="202" max="202" width="24.625" style="127" customWidth="true"/>
    <col min="203" max="203" width="29.75" customWidth="true"/>
    <col min="204" max="209" width="7.875" customWidth="true"/>
    <col min="210" max="211" width="1.125" customWidth="true"/>
    <col min="212" max="212" width="24.625" style="127" customWidth="true"/>
    <col min="213" max="213" width="29.75" customWidth="true"/>
    <col min="214" max="219" width="7.875" customWidth="true"/>
    <col min="220" max="221" width="1.125" customWidth="true"/>
    <col min="222" max="222" width="24.625" style="127" customWidth="true"/>
    <col min="223" max="223" width="29.75" customWidth="true"/>
    <col min="224" max="229" width="7.875" customWidth="true"/>
    <col min="230" max="231" width="1.125" customWidth="true"/>
    <col min="232" max="232" width="24.625" style="127" customWidth="true"/>
    <col min="233" max="233" width="29.75" customWidth="true"/>
    <col min="234" max="239" width="7.875" customWidth="true"/>
    <col min="240" max="241" width="1.125" customWidth="true"/>
    <col min="242" max="242" width="24.625" style="127" customWidth="true"/>
    <col min="243" max="243" width="29.75" customWidth="true"/>
    <col min="244" max="249" width="7.875" customWidth="true"/>
    <col min="250" max="251" width="1.125" customWidth="true"/>
    <col min="252" max="252" width="24.625" style="127" customWidth="true"/>
    <col min="253" max="253" width="29.75" customWidth="true"/>
    <col min="254" max="259" width="7.875" customWidth="true"/>
    <col min="260" max="261" width="1.125" customWidth="true"/>
    <col min="262" max="262" width="24.625" style="127" customWidth="true"/>
    <col min="263" max="263" width="29.75" customWidth="true"/>
    <col min="264" max="269" width="7.875" customWidth="true"/>
    <col min="270" max="271" width="1.125" customWidth="true"/>
  </cols>
  <sheetData>
    <row xmlns:x14ac="http://schemas.microsoft.com/office/spreadsheetml/2009/9/ac" r="1" s="342" customFormat="true" ht="30" customHeight="true" x14ac:dyDescent="0.25">
      <c r="B1" s="360" t="s">
        <v>31</v>
      </c>
      <c r="C1" s="586" t="s">
        <v>254</v>
      </c>
      <c r="D1" s="348" t="s">
        <v>159</v>
      </c>
      <c r="E1" s="348"/>
      <c r="F1" s="348"/>
      <c r="G1" s="348"/>
      <c r="H1" s="348"/>
      <c r="I1" s="349"/>
      <c r="J1" s="339"/>
      <c r="K1" s="339"/>
      <c r="L1" s="360" t="s">
        <v>31</v>
      </c>
      <c r="M1" s="586" t="s">
        <v>255</v>
      </c>
      <c r="N1" s="348" t="s">
        <v>159</v>
      </c>
      <c r="O1" s="348"/>
      <c r="P1" s="348"/>
      <c r="Q1" s="348"/>
      <c r="R1" s="348"/>
      <c r="S1" s="349"/>
      <c r="T1" s="339"/>
      <c r="U1" s="339"/>
      <c r="V1" s="360" t="s">
        <v>31</v>
      </c>
      <c r="W1" s="586" t="s">
        <v>256</v>
      </c>
      <c r="X1" s="348" t="s">
        <v>159</v>
      </c>
      <c r="Y1" s="348"/>
      <c r="Z1" s="348"/>
      <c r="AA1" s="348"/>
      <c r="AB1" s="348"/>
      <c r="AC1" s="349"/>
      <c r="AD1" s="339"/>
      <c r="AE1" s="339"/>
      <c r="AF1" s="360" t="s">
        <v>31</v>
      </c>
      <c r="AG1" s="586" t="s">
        <v>257</v>
      </c>
      <c r="AH1" s="348" t="s">
        <v>159</v>
      </c>
      <c r="AI1" s="348"/>
      <c r="AJ1" s="348"/>
      <c r="AK1" s="348"/>
      <c r="AL1" s="348"/>
      <c r="AM1" s="349"/>
      <c r="AN1" s="339"/>
      <c r="AO1" s="339"/>
      <c r="AP1" s="360" t="s">
        <v>31</v>
      </c>
      <c r="AQ1" s="586" t="s">
        <v>257</v>
      </c>
      <c r="AR1" s="348" t="s">
        <v>159</v>
      </c>
      <c r="AS1" s="348"/>
      <c r="AT1" s="348"/>
      <c r="AU1" s="348"/>
      <c r="AV1" s="348"/>
      <c r="AW1" s="349"/>
      <c r="AX1" s="339"/>
      <c r="AY1" s="339"/>
      <c r="AZ1" s="360" t="s">
        <v>31</v>
      </c>
      <c r="BA1" s="586" t="s">
        <v>258</v>
      </c>
      <c r="BB1" s="348" t="s">
        <v>159</v>
      </c>
      <c r="BC1" s="348"/>
      <c r="BD1" s="348"/>
      <c r="BE1" s="348"/>
      <c r="BF1" s="348"/>
      <c r="BG1" s="349"/>
      <c r="BH1" s="339"/>
      <c r="BI1" s="339"/>
      <c r="BJ1" s="360" t="s">
        <v>31</v>
      </c>
      <c r="BK1" s="586" t="s">
        <v>258</v>
      </c>
      <c r="BL1" s="348" t="s">
        <v>159</v>
      </c>
      <c r="BM1" s="348"/>
      <c r="BN1" s="348"/>
      <c r="BO1" s="348"/>
      <c r="BP1" s="348"/>
      <c r="BQ1" s="349"/>
      <c r="BR1" s="339"/>
      <c r="BS1" s="339"/>
      <c r="BT1" s="360" t="s">
        <v>31</v>
      </c>
      <c r="BU1" s="586" t="s">
        <v>259</v>
      </c>
      <c r="BV1" s="348" t="s">
        <v>159</v>
      </c>
      <c r="BW1" s="348"/>
      <c r="BX1" s="348"/>
      <c r="BY1" s="348"/>
      <c r="BZ1" s="348"/>
      <c r="CA1" s="349"/>
      <c r="CB1" s="339"/>
      <c r="CC1" s="339"/>
      <c r="CD1" s="360" t="s">
        <v>31</v>
      </c>
      <c r="CE1" s="586" t="s">
        <v>259</v>
      </c>
      <c r="CF1" s="348" t="s">
        <v>159</v>
      </c>
      <c r="CG1" s="348"/>
      <c r="CH1" s="348"/>
      <c r="CI1" s="348"/>
      <c r="CJ1" s="348"/>
      <c r="CK1" s="349"/>
      <c r="CL1" s="339"/>
      <c r="CM1" s="339"/>
      <c r="CN1" s="360" t="s">
        <v>31</v>
      </c>
      <c r="CO1" s="586" t="s">
        <v>260</v>
      </c>
      <c r="CP1" s="348" t="s">
        <v>159</v>
      </c>
      <c r="CQ1" s="348"/>
      <c r="CR1" s="348"/>
      <c r="CS1" s="348"/>
      <c r="CT1" s="348"/>
      <c r="CU1" s="349"/>
      <c r="CV1" s="339"/>
      <c r="CW1" s="339"/>
      <c r="CX1" s="360" t="s">
        <v>31</v>
      </c>
      <c r="CY1" s="586" t="s">
        <v>260</v>
      </c>
      <c r="CZ1" s="348" t="s">
        <v>159</v>
      </c>
      <c r="DA1" s="348"/>
      <c r="DB1" s="348"/>
      <c r="DC1" s="348"/>
      <c r="DD1" s="348"/>
      <c r="DE1" s="349"/>
      <c r="DF1" s="339"/>
      <c r="DG1" s="339"/>
      <c r="DH1" s="360" t="s">
        <v>31</v>
      </c>
      <c r="DI1" s="586" t="s">
        <v>261</v>
      </c>
      <c r="DJ1" s="348" t="s">
        <v>159</v>
      </c>
      <c r="DK1" s="348"/>
      <c r="DL1" s="348"/>
      <c r="DM1" s="348"/>
      <c r="DN1" s="348"/>
      <c r="DO1" s="349"/>
      <c r="DP1" s="339"/>
      <c r="DQ1" s="339"/>
      <c r="DR1" s="360" t="s">
        <v>31</v>
      </c>
      <c r="DS1" s="586" t="s">
        <v>261</v>
      </c>
      <c r="DT1" s="348" t="s">
        <v>159</v>
      </c>
      <c r="DU1" s="348"/>
      <c r="DV1" s="348"/>
      <c r="DW1" s="348"/>
      <c r="DX1" s="348"/>
      <c r="DY1" s="349"/>
      <c r="DZ1" s="339"/>
      <c r="EA1" s="339"/>
      <c r="EB1" s="360" t="s">
        <v>31</v>
      </c>
      <c r="EC1" s="586">
        <v>2019</v>
      </c>
      <c r="ED1" s="348" t="s">
        <v>159</v>
      </c>
      <c r="EE1" s="348"/>
      <c r="EF1" s="348"/>
      <c r="EG1" s="348"/>
      <c r="EH1" s="348"/>
      <c r="EI1" s="349"/>
      <c r="EJ1" s="339"/>
      <c r="EK1" s="339"/>
      <c r="EL1" s="360" t="s">
        <v>31</v>
      </c>
      <c r="EM1" s="586" t="s">
        <v>262</v>
      </c>
      <c r="EN1" s="348" t="s">
        <v>159</v>
      </c>
      <c r="EO1" s="348"/>
      <c r="EP1" s="348"/>
      <c r="EQ1" s="348"/>
      <c r="ER1" s="348"/>
      <c r="ES1" s="349"/>
      <c r="ET1" s="339"/>
      <c r="EU1" s="339"/>
      <c r="EV1" s="360" t="s">
        <v>31</v>
      </c>
      <c r="EW1" s="586">
        <v>2020</v>
      </c>
      <c r="EX1" s="348" t="s">
        <v>159</v>
      </c>
      <c r="EY1" s="348"/>
      <c r="EZ1" s="348"/>
      <c r="FA1" s="348"/>
      <c r="FB1" s="348"/>
      <c r="FC1" s="349"/>
      <c r="FD1" s="339"/>
      <c r="FE1" s="339"/>
      <c r="FF1" s="360" t="s">
        <v>31</v>
      </c>
      <c r="FG1" s="586">
        <v>2020</v>
      </c>
      <c r="FH1" s="348" t="s">
        <v>159</v>
      </c>
      <c r="FI1" s="348"/>
      <c r="FJ1" s="348"/>
      <c r="FK1" s="348"/>
      <c r="FL1" s="348"/>
      <c r="FM1" s="349"/>
      <c r="FN1" s="339"/>
      <c r="FO1" s="339"/>
      <c r="FP1" s="360" t="s">
        <v>31</v>
      </c>
      <c r="FQ1" s="586">
        <v>2021</v>
      </c>
      <c r="FR1" s="348" t="s">
        <v>159</v>
      </c>
      <c r="FS1" s="348"/>
      <c r="FT1" s="348"/>
      <c r="FU1" s="348"/>
      <c r="FV1" s="348"/>
      <c r="FW1" s="349"/>
      <c r="FX1" s="339"/>
      <c r="FY1" s="339"/>
      <c r="FZ1" s="360" t="s">
        <v>31</v>
      </c>
      <c r="GA1" s="586">
        <v>2021</v>
      </c>
      <c r="GB1" s="348" t="s">
        <v>159</v>
      </c>
      <c r="GC1" s="348"/>
      <c r="GD1" s="348"/>
      <c r="GE1" s="348"/>
      <c r="GF1" s="348"/>
      <c r="GG1" s="349"/>
      <c r="GH1" s="339"/>
      <c r="GI1" s="339"/>
      <c r="GJ1" s="360" t="s">
        <v>31</v>
      </c>
      <c r="GK1" s="586">
        <v>2022</v>
      </c>
      <c r="GL1" s="348" t="s">
        <v>159</v>
      </c>
      <c r="GM1" s="348"/>
      <c r="GN1" s="348"/>
      <c r="GO1" s="348"/>
      <c r="GP1" s="348"/>
      <c r="GQ1" s="349"/>
      <c r="GR1" s="339"/>
      <c r="GS1" s="339"/>
      <c r="GT1" s="360" t="s">
        <v>31</v>
      </c>
      <c r="GU1" s="586">
        <v>2023</v>
      </c>
      <c r="GV1" s="348" t="s">
        <v>159</v>
      </c>
      <c r="GW1" s="348"/>
      <c r="GX1" s="348"/>
      <c r="GY1" s="348"/>
      <c r="GZ1" s="348"/>
      <c r="HA1" s="349"/>
      <c r="HB1" s="339"/>
      <c r="HC1" s="339"/>
    </row>
    <row xmlns:x14ac="http://schemas.microsoft.com/office/spreadsheetml/2009/9/ac" r="2" s="342" customFormat="true" ht="30" customHeight="true" x14ac:dyDescent="0.25">
      <c r="A2" s="597" t="s">
        <v>294</v>
      </c>
      <c r="B2" s="350" t="s">
        <v>240</v>
      </c>
      <c r="C2" s="301" t="s">
        <v>188</v>
      </c>
      <c r="D2" s="301" t="s">
        <v>160</v>
      </c>
      <c r="E2" s="351"/>
      <c r="F2" s="351"/>
      <c r="G2" s="351"/>
      <c r="H2" s="351"/>
      <c r="I2" s="352"/>
      <c r="J2" s="343" t="s">
        <v>263</v>
      </c>
      <c r="K2" s="343"/>
      <c r="L2" s="350" t="s">
        <v>241</v>
      </c>
      <c r="M2" s="301" t="s">
        <v>188</v>
      </c>
      <c r="N2" s="301" t="s">
        <v>160</v>
      </c>
      <c r="O2" s="351"/>
      <c r="P2" s="351"/>
      <c r="Q2" s="351"/>
      <c r="R2" s="351"/>
      <c r="S2" s="352"/>
      <c r="T2" s="343" t="s">
        <v>263</v>
      </c>
      <c r="U2" s="343"/>
      <c r="V2" s="350" t="s">
        <v>242</v>
      </c>
      <c r="W2" s="301" t="s">
        <v>188</v>
      </c>
      <c r="X2" s="301" t="s">
        <v>160</v>
      </c>
      <c r="Y2" s="351"/>
      <c r="Z2" s="351"/>
      <c r="AA2" s="351"/>
      <c r="AB2" s="351"/>
      <c r="AC2" s="352"/>
      <c r="AD2" s="343" t="s">
        <v>263</v>
      </c>
      <c r="AE2" s="343"/>
      <c r="AF2" s="350" t="s">
        <v>243</v>
      </c>
      <c r="AG2" s="301" t="s">
        <v>188</v>
      </c>
      <c r="AH2" s="301" t="s">
        <v>160</v>
      </c>
      <c r="AI2" s="351"/>
      <c r="AJ2" s="351"/>
      <c r="AK2" s="351"/>
      <c r="AL2" s="351"/>
      <c r="AM2" s="352"/>
      <c r="AN2" s="343" t="s">
        <v>263</v>
      </c>
      <c r="AO2" s="343"/>
      <c r="AP2" s="350" t="s">
        <v>244</v>
      </c>
      <c r="AQ2" s="301" t="s">
        <v>189</v>
      </c>
      <c r="AR2" s="301" t="s">
        <v>218</v>
      </c>
      <c r="AS2" s="351"/>
      <c r="AT2" s="351"/>
      <c r="AU2" s="351"/>
      <c r="AV2" s="351"/>
      <c r="AW2" s="352"/>
      <c r="AX2" s="343" t="s">
        <v>263</v>
      </c>
      <c r="AY2" s="343"/>
      <c r="AZ2" s="350" t="s">
        <v>245</v>
      </c>
      <c r="BA2" s="301" t="s">
        <v>188</v>
      </c>
      <c r="BB2" s="301" t="s">
        <v>160</v>
      </c>
      <c r="BC2" s="351"/>
      <c r="BD2" s="351"/>
      <c r="BE2" s="351"/>
      <c r="BF2" s="351"/>
      <c r="BG2" s="352"/>
      <c r="BH2" s="343" t="s">
        <v>263</v>
      </c>
      <c r="BI2" s="343"/>
      <c r="BJ2" s="350" t="s">
        <v>246</v>
      </c>
      <c r="BK2" s="301" t="s">
        <v>189</v>
      </c>
      <c r="BL2" s="301" t="s">
        <v>219</v>
      </c>
      <c r="BM2" s="351"/>
      <c r="BN2" s="351"/>
      <c r="BO2" s="351"/>
      <c r="BP2" s="351"/>
      <c r="BQ2" s="352"/>
      <c r="BR2" s="343" t="s">
        <v>263</v>
      </c>
      <c r="BS2" s="343"/>
      <c r="BT2" s="350" t="s">
        <v>247</v>
      </c>
      <c r="BU2" s="301" t="s">
        <v>188</v>
      </c>
      <c r="BV2" s="301" t="s">
        <v>160</v>
      </c>
      <c r="BW2" s="351"/>
      <c r="BX2" s="351"/>
      <c r="BY2" s="351"/>
      <c r="BZ2" s="351"/>
      <c r="CA2" s="352"/>
      <c r="CB2" s="343" t="s">
        <v>263</v>
      </c>
      <c r="CC2" s="343"/>
      <c r="CD2" s="350" t="s">
        <v>248</v>
      </c>
      <c r="CE2" s="301" t="s">
        <v>189</v>
      </c>
      <c r="CF2" s="301" t="s">
        <v>161</v>
      </c>
      <c r="CG2" s="351"/>
      <c r="CH2" s="351"/>
      <c r="CI2" s="351"/>
      <c r="CJ2" s="351"/>
      <c r="CK2" s="352"/>
      <c r="CL2" s="343" t="s">
        <v>263</v>
      </c>
      <c r="CM2" s="343"/>
      <c r="CN2" s="350" t="s">
        <v>249</v>
      </c>
      <c r="CO2" s="301" t="s">
        <v>188</v>
      </c>
      <c r="CP2" s="301" t="s">
        <v>160</v>
      </c>
      <c r="CQ2" s="351"/>
      <c r="CR2" s="351"/>
      <c r="CS2" s="351"/>
      <c r="CT2" s="351"/>
      <c r="CU2" s="352"/>
      <c r="CV2" s="343" t="s">
        <v>263</v>
      </c>
      <c r="CW2" s="343"/>
      <c r="CX2" s="350" t="s">
        <v>250</v>
      </c>
      <c r="CY2" s="301" t="s">
        <v>189</v>
      </c>
      <c r="CZ2" s="301" t="s">
        <v>221</v>
      </c>
      <c r="DA2" s="351"/>
      <c r="DB2" s="351"/>
      <c r="DC2" s="351"/>
      <c r="DD2" s="351"/>
      <c r="DE2" s="352"/>
      <c r="DF2" s="343" t="s">
        <v>263</v>
      </c>
      <c r="DG2" s="343"/>
      <c r="DH2" s="350" t="s">
        <v>251</v>
      </c>
      <c r="DI2" s="301" t="s">
        <v>188</v>
      </c>
      <c r="DJ2" s="301" t="s">
        <v>160</v>
      </c>
      <c r="DK2" s="351"/>
      <c r="DL2" s="351"/>
      <c r="DM2" s="351"/>
      <c r="DN2" s="351"/>
      <c r="DO2" s="352"/>
      <c r="DP2" s="343" t="s">
        <v>263</v>
      </c>
      <c r="DQ2" s="343"/>
      <c r="DR2" s="350" t="s">
        <v>252</v>
      </c>
      <c r="DS2" s="301" t="s">
        <v>189</v>
      </c>
      <c r="DT2" s="301" t="s">
        <v>230</v>
      </c>
      <c r="DU2" s="351"/>
      <c r="DV2" s="351"/>
      <c r="DW2" s="351"/>
      <c r="DX2" s="351"/>
      <c r="DY2" s="352"/>
      <c r="DZ2" s="343" t="s">
        <v>263</v>
      </c>
      <c r="EA2" s="343"/>
      <c r="EB2" s="350" t="s">
        <v>286</v>
      </c>
      <c r="EC2" s="301" t="s">
        <v>188</v>
      </c>
      <c r="ED2" s="301" t="s">
        <v>160</v>
      </c>
      <c r="EE2" s="351"/>
      <c r="EF2" s="351"/>
      <c r="EG2" s="351"/>
      <c r="EH2" s="351"/>
      <c r="EI2" s="352"/>
      <c r="EJ2" s="343" t="s">
        <v>263</v>
      </c>
      <c r="EK2" s="343"/>
      <c r="EL2" s="350" t="s">
        <v>253</v>
      </c>
      <c r="EM2" s="301" t="s">
        <v>189</v>
      </c>
      <c r="EN2" s="301" t="s">
        <v>232</v>
      </c>
      <c r="EO2" s="351"/>
      <c r="EP2" s="351"/>
      <c r="EQ2" s="351"/>
      <c r="ER2" s="351"/>
      <c r="ES2" s="352"/>
      <c r="ET2" s="343" t="s">
        <v>263</v>
      </c>
      <c r="EU2" s="343"/>
      <c r="EV2" s="350" t="s">
        <v>289</v>
      </c>
      <c r="EW2" s="301" t="s">
        <v>188</v>
      </c>
      <c r="EX2" s="301" t="s">
        <v>160</v>
      </c>
      <c r="EY2" s="351"/>
      <c r="EZ2" s="351"/>
      <c r="FA2" s="351"/>
      <c r="FB2" s="351"/>
      <c r="FC2" s="352"/>
      <c r="FD2" s="343" t="s">
        <v>263</v>
      </c>
      <c r="FE2" s="343"/>
      <c r="FF2" s="350" t="s">
        <v>281</v>
      </c>
      <c r="FG2" s="301" t="s">
        <v>189</v>
      </c>
      <c r="FH2" s="301" t="s">
        <v>282</v>
      </c>
      <c r="FI2" s="351"/>
      <c r="FJ2" s="351"/>
      <c r="FK2" s="351"/>
      <c r="FL2" s="351"/>
      <c r="FM2" s="352"/>
      <c r="FN2" s="343" t="s">
        <v>263</v>
      </c>
      <c r="FO2" s="343"/>
      <c r="FP2" s="350" t="s">
        <v>301</v>
      </c>
      <c r="FQ2" s="301" t="s">
        <v>188</v>
      </c>
      <c r="FR2" s="301" t="s">
        <v>160</v>
      </c>
      <c r="FS2" s="351"/>
      <c r="FT2" s="351"/>
      <c r="FU2" s="351"/>
      <c r="FV2" s="351"/>
      <c r="FW2" s="352"/>
      <c r="FX2" s="343" t="s">
        <v>263</v>
      </c>
      <c r="FY2" s="343"/>
      <c r="FZ2" s="350" t="s">
        <v>279</v>
      </c>
      <c r="GA2" s="301" t="s">
        <v>189</v>
      </c>
      <c r="GB2" s="301" t="s">
        <v>280</v>
      </c>
      <c r="GC2" s="351"/>
      <c r="GD2" s="351"/>
      <c r="GE2" s="351"/>
      <c r="GF2" s="351"/>
      <c r="GG2" s="352"/>
      <c r="GH2" s="343" t="s">
        <v>263</v>
      </c>
      <c r="GI2" s="343"/>
      <c r="GJ2" s="350" t="s">
        <v>299</v>
      </c>
      <c r="GK2" s="301" t="s">
        <v>189</v>
      </c>
      <c r="GL2" s="301" t="s">
        <v>300</v>
      </c>
      <c r="GM2" s="351"/>
      <c r="GN2" s="351"/>
      <c r="GO2" s="351"/>
      <c r="GP2" s="351"/>
      <c r="GQ2" s="352"/>
      <c r="GR2" s="343" t="s">
        <v>263</v>
      </c>
      <c r="GS2" s="343"/>
      <c r="GT2" s="350" t="s">
        <v>304</v>
      </c>
      <c r="GU2" s="301" t="s">
        <v>189</v>
      </c>
      <c r="GV2" s="301" t="s">
        <v>305</v>
      </c>
      <c r="GW2" s="351"/>
      <c r="GX2" s="351"/>
      <c r="GY2" s="351"/>
      <c r="GZ2" s="351"/>
      <c r="HA2" s="352"/>
      <c r="HB2" s="343" t="s">
        <v>263</v>
      </c>
      <c r="HC2" s="343"/>
    </row>
    <row xmlns:x14ac="http://schemas.microsoft.com/office/spreadsheetml/2009/9/ac" r="3" s="272" customFormat="true" ht="18" customHeight="true" x14ac:dyDescent="0.25">
      <c r="A3" s="597"/>
      <c r="B3" s="389" t="s">
        <v>180</v>
      </c>
      <c r="C3" s="390" t="s">
        <v>56</v>
      </c>
      <c r="D3" s="391" t="s">
        <v>7</v>
      </c>
      <c r="E3" s="391" t="s">
        <v>1</v>
      </c>
      <c r="F3" s="391" t="s">
        <v>2</v>
      </c>
      <c r="G3" s="391" t="s">
        <v>16</v>
      </c>
      <c r="H3" s="391" t="s">
        <v>17</v>
      </c>
      <c r="I3" s="392" t="s">
        <v>18</v>
      </c>
      <c r="J3" s="269"/>
      <c r="K3" s="269"/>
      <c r="L3" s="389" t="s">
        <v>180</v>
      </c>
      <c r="M3" s="390" t="s">
        <v>56</v>
      </c>
      <c r="N3" s="391" t="s">
        <v>7</v>
      </c>
      <c r="O3" s="391" t="s">
        <v>1</v>
      </c>
      <c r="P3" s="391" t="s">
        <v>2</v>
      </c>
      <c r="Q3" s="391" t="s">
        <v>16</v>
      </c>
      <c r="R3" s="391" t="s">
        <v>17</v>
      </c>
      <c r="S3" s="392" t="s">
        <v>18</v>
      </c>
      <c r="T3" s="269"/>
      <c r="U3" s="269"/>
      <c r="V3" s="389" t="s">
        <v>180</v>
      </c>
      <c r="W3" s="390" t="s">
        <v>56</v>
      </c>
      <c r="X3" s="391" t="s">
        <v>7</v>
      </c>
      <c r="Y3" s="391" t="s">
        <v>1</v>
      </c>
      <c r="Z3" s="391" t="s">
        <v>2</v>
      </c>
      <c r="AA3" s="391" t="s">
        <v>16</v>
      </c>
      <c r="AB3" s="391" t="s">
        <v>17</v>
      </c>
      <c r="AC3" s="392" t="s">
        <v>18</v>
      </c>
      <c r="AD3" s="269"/>
      <c r="AE3" s="269"/>
      <c r="AF3" s="389" t="s">
        <v>180</v>
      </c>
      <c r="AG3" s="390" t="s">
        <v>56</v>
      </c>
      <c r="AH3" s="391" t="s">
        <v>7</v>
      </c>
      <c r="AI3" s="391" t="s">
        <v>1</v>
      </c>
      <c r="AJ3" s="391" t="s">
        <v>2</v>
      </c>
      <c r="AK3" s="391" t="s">
        <v>16</v>
      </c>
      <c r="AL3" s="391" t="s">
        <v>17</v>
      </c>
      <c r="AM3" s="392" t="s">
        <v>18</v>
      </c>
      <c r="AN3" s="269"/>
      <c r="AO3" s="269"/>
      <c r="AP3" s="389" t="s">
        <v>180</v>
      </c>
      <c r="AQ3" s="390" t="s">
        <v>56</v>
      </c>
      <c r="AR3" s="391" t="s">
        <v>7</v>
      </c>
      <c r="AS3" s="391" t="s">
        <v>1</v>
      </c>
      <c r="AT3" s="391" t="s">
        <v>2</v>
      </c>
      <c r="AU3" s="391" t="s">
        <v>16</v>
      </c>
      <c r="AV3" s="391" t="s">
        <v>17</v>
      </c>
      <c r="AW3" s="392" t="s">
        <v>18</v>
      </c>
      <c r="AX3" s="269"/>
      <c r="AY3" s="269"/>
      <c r="AZ3" s="389" t="s">
        <v>180</v>
      </c>
      <c r="BA3" s="390" t="s">
        <v>56</v>
      </c>
      <c r="BB3" s="391" t="s">
        <v>7</v>
      </c>
      <c r="BC3" s="391" t="s">
        <v>1</v>
      </c>
      <c r="BD3" s="391" t="s">
        <v>2</v>
      </c>
      <c r="BE3" s="391" t="s">
        <v>16</v>
      </c>
      <c r="BF3" s="391" t="s">
        <v>17</v>
      </c>
      <c r="BG3" s="392" t="s">
        <v>18</v>
      </c>
      <c r="BH3" s="269"/>
      <c r="BI3" s="269"/>
      <c r="BJ3" s="389" t="s">
        <v>180</v>
      </c>
      <c r="BK3" s="393" t="s">
        <v>56</v>
      </c>
      <c r="BL3" s="391" t="s">
        <v>7</v>
      </c>
      <c r="BM3" s="391" t="s">
        <v>1</v>
      </c>
      <c r="BN3" s="391" t="s">
        <v>2</v>
      </c>
      <c r="BO3" s="391" t="s">
        <v>16</v>
      </c>
      <c r="BP3" s="391" t="s">
        <v>17</v>
      </c>
      <c r="BQ3" s="392" t="s">
        <v>18</v>
      </c>
      <c r="BR3" s="269"/>
      <c r="BS3" s="269"/>
      <c r="BT3" s="389" t="s">
        <v>180</v>
      </c>
      <c r="BU3" s="393" t="s">
        <v>56</v>
      </c>
      <c r="BV3" s="391" t="s">
        <v>7</v>
      </c>
      <c r="BW3" s="391" t="s">
        <v>1</v>
      </c>
      <c r="BX3" s="391" t="s">
        <v>2</v>
      </c>
      <c r="BY3" s="391" t="s">
        <v>16</v>
      </c>
      <c r="BZ3" s="391" t="s">
        <v>17</v>
      </c>
      <c r="CA3" s="392" t="s">
        <v>18</v>
      </c>
      <c r="CB3" s="269"/>
      <c r="CC3" s="269"/>
      <c r="CD3" s="389" t="s">
        <v>180</v>
      </c>
      <c r="CE3" s="390" t="s">
        <v>56</v>
      </c>
      <c r="CF3" s="391" t="s">
        <v>7</v>
      </c>
      <c r="CG3" s="391" t="s">
        <v>1</v>
      </c>
      <c r="CH3" s="391" t="s">
        <v>2</v>
      </c>
      <c r="CI3" s="391" t="s">
        <v>16</v>
      </c>
      <c r="CJ3" s="391" t="s">
        <v>17</v>
      </c>
      <c r="CK3" s="392" t="s">
        <v>18</v>
      </c>
      <c r="CL3" s="269"/>
      <c r="CM3" s="269"/>
      <c r="CN3" s="389" t="s">
        <v>180</v>
      </c>
      <c r="CO3" s="390" t="s">
        <v>56</v>
      </c>
      <c r="CP3" s="391" t="s">
        <v>7</v>
      </c>
      <c r="CQ3" s="391" t="s">
        <v>1</v>
      </c>
      <c r="CR3" s="391" t="s">
        <v>2</v>
      </c>
      <c r="CS3" s="391" t="s">
        <v>16</v>
      </c>
      <c r="CT3" s="391" t="s">
        <v>17</v>
      </c>
      <c r="CU3" s="392" t="s">
        <v>18</v>
      </c>
      <c r="CV3" s="269"/>
      <c r="CW3" s="269"/>
      <c r="CX3" s="389" t="s">
        <v>180</v>
      </c>
      <c r="CY3" s="390" t="s">
        <v>56</v>
      </c>
      <c r="CZ3" s="391" t="s">
        <v>7</v>
      </c>
      <c r="DA3" s="391" t="s">
        <v>1</v>
      </c>
      <c r="DB3" s="391" t="s">
        <v>2</v>
      </c>
      <c r="DC3" s="391" t="s">
        <v>16</v>
      </c>
      <c r="DD3" s="391" t="s">
        <v>17</v>
      </c>
      <c r="DE3" s="392" t="s">
        <v>18</v>
      </c>
      <c r="DF3" s="269"/>
      <c r="DG3" s="269"/>
      <c r="DH3" s="389" t="s">
        <v>180</v>
      </c>
      <c r="DI3" s="390" t="s">
        <v>56</v>
      </c>
      <c r="DJ3" s="391" t="s">
        <v>7</v>
      </c>
      <c r="DK3" s="391" t="s">
        <v>1</v>
      </c>
      <c r="DL3" s="391" t="s">
        <v>2</v>
      </c>
      <c r="DM3" s="391" t="s">
        <v>16</v>
      </c>
      <c r="DN3" s="391" t="s">
        <v>17</v>
      </c>
      <c r="DO3" s="392" t="s">
        <v>18</v>
      </c>
      <c r="DP3" s="269"/>
      <c r="DQ3" s="269"/>
      <c r="DR3" s="389" t="s">
        <v>180</v>
      </c>
      <c r="DS3" s="390" t="s">
        <v>56</v>
      </c>
      <c r="DT3" s="391" t="s">
        <v>7</v>
      </c>
      <c r="DU3" s="391" t="s">
        <v>1</v>
      </c>
      <c r="DV3" s="391" t="s">
        <v>2</v>
      </c>
      <c r="DW3" s="391" t="s">
        <v>16</v>
      </c>
      <c r="DX3" s="391" t="s">
        <v>17</v>
      </c>
      <c r="DY3" s="392" t="s">
        <v>18</v>
      </c>
      <c r="DZ3" s="269"/>
      <c r="EA3" s="269"/>
      <c r="EB3" s="389" t="s">
        <v>180</v>
      </c>
      <c r="EC3" s="390" t="s">
        <v>56</v>
      </c>
      <c r="ED3" s="391" t="s">
        <v>7</v>
      </c>
      <c r="EE3" s="391" t="s">
        <v>1</v>
      </c>
      <c r="EF3" s="391" t="s">
        <v>2</v>
      </c>
      <c r="EG3" s="391" t="s">
        <v>16</v>
      </c>
      <c r="EH3" s="391" t="s">
        <v>17</v>
      </c>
      <c r="EI3" s="392" t="s">
        <v>18</v>
      </c>
      <c r="EJ3" s="269"/>
      <c r="EK3" s="269"/>
      <c r="EL3" s="389" t="s">
        <v>180</v>
      </c>
      <c r="EM3" s="390" t="s">
        <v>56</v>
      </c>
      <c r="EN3" s="391" t="s">
        <v>7</v>
      </c>
      <c r="EO3" s="391" t="s">
        <v>1</v>
      </c>
      <c r="EP3" s="391" t="s">
        <v>2</v>
      </c>
      <c r="EQ3" s="391" t="s">
        <v>16</v>
      </c>
      <c r="ER3" s="391" t="s">
        <v>17</v>
      </c>
      <c r="ES3" s="392" t="s">
        <v>18</v>
      </c>
      <c r="ET3" s="269"/>
      <c r="EU3" s="269"/>
      <c r="EV3" s="389" t="s">
        <v>180</v>
      </c>
      <c r="EW3" s="390" t="s">
        <v>56</v>
      </c>
      <c r="EX3" s="391" t="s">
        <v>7</v>
      </c>
      <c r="EY3" s="391" t="s">
        <v>1</v>
      </c>
      <c r="EZ3" s="391" t="s">
        <v>2</v>
      </c>
      <c r="FA3" s="391" t="s">
        <v>16</v>
      </c>
      <c r="FB3" s="391" t="s">
        <v>17</v>
      </c>
      <c r="FC3" s="392" t="s">
        <v>18</v>
      </c>
      <c r="FD3" s="269"/>
      <c r="FE3" s="269"/>
      <c r="FF3" s="389" t="s">
        <v>180</v>
      </c>
      <c r="FG3" s="390" t="s">
        <v>56</v>
      </c>
      <c r="FH3" s="391" t="s">
        <v>7</v>
      </c>
      <c r="FI3" s="391" t="s">
        <v>1</v>
      </c>
      <c r="FJ3" s="391" t="s">
        <v>2</v>
      </c>
      <c r="FK3" s="391" t="s">
        <v>16</v>
      </c>
      <c r="FL3" s="391" t="s">
        <v>17</v>
      </c>
      <c r="FM3" s="392" t="s">
        <v>18</v>
      </c>
      <c r="FN3" s="269"/>
      <c r="FO3" s="269"/>
      <c r="FP3" s="389" t="s">
        <v>180</v>
      </c>
      <c r="FQ3" s="390" t="s">
        <v>56</v>
      </c>
      <c r="FR3" s="391" t="s">
        <v>7</v>
      </c>
      <c r="FS3" s="391" t="s">
        <v>1</v>
      </c>
      <c r="FT3" s="391" t="s">
        <v>2</v>
      </c>
      <c r="FU3" s="391" t="s">
        <v>16</v>
      </c>
      <c r="FV3" s="391" t="s">
        <v>17</v>
      </c>
      <c r="FW3" s="392" t="s">
        <v>18</v>
      </c>
      <c r="FX3" s="269"/>
      <c r="FY3" s="269"/>
      <c r="FZ3" s="389" t="s">
        <v>180</v>
      </c>
      <c r="GA3" s="390" t="s">
        <v>56</v>
      </c>
      <c r="GB3" s="391" t="s">
        <v>7</v>
      </c>
      <c r="GC3" s="391" t="s">
        <v>1</v>
      </c>
      <c r="GD3" s="391" t="s">
        <v>2</v>
      </c>
      <c r="GE3" s="391" t="s">
        <v>16</v>
      </c>
      <c r="GF3" s="391" t="s">
        <v>17</v>
      </c>
      <c r="GG3" s="392" t="s">
        <v>18</v>
      </c>
      <c r="GH3" s="269"/>
      <c r="GI3" s="269"/>
      <c r="GJ3" s="389" t="s">
        <v>180</v>
      </c>
      <c r="GK3" s="390" t="s">
        <v>56</v>
      </c>
      <c r="GL3" s="391" t="s">
        <v>7</v>
      </c>
      <c r="GM3" s="391" t="s">
        <v>1</v>
      </c>
      <c r="GN3" s="391" t="s">
        <v>2</v>
      </c>
      <c r="GO3" s="391" t="s">
        <v>16</v>
      </c>
      <c r="GP3" s="391" t="s">
        <v>17</v>
      </c>
      <c r="GQ3" s="392" t="s">
        <v>18</v>
      </c>
      <c r="GR3" s="269"/>
      <c r="GS3" s="269"/>
      <c r="GT3" s="389" t="s">
        <v>180</v>
      </c>
      <c r="GU3" s="390" t="s">
        <v>56</v>
      </c>
      <c r="GV3" s="391" t="s">
        <v>7</v>
      </c>
      <c r="GW3" s="391" t="s">
        <v>1</v>
      </c>
      <c r="GX3" s="391" t="s">
        <v>2</v>
      </c>
      <c r="GY3" s="391" t="s">
        <v>16</v>
      </c>
      <c r="GZ3" s="391" t="s">
        <v>17</v>
      </c>
      <c r="HA3" s="392" t="s">
        <v>18</v>
      </c>
      <c r="HB3" s="269"/>
      <c r="HC3" s="269"/>
      <c r="HD3" s="271"/>
      <c r="HN3" s="271"/>
      <c r="HX3" s="271"/>
      <c r="IH3" s="271"/>
      <c r="IR3" s="271"/>
      <c r="JB3" s="271"/>
    </row>
    <row xmlns:x14ac="http://schemas.microsoft.com/office/spreadsheetml/2009/9/ac" r="4" s="4" customFormat="true" x14ac:dyDescent="0.25">
      <c r="A4" s="417" t="str">
        <f>IF(ISBLANK('Data Summary'!A6),"",'Data Summary'!A6)</f>
        <v>GMB_2010_UIS</v>
      </c>
      <c r="B4" s="135"/>
      <c r="C4" s="92" t="s">
        <v>3</v>
      </c>
      <c r="D4" s="7"/>
      <c r="E4" s="7"/>
      <c r="F4" s="7"/>
      <c r="G4" s="7"/>
      <c r="H4" s="7"/>
      <c r="I4" s="26"/>
      <c r="J4" s="24"/>
      <c r="K4" s="24"/>
      <c r="L4" s="135"/>
      <c r="M4" s="92" t="s">
        <v>3</v>
      </c>
      <c r="N4" s="7"/>
      <c r="O4" s="7"/>
      <c r="P4" s="7"/>
      <c r="Q4" s="7"/>
      <c r="R4" s="7"/>
      <c r="S4" s="26"/>
      <c r="T4" s="24"/>
      <c r="U4" s="24"/>
      <c r="V4" s="135"/>
      <c r="W4" s="92" t="s">
        <v>3</v>
      </c>
      <c r="X4" s="7"/>
      <c r="Y4" s="7"/>
      <c r="Z4" s="7"/>
      <c r="AA4" s="7"/>
      <c r="AB4" s="7"/>
      <c r="AC4" s="26"/>
      <c r="AD4" s="24"/>
      <c r="AE4" s="24"/>
      <c r="AF4" s="135"/>
      <c r="AG4" s="92" t="s">
        <v>3</v>
      </c>
      <c r="AH4" s="7"/>
      <c r="AI4" s="7"/>
      <c r="AJ4" s="7"/>
      <c r="AK4" s="7"/>
      <c r="AL4" s="7"/>
      <c r="AM4" s="26"/>
      <c r="AN4" s="24"/>
      <c r="AO4" s="24"/>
      <c r="AP4" s="135"/>
      <c r="AQ4" s="92" t="s">
        <v>3</v>
      </c>
      <c r="AR4" s="7"/>
      <c r="AS4" s="7"/>
      <c r="AT4" s="7"/>
      <c r="AU4" s="7"/>
      <c r="AV4" s="7"/>
      <c r="AW4" s="26"/>
      <c r="AX4" s="24"/>
      <c r="AY4" s="24"/>
      <c r="AZ4" s="135"/>
      <c r="BA4" s="92" t="s">
        <v>3</v>
      </c>
      <c r="BB4" s="7"/>
      <c r="BC4" s="7"/>
      <c r="BD4" s="7"/>
      <c r="BE4" s="7"/>
      <c r="BF4" s="7"/>
      <c r="BG4" s="26"/>
      <c r="BH4" s="24"/>
      <c r="BI4" s="24"/>
      <c r="BJ4" s="135"/>
      <c r="BK4" s="93" t="s">
        <v>3</v>
      </c>
      <c r="BL4" s="7"/>
      <c r="BM4" s="7"/>
      <c r="BN4" s="7"/>
      <c r="BO4" s="7"/>
      <c r="BP4" s="7"/>
      <c r="BQ4" s="26"/>
      <c r="BR4" s="24"/>
      <c r="BS4" s="24"/>
      <c r="BT4" s="135"/>
      <c r="BU4" s="93" t="s">
        <v>3</v>
      </c>
      <c r="BV4" s="7"/>
      <c r="BW4" s="7"/>
      <c r="BX4" s="7"/>
      <c r="BY4" s="7"/>
      <c r="BZ4" s="7"/>
      <c r="CA4" s="26"/>
      <c r="CB4" s="24"/>
      <c r="CC4" s="24"/>
      <c r="CD4" s="135"/>
      <c r="CE4" s="92" t="s">
        <v>3</v>
      </c>
      <c r="CF4" s="7"/>
      <c r="CG4" s="7"/>
      <c r="CH4" s="7"/>
      <c r="CI4" s="7"/>
      <c r="CJ4" s="7"/>
      <c r="CK4" s="26"/>
      <c r="CL4" s="24"/>
      <c r="CM4" s="24"/>
      <c r="CN4" s="135"/>
      <c r="CO4" s="92" t="s">
        <v>3</v>
      </c>
      <c r="CP4" s="7"/>
      <c r="CQ4" s="7"/>
      <c r="CR4" s="7"/>
      <c r="CS4" s="7"/>
      <c r="CT4" s="7"/>
      <c r="CU4" s="26"/>
      <c r="CV4" s="24"/>
      <c r="CW4" s="24"/>
      <c r="CX4" s="135"/>
      <c r="CY4" s="92" t="s">
        <v>3</v>
      </c>
      <c r="CZ4" s="7"/>
      <c r="DA4" s="7"/>
      <c r="DB4" s="7"/>
      <c r="DC4" s="7"/>
      <c r="DD4" s="7"/>
      <c r="DE4" s="26"/>
      <c r="DF4" s="24"/>
      <c r="DG4" s="24"/>
      <c r="DH4" s="135"/>
      <c r="DI4" s="92" t="s">
        <v>3</v>
      </c>
      <c r="DJ4" s="7"/>
      <c r="DK4" s="7"/>
      <c r="DL4" s="7"/>
      <c r="DM4" s="7"/>
      <c r="DN4" s="7"/>
      <c r="DO4" s="26"/>
      <c r="DP4" s="24"/>
      <c r="DQ4" s="24"/>
      <c r="DR4" s="135"/>
      <c r="DS4" s="92" t="s">
        <v>3</v>
      </c>
      <c r="DT4" s="7"/>
      <c r="DU4" s="7"/>
      <c r="DV4" s="7"/>
      <c r="DW4" s="7"/>
      <c r="DX4" s="7"/>
      <c r="DY4" s="26"/>
      <c r="DZ4" s="24"/>
      <c r="EA4" s="24"/>
      <c r="EB4" s="135"/>
      <c r="EC4" s="92" t="s">
        <v>3</v>
      </c>
      <c r="ED4" s="7"/>
      <c r="EE4" s="7"/>
      <c r="EF4" s="7"/>
      <c r="EG4" s="7"/>
      <c r="EH4" s="7"/>
      <c r="EI4" s="26"/>
      <c r="EJ4" s="24"/>
      <c r="EK4" s="24"/>
      <c r="EL4" s="135"/>
      <c r="EM4" s="92" t="s">
        <v>3</v>
      </c>
      <c r="EN4" s="7"/>
      <c r="EO4" s="7"/>
      <c r="EP4" s="7"/>
      <c r="EQ4" s="7"/>
      <c r="ER4" s="7"/>
      <c r="ES4" s="26"/>
      <c r="ET4" s="24"/>
      <c r="EU4" s="24"/>
      <c r="EV4" s="135"/>
      <c r="EW4" s="92" t="s">
        <v>3</v>
      </c>
      <c r="EX4" s="7"/>
      <c r="EY4" s="7"/>
      <c r="EZ4" s="7"/>
      <c r="FA4" s="7"/>
      <c r="FB4" s="7"/>
      <c r="FC4" s="26"/>
      <c r="FD4" s="24"/>
      <c r="FE4" s="24"/>
      <c r="FF4" s="135"/>
      <c r="FG4" s="92" t="s">
        <v>3</v>
      </c>
      <c r="FH4" s="7"/>
      <c r="FI4" s="7"/>
      <c r="FJ4" s="7"/>
      <c r="FK4" s="7"/>
      <c r="FL4" s="7"/>
      <c r="FM4" s="26"/>
      <c r="FN4" s="24"/>
      <c r="FO4" s="24"/>
      <c r="FP4" s="135"/>
      <c r="FQ4" s="92" t="s">
        <v>3</v>
      </c>
      <c r="FR4" s="7"/>
      <c r="FS4" s="7"/>
      <c r="FT4" s="7"/>
      <c r="FU4" s="7"/>
      <c r="FV4" s="7"/>
      <c r="FW4" s="26"/>
      <c r="FX4" s="24"/>
      <c r="FY4" s="24"/>
      <c r="FZ4" s="135"/>
      <c r="GA4" s="92" t="s">
        <v>3</v>
      </c>
      <c r="GB4" s="7"/>
      <c r="GC4" s="7"/>
      <c r="GD4" s="7"/>
      <c r="GE4" s="7"/>
      <c r="GF4" s="7"/>
      <c r="GG4" s="26"/>
      <c r="GH4" s="24"/>
      <c r="GI4" s="24"/>
      <c r="GJ4" s="135"/>
      <c r="GK4" s="92" t="s">
        <v>3</v>
      </c>
      <c r="GL4" s="7">
        <v>60.682006822057986</v>
      </c>
      <c r="GM4" s="7"/>
      <c r="GN4" s="7"/>
      <c r="GO4" s="7"/>
      <c r="GP4" s="7">
        <v>31.799999999999997</v>
      </c>
      <c r="GQ4" s="26">
        <v>31.158081471747707</v>
      </c>
      <c r="GR4" s="24"/>
      <c r="GS4" s="24"/>
      <c r="GT4" s="135"/>
      <c r="GU4" s="92" t="s">
        <v>3</v>
      </c>
      <c r="GV4" s="7">
        <v>64.242342098129569</v>
      </c>
      <c r="GW4" s="7"/>
      <c r="GX4" s="7"/>
      <c r="GY4" s="7"/>
      <c r="GZ4" s="7">
        <v>41</v>
      </c>
      <c r="HA4" s="26">
        <v>33.542435424354238</v>
      </c>
      <c r="HB4" s="24"/>
      <c r="HC4" s="24"/>
      <c r="HD4" s="131"/>
      <c r="HN4" s="131"/>
      <c r="HX4" s="131"/>
      <c r="IH4" s="131"/>
      <c r="IR4" s="131"/>
      <c r="JB4" s="131"/>
    </row>
    <row xmlns:x14ac="http://schemas.microsoft.com/office/spreadsheetml/2009/9/ac" r="5" s="4" customFormat="true" x14ac:dyDescent="0.25">
      <c r="A5" s="417" t="str">
        <f ca="true">IF(ISBLANK('Data Summary'!A7),"",'Data Summary'!A7)</f>
        <v>GMB_2011_UIS</v>
      </c>
      <c r="B5" s="120"/>
      <c r="C5" s="92" t="s">
        <v>25</v>
      </c>
      <c r="D5" s="7"/>
      <c r="E5" s="7"/>
      <c r="F5" s="7"/>
      <c r="G5" s="7"/>
      <c r="H5" s="7"/>
      <c r="I5" s="26"/>
      <c r="J5" s="24"/>
      <c r="K5" s="24"/>
      <c r="L5" s="135"/>
      <c r="M5" s="92" t="s">
        <v>25</v>
      </c>
      <c r="N5" s="7"/>
      <c r="O5" s="7"/>
      <c r="P5" s="7"/>
      <c r="Q5" s="7"/>
      <c r="R5" s="7"/>
      <c r="S5" s="26"/>
      <c r="T5" s="24"/>
      <c r="U5" s="24"/>
      <c r="V5" s="135"/>
      <c r="W5" s="92" t="s">
        <v>25</v>
      </c>
      <c r="X5" s="7"/>
      <c r="Y5" s="7"/>
      <c r="Z5" s="7"/>
      <c r="AA5" s="7"/>
      <c r="AB5" s="7"/>
      <c r="AC5" s="26"/>
      <c r="AD5" s="24"/>
      <c r="AE5" s="24"/>
      <c r="AF5" s="135"/>
      <c r="AG5" s="92" t="s">
        <v>25</v>
      </c>
      <c r="AH5" s="7"/>
      <c r="AI5" s="7"/>
      <c r="AJ5" s="7"/>
      <c r="AK5" s="7"/>
      <c r="AL5" s="7"/>
      <c r="AM5" s="26"/>
      <c r="AN5" s="24"/>
      <c r="AO5" s="24"/>
      <c r="AP5" s="135"/>
      <c r="AQ5" s="92" t="s">
        <v>25</v>
      </c>
      <c r="AR5" s="7"/>
      <c r="AS5" s="7"/>
      <c r="AT5" s="7"/>
      <c r="AU5" s="7"/>
      <c r="AV5" s="7"/>
      <c r="AW5" s="26"/>
      <c r="AX5" s="24"/>
      <c r="AY5" s="24"/>
      <c r="AZ5" s="135"/>
      <c r="BA5" s="92" t="s">
        <v>25</v>
      </c>
      <c r="BB5" s="7"/>
      <c r="BC5" s="7"/>
      <c r="BD5" s="7"/>
      <c r="BE5" s="7"/>
      <c r="BF5" s="7"/>
      <c r="BG5" s="26"/>
      <c r="BH5" s="24"/>
      <c r="BI5" s="24"/>
      <c r="BJ5" s="120"/>
      <c r="BK5" s="93" t="s">
        <v>25</v>
      </c>
      <c r="BL5" s="7"/>
      <c r="BM5" s="7"/>
      <c r="BN5" s="7"/>
      <c r="BO5" s="7"/>
      <c r="BP5" s="7"/>
      <c r="BQ5" s="26"/>
      <c r="BR5" s="24"/>
      <c r="BS5" s="24"/>
      <c r="BT5" s="120"/>
      <c r="BU5" s="93" t="s">
        <v>25</v>
      </c>
      <c r="BV5" s="7"/>
      <c r="BW5" s="7"/>
      <c r="BX5" s="7"/>
      <c r="BY5" s="7"/>
      <c r="BZ5" s="7"/>
      <c r="CA5" s="26"/>
      <c r="CB5" s="24"/>
      <c r="CC5" s="24"/>
      <c r="CD5" s="120"/>
      <c r="CE5" s="92" t="s">
        <v>25</v>
      </c>
      <c r="CF5" s="7"/>
      <c r="CG5" s="7"/>
      <c r="CH5" s="7"/>
      <c r="CI5" s="7"/>
      <c r="CJ5" s="7"/>
      <c r="CK5" s="26"/>
      <c r="CL5" s="24"/>
      <c r="CM5" s="24"/>
      <c r="CN5" s="120"/>
      <c r="CO5" s="92" t="s">
        <v>25</v>
      </c>
      <c r="CP5" s="7"/>
      <c r="CQ5" s="7"/>
      <c r="CR5" s="7"/>
      <c r="CS5" s="7"/>
      <c r="CT5" s="7"/>
      <c r="CU5" s="26"/>
      <c r="CV5" s="24"/>
      <c r="CW5" s="24"/>
      <c r="CX5" s="120"/>
      <c r="CY5" s="92" t="s">
        <v>25</v>
      </c>
      <c r="CZ5" s="7"/>
      <c r="DA5" s="7"/>
      <c r="DB5" s="7"/>
      <c r="DC5" s="7"/>
      <c r="DD5" s="7"/>
      <c r="DE5" s="26"/>
      <c r="DF5" s="24"/>
      <c r="DG5" s="24"/>
      <c r="DH5" s="120"/>
      <c r="DI5" s="92" t="s">
        <v>25</v>
      </c>
      <c r="DJ5" s="7"/>
      <c r="DK5" s="7"/>
      <c r="DL5" s="7"/>
      <c r="DM5" s="7"/>
      <c r="DN5" s="7"/>
      <c r="DO5" s="26"/>
      <c r="DP5" s="24"/>
      <c r="DQ5" s="24"/>
      <c r="DR5" s="120"/>
      <c r="DS5" s="92" t="s">
        <v>25</v>
      </c>
      <c r="DT5" s="7"/>
      <c r="DU5" s="7"/>
      <c r="DV5" s="7"/>
      <c r="DW5" s="7"/>
      <c r="DX5" s="7"/>
      <c r="DY5" s="26"/>
      <c r="DZ5" s="24"/>
      <c r="EA5" s="24"/>
      <c r="EB5" s="120"/>
      <c r="EC5" s="92" t="s">
        <v>25</v>
      </c>
      <c r="ED5" s="7"/>
      <c r="EE5" s="7"/>
      <c r="EF5" s="7"/>
      <c r="EG5" s="7"/>
      <c r="EH5" s="7"/>
      <c r="EI5" s="26"/>
      <c r="EJ5" s="24"/>
      <c r="EK5" s="24"/>
      <c r="EL5" s="120"/>
      <c r="EM5" s="92" t="s">
        <v>25</v>
      </c>
      <c r="EN5" s="7"/>
      <c r="EO5" s="7"/>
      <c r="EP5" s="7"/>
      <c r="EQ5" s="7"/>
      <c r="ER5" s="7"/>
      <c r="ES5" s="26"/>
      <c r="ET5" s="24"/>
      <c r="EU5" s="24"/>
      <c r="EV5" s="120"/>
      <c r="EW5" s="92" t="s">
        <v>25</v>
      </c>
      <c r="EX5" s="7"/>
      <c r="EY5" s="7"/>
      <c r="EZ5" s="7"/>
      <c r="FA5" s="7"/>
      <c r="FB5" s="7"/>
      <c r="FC5" s="26"/>
      <c r="FD5" s="24"/>
      <c r="FE5" s="24"/>
      <c r="FF5" s="120"/>
      <c r="FG5" s="92" t="s">
        <v>25</v>
      </c>
      <c r="FH5" s="7"/>
      <c r="FI5" s="7"/>
      <c r="FJ5" s="7"/>
      <c r="FK5" s="7"/>
      <c r="FL5" s="7"/>
      <c r="FM5" s="26"/>
      <c r="FN5" s="24"/>
      <c r="FO5" s="24"/>
      <c r="FP5" s="120"/>
      <c r="FQ5" s="92" t="s">
        <v>25</v>
      </c>
      <c r="FR5" s="7"/>
      <c r="FS5" s="7"/>
      <c r="FT5" s="7"/>
      <c r="FU5" s="7"/>
      <c r="FV5" s="7"/>
      <c r="FW5" s="26"/>
      <c r="FX5" s="24"/>
      <c r="FY5" s="24"/>
      <c r="FZ5" s="120"/>
      <c r="GA5" s="92" t="s">
        <v>25</v>
      </c>
      <c r="GB5" s="7"/>
      <c r="GC5" s="7"/>
      <c r="GD5" s="7"/>
      <c r="GE5" s="7"/>
      <c r="GF5" s="7"/>
      <c r="GG5" s="26"/>
      <c r="GH5" s="24"/>
      <c r="GI5" s="24"/>
      <c r="GJ5" s="120"/>
      <c r="GK5" s="92" t="s">
        <v>25</v>
      </c>
      <c r="GL5" s="7">
        <v>39.317993177942014</v>
      </c>
      <c r="GM5" s="7"/>
      <c r="GN5" s="7"/>
      <c r="GO5" s="7"/>
      <c r="GP5" s="7">
        <v>68.2</v>
      </c>
      <c r="GQ5" s="26">
        <v>68.841918528252293</v>
      </c>
      <c r="GR5" s="24"/>
      <c r="GS5" s="24"/>
      <c r="GT5" s="120"/>
      <c r="GU5" s="92" t="s">
        <v>25</v>
      </c>
      <c r="GV5" s="7">
        <v>35.757657901870424</v>
      </c>
      <c r="GW5" s="7"/>
      <c r="GX5" s="7"/>
      <c r="GY5" s="7"/>
      <c r="GZ5" s="7">
        <v>59</v>
      </c>
      <c r="HA5" s="26">
        <v>66.457564575645762</v>
      </c>
      <c r="HB5" s="24"/>
      <c r="HC5" s="24"/>
      <c r="HD5" s="131"/>
      <c r="HN5" s="131"/>
      <c r="HX5" s="131"/>
      <c r="IH5" s="131"/>
      <c r="IR5" s="131"/>
      <c r="JB5" s="131"/>
    </row>
    <row xmlns:x14ac="http://schemas.microsoft.com/office/spreadsheetml/2009/9/ac" r="6" s="4" customFormat="true" ht="15.6" customHeight="true" x14ac:dyDescent="0.25">
      <c r="A6" s="417" t="str">
        <f ca="true">IF(ISBLANK('Data Summary'!A8),"",'Data Summary'!A8)</f>
        <v>GMB_2013_UIS</v>
      </c>
      <c r="B6" s="135"/>
      <c r="C6" s="93" t="s">
        <v>26</v>
      </c>
      <c r="D6" s="19"/>
      <c r="E6" s="7"/>
      <c r="F6" s="7"/>
      <c r="G6" s="7"/>
      <c r="H6" s="7"/>
      <c r="I6" s="26"/>
      <c r="J6" s="24"/>
      <c r="K6" s="24"/>
      <c r="L6" s="135"/>
      <c r="M6" s="93" t="s">
        <v>26</v>
      </c>
      <c r="N6" s="19"/>
      <c r="O6" s="7"/>
      <c r="P6" s="7"/>
      <c r="Q6" s="7"/>
      <c r="R6" s="7"/>
      <c r="S6" s="26"/>
      <c r="T6" s="24"/>
      <c r="U6" s="24"/>
      <c r="V6" s="135"/>
      <c r="W6" s="93" t="s">
        <v>26</v>
      </c>
      <c r="X6" s="19"/>
      <c r="Y6" s="7"/>
      <c r="Z6" s="7"/>
      <c r="AA6" s="7"/>
      <c r="AB6" s="7"/>
      <c r="AC6" s="26"/>
      <c r="AD6" s="24"/>
      <c r="AE6" s="24"/>
      <c r="AF6" s="135"/>
      <c r="AG6" s="93" t="s">
        <v>26</v>
      </c>
      <c r="AH6" s="19"/>
      <c r="AI6" s="7"/>
      <c r="AJ6" s="7"/>
      <c r="AK6" s="7"/>
      <c r="AL6" s="7"/>
      <c r="AM6" s="26"/>
      <c r="AN6" s="24"/>
      <c r="AO6" s="24"/>
      <c r="AP6" s="135"/>
      <c r="AQ6" s="93" t="s">
        <v>26</v>
      </c>
      <c r="AR6" s="19"/>
      <c r="AS6" s="7"/>
      <c r="AT6" s="7"/>
      <c r="AU6" s="7"/>
      <c r="AV6" s="7"/>
      <c r="AW6" s="26"/>
      <c r="AX6" s="24"/>
      <c r="AY6" s="24"/>
      <c r="AZ6" s="135"/>
      <c r="BA6" s="93" t="s">
        <v>26</v>
      </c>
      <c r="BB6" s="19"/>
      <c r="BC6" s="7"/>
      <c r="BD6" s="7"/>
      <c r="BE6" s="7"/>
      <c r="BF6" s="7"/>
      <c r="BG6" s="26"/>
      <c r="BH6" s="24"/>
      <c r="BI6" s="24"/>
      <c r="BJ6" s="135"/>
      <c r="BK6" s="93" t="s">
        <v>26</v>
      </c>
      <c r="BL6" s="19"/>
      <c r="BM6" s="7"/>
      <c r="BN6" s="7"/>
      <c r="BO6" s="7"/>
      <c r="BP6" s="7"/>
      <c r="BQ6" s="26"/>
      <c r="BR6" s="24"/>
      <c r="BS6" s="24"/>
      <c r="BT6" s="135"/>
      <c r="BU6" s="93" t="s">
        <v>26</v>
      </c>
      <c r="BV6" s="19"/>
      <c r="BW6" s="7"/>
      <c r="BX6" s="7"/>
      <c r="BY6" s="7"/>
      <c r="BZ6" s="7"/>
      <c r="CA6" s="26"/>
      <c r="CB6" s="24"/>
      <c r="CC6" s="24"/>
      <c r="CD6" s="135"/>
      <c r="CE6" s="93" t="s">
        <v>26</v>
      </c>
      <c r="CF6" s="19"/>
      <c r="CG6" s="7"/>
      <c r="CH6" s="7"/>
      <c r="CI6" s="7"/>
      <c r="CJ6" s="7"/>
      <c r="CK6" s="26"/>
      <c r="CL6" s="24"/>
      <c r="CM6" s="24"/>
      <c r="CN6" s="135"/>
      <c r="CO6" s="93" t="s">
        <v>26</v>
      </c>
      <c r="CP6" s="19"/>
      <c r="CQ6" s="7"/>
      <c r="CR6" s="7"/>
      <c r="CS6" s="7"/>
      <c r="CT6" s="7"/>
      <c r="CU6" s="26"/>
      <c r="CV6" s="24"/>
      <c r="CW6" s="24"/>
      <c r="CX6" s="135"/>
      <c r="CY6" s="93" t="s">
        <v>26</v>
      </c>
      <c r="CZ6" s="19"/>
      <c r="DA6" s="7"/>
      <c r="DB6" s="7"/>
      <c r="DC6" s="7"/>
      <c r="DD6" s="7"/>
      <c r="DE6" s="26"/>
      <c r="DF6" s="24"/>
      <c r="DG6" s="24"/>
      <c r="DH6" s="135"/>
      <c r="DI6" s="93" t="s">
        <v>26</v>
      </c>
      <c r="DJ6" s="19"/>
      <c r="DK6" s="7"/>
      <c r="DL6" s="7"/>
      <c r="DM6" s="7"/>
      <c r="DN6" s="7"/>
      <c r="DO6" s="26"/>
      <c r="DP6" s="24"/>
      <c r="DQ6" s="24"/>
      <c r="DR6" s="135"/>
      <c r="DS6" s="93" t="s">
        <v>26</v>
      </c>
      <c r="DT6" s="19"/>
      <c r="DU6" s="7"/>
      <c r="DV6" s="7"/>
      <c r="DW6" s="7"/>
      <c r="DX6" s="7"/>
      <c r="DY6" s="26"/>
      <c r="DZ6" s="24"/>
      <c r="EA6" s="24"/>
      <c r="EB6" s="135"/>
      <c r="EC6" s="93" t="s">
        <v>26</v>
      </c>
      <c r="ED6" s="19"/>
      <c r="EE6" s="7"/>
      <c r="EF6" s="7"/>
      <c r="EG6" s="7"/>
      <c r="EH6" s="7"/>
      <c r="EI6" s="26"/>
      <c r="EJ6" s="24"/>
      <c r="EK6" s="24"/>
      <c r="EL6" s="135"/>
      <c r="EM6" s="93" t="s">
        <v>26</v>
      </c>
      <c r="EN6" s="19"/>
      <c r="EO6" s="7"/>
      <c r="EP6" s="7"/>
      <c r="EQ6" s="7"/>
      <c r="ER6" s="7"/>
      <c r="ES6" s="26"/>
      <c r="ET6" s="24"/>
      <c r="EU6" s="24"/>
      <c r="EV6" s="135"/>
      <c r="EW6" s="93" t="s">
        <v>26</v>
      </c>
      <c r="EX6" s="19"/>
      <c r="EY6" s="7"/>
      <c r="EZ6" s="7"/>
      <c r="FA6" s="7"/>
      <c r="FB6" s="7"/>
      <c r="FC6" s="26"/>
      <c r="FD6" s="24"/>
      <c r="FE6" s="24"/>
      <c r="FF6" s="135"/>
      <c r="FG6" s="93" t="s">
        <v>26</v>
      </c>
      <c r="FH6" s="19"/>
      <c r="FI6" s="7"/>
      <c r="FJ6" s="7"/>
      <c r="FK6" s="7"/>
      <c r="FL6" s="7"/>
      <c r="FM6" s="26"/>
      <c r="FN6" s="24"/>
      <c r="FO6" s="24"/>
      <c r="FP6" s="135"/>
      <c r="FQ6" s="93" t="s">
        <v>26</v>
      </c>
      <c r="FR6" s="19"/>
      <c r="FS6" s="7"/>
      <c r="FT6" s="7"/>
      <c r="FU6" s="7"/>
      <c r="FV6" s="7"/>
      <c r="FW6" s="26"/>
      <c r="FX6" s="24"/>
      <c r="FY6" s="24"/>
      <c r="FZ6" s="135"/>
      <c r="GA6" s="93" t="s">
        <v>26</v>
      </c>
      <c r="GB6" s="19"/>
      <c r="GC6" s="7"/>
      <c r="GD6" s="7"/>
      <c r="GE6" s="7"/>
      <c r="GF6" s="7"/>
      <c r="GG6" s="26"/>
      <c r="GH6" s="24"/>
      <c r="GI6" s="24"/>
      <c r="GJ6" s="135"/>
      <c r="GK6" s="93" t="s">
        <v>26</v>
      </c>
      <c r="GL6" s="19"/>
      <c r="GM6" s="7"/>
      <c r="GN6" s="7"/>
      <c r="GO6" s="7"/>
      <c r="GP6" s="7"/>
      <c r="GQ6" s="26"/>
      <c r="GR6" s="24"/>
      <c r="GS6" s="24"/>
      <c r="GT6" s="135"/>
      <c r="GU6" s="93" t="s">
        <v>26</v>
      </c>
      <c r="GV6" s="19"/>
      <c r="GW6" s="7"/>
      <c r="GX6" s="7"/>
      <c r="GY6" s="7"/>
      <c r="GZ6" s="7"/>
      <c r="HA6" s="26"/>
      <c r="HB6" s="24"/>
      <c r="HC6" s="24"/>
      <c r="HD6" s="131"/>
      <c r="HN6" s="131"/>
      <c r="HX6" s="131"/>
      <c r="IH6" s="131"/>
      <c r="IR6" s="131"/>
      <c r="JB6" s="131"/>
    </row>
    <row xmlns:x14ac="http://schemas.microsoft.com/office/spreadsheetml/2009/9/ac" r="7" s="4" customFormat="true" x14ac:dyDescent="0.25">
      <c r="A7" s="417" t="str">
        <f ca="true">IF(ISBLANK('Data Summary'!A9),"",'Data Summary'!A9)</f>
        <v>GMB_2014_UIS</v>
      </c>
      <c r="B7" s="120"/>
      <c r="C7" s="93" t="s">
        <v>141</v>
      </c>
      <c r="D7" s="79"/>
      <c r="E7" s="7"/>
      <c r="F7" s="7"/>
      <c r="G7" s="7"/>
      <c r="H7" s="7"/>
      <c r="I7" s="26"/>
      <c r="J7" s="24"/>
      <c r="K7" s="24"/>
      <c r="L7" s="120"/>
      <c r="M7" s="93" t="s">
        <v>141</v>
      </c>
      <c r="N7" s="79"/>
      <c r="O7" s="7"/>
      <c r="P7" s="7"/>
      <c r="Q7" s="7"/>
      <c r="R7" s="7"/>
      <c r="S7" s="26"/>
      <c r="T7" s="24"/>
      <c r="U7" s="24"/>
      <c r="V7" s="120"/>
      <c r="W7" s="93" t="s">
        <v>141</v>
      </c>
      <c r="X7" s="79"/>
      <c r="Y7" s="7"/>
      <c r="Z7" s="7"/>
      <c r="AA7" s="7"/>
      <c r="AB7" s="7"/>
      <c r="AC7" s="26"/>
      <c r="AD7" s="24"/>
      <c r="AE7" s="24"/>
      <c r="AF7" s="120"/>
      <c r="AG7" s="93" t="s">
        <v>141</v>
      </c>
      <c r="AH7" s="79"/>
      <c r="AI7" s="7"/>
      <c r="AJ7" s="7"/>
      <c r="AK7" s="7"/>
      <c r="AL7" s="7"/>
      <c r="AM7" s="26"/>
      <c r="AN7" s="24"/>
      <c r="AO7" s="24"/>
      <c r="AP7" s="120"/>
      <c r="AQ7" s="93" t="s">
        <v>141</v>
      </c>
      <c r="AR7" s="79"/>
      <c r="AS7" s="7"/>
      <c r="AT7" s="7"/>
      <c r="AU7" s="7"/>
      <c r="AV7" s="7"/>
      <c r="AW7" s="26"/>
      <c r="AX7" s="24"/>
      <c r="AY7" s="24"/>
      <c r="AZ7" s="120"/>
      <c r="BA7" s="93" t="s">
        <v>141</v>
      </c>
      <c r="BB7" s="79"/>
      <c r="BC7" s="7"/>
      <c r="BD7" s="7"/>
      <c r="BE7" s="7"/>
      <c r="BF7" s="7"/>
      <c r="BG7" s="26"/>
      <c r="BH7" s="24"/>
      <c r="BI7" s="24"/>
      <c r="BJ7" s="120"/>
      <c r="BK7" s="93" t="s">
        <v>141</v>
      </c>
      <c r="BL7" s="79"/>
      <c r="BM7" s="7"/>
      <c r="BN7" s="7"/>
      <c r="BO7" s="7"/>
      <c r="BP7" s="7"/>
      <c r="BQ7" s="26"/>
      <c r="BR7" s="24"/>
      <c r="BS7" s="24"/>
      <c r="BT7" s="120"/>
      <c r="BU7" s="93" t="s">
        <v>141</v>
      </c>
      <c r="BV7" s="79"/>
      <c r="BW7" s="7"/>
      <c r="BX7" s="7"/>
      <c r="BY7" s="7"/>
      <c r="BZ7" s="7"/>
      <c r="CA7" s="26"/>
      <c r="CB7" s="24"/>
      <c r="CC7" s="24"/>
      <c r="CD7" s="120"/>
      <c r="CE7" s="93" t="s">
        <v>141</v>
      </c>
      <c r="CF7" s="79"/>
      <c r="CG7" s="7"/>
      <c r="CH7" s="7"/>
      <c r="CI7" s="7"/>
      <c r="CJ7" s="7"/>
      <c r="CK7" s="26"/>
      <c r="CL7" s="24"/>
      <c r="CM7" s="24"/>
      <c r="CN7" s="120"/>
      <c r="CO7" s="93" t="s">
        <v>141</v>
      </c>
      <c r="CP7" s="79"/>
      <c r="CQ7" s="7"/>
      <c r="CR7" s="7"/>
      <c r="CS7" s="7"/>
      <c r="CT7" s="7"/>
      <c r="CU7" s="26"/>
      <c r="CV7" s="24"/>
      <c r="CW7" s="24"/>
      <c r="CX7" s="120"/>
      <c r="CY7" s="93" t="s">
        <v>141</v>
      </c>
      <c r="CZ7" s="79"/>
      <c r="DA7" s="7"/>
      <c r="DB7" s="7"/>
      <c r="DC7" s="7"/>
      <c r="DD7" s="7"/>
      <c r="DE7" s="26"/>
      <c r="DF7" s="24"/>
      <c r="DG7" s="24"/>
      <c r="DH7" s="120"/>
      <c r="DI7" s="93" t="s">
        <v>141</v>
      </c>
      <c r="DJ7" s="79"/>
      <c r="DK7" s="7"/>
      <c r="DL7" s="7"/>
      <c r="DM7" s="7"/>
      <c r="DN7" s="7"/>
      <c r="DO7" s="26"/>
      <c r="DP7" s="24"/>
      <c r="DQ7" s="24"/>
      <c r="DR7" s="120"/>
      <c r="DS7" s="93" t="s">
        <v>141</v>
      </c>
      <c r="DT7" s="79"/>
      <c r="DU7" s="7"/>
      <c r="DV7" s="7"/>
      <c r="DW7" s="7"/>
      <c r="DX7" s="7"/>
      <c r="DY7" s="26"/>
      <c r="DZ7" s="24"/>
      <c r="EA7" s="24"/>
      <c r="EB7" s="120"/>
      <c r="EC7" s="93" t="s">
        <v>141</v>
      </c>
      <c r="ED7" s="79"/>
      <c r="EE7" s="7"/>
      <c r="EF7" s="7"/>
      <c r="EG7" s="7"/>
      <c r="EH7" s="7"/>
      <c r="EI7" s="26"/>
      <c r="EJ7" s="24"/>
      <c r="EK7" s="24"/>
      <c r="EL7" s="120"/>
      <c r="EM7" s="93" t="s">
        <v>141</v>
      </c>
      <c r="EN7" s="79"/>
      <c r="EO7" s="7"/>
      <c r="EP7" s="7"/>
      <c r="EQ7" s="7"/>
      <c r="ER7" s="7"/>
      <c r="ES7" s="26"/>
      <c r="ET7" s="24"/>
      <c r="EU7" s="24"/>
      <c r="EV7" s="120"/>
      <c r="EW7" s="93" t="s">
        <v>141</v>
      </c>
      <c r="EX7" s="79"/>
      <c r="EY7" s="7"/>
      <c r="EZ7" s="7"/>
      <c r="FA7" s="7"/>
      <c r="FB7" s="7"/>
      <c r="FC7" s="26"/>
      <c r="FD7" s="24"/>
      <c r="FE7" s="24"/>
      <c r="FF7" s="120"/>
      <c r="FG7" s="93" t="s">
        <v>141</v>
      </c>
      <c r="FH7" s="79"/>
      <c r="FI7" s="7"/>
      <c r="FJ7" s="7"/>
      <c r="FK7" s="7"/>
      <c r="FL7" s="7"/>
      <c r="FM7" s="26"/>
      <c r="FN7" s="24"/>
      <c r="FO7" s="24"/>
      <c r="FP7" s="120"/>
      <c r="FQ7" s="93" t="s">
        <v>141</v>
      </c>
      <c r="FR7" s="79"/>
      <c r="FS7" s="7"/>
      <c r="FT7" s="7"/>
      <c r="FU7" s="7"/>
      <c r="FV7" s="7"/>
      <c r="FW7" s="26"/>
      <c r="FX7" s="24"/>
      <c r="FY7" s="24"/>
      <c r="FZ7" s="120"/>
      <c r="GA7" s="93" t="s">
        <v>141</v>
      </c>
      <c r="GB7" s="79"/>
      <c r="GC7" s="7"/>
      <c r="GD7" s="7"/>
      <c r="GE7" s="7"/>
      <c r="GF7" s="7"/>
      <c r="GG7" s="26"/>
      <c r="GH7" s="24"/>
      <c r="GI7" s="24"/>
      <c r="GJ7" s="120"/>
      <c r="GK7" s="93" t="s">
        <v>141</v>
      </c>
      <c r="GL7" s="79"/>
      <c r="GM7" s="7"/>
      <c r="GN7" s="7"/>
      <c r="GO7" s="7"/>
      <c r="GP7" s="7"/>
      <c r="GQ7" s="26"/>
      <c r="GR7" s="24"/>
      <c r="GS7" s="24"/>
      <c r="GT7" s="120"/>
      <c r="GU7" s="93" t="s">
        <v>141</v>
      </c>
      <c r="GV7" s="79"/>
      <c r="GW7" s="7"/>
      <c r="GX7" s="7"/>
      <c r="GY7" s="7"/>
      <c r="GZ7" s="7"/>
      <c r="HA7" s="26"/>
      <c r="HB7" s="24"/>
      <c r="HC7" s="24"/>
      <c r="HD7" s="131"/>
      <c r="HN7" s="131"/>
      <c r="HX7" s="131"/>
      <c r="IH7" s="131"/>
      <c r="IR7" s="131"/>
      <c r="JB7" s="131"/>
    </row>
    <row xmlns:x14ac="http://schemas.microsoft.com/office/spreadsheetml/2009/9/ac" r="8" s="4" customFormat="true" x14ac:dyDescent="0.25">
      <c r="A8" s="417" t="str">
        <f ca="true">IF(ISBLANK('Data Summary'!A10),"",'Data Summary'!A10)</f>
        <v>GMB_2014_EMIS</v>
      </c>
      <c r="B8" s="135"/>
      <c r="C8" s="93" t="s">
        <v>142</v>
      </c>
      <c r="D8" s="19"/>
      <c r="E8" s="7"/>
      <c r="F8" s="7"/>
      <c r="G8" s="7"/>
      <c r="H8" s="7"/>
      <c r="I8" s="26"/>
      <c r="J8" s="24"/>
      <c r="K8" s="24"/>
      <c r="L8" s="135"/>
      <c r="M8" s="93" t="s">
        <v>142</v>
      </c>
      <c r="N8" s="19"/>
      <c r="O8" s="7"/>
      <c r="P8" s="7"/>
      <c r="Q8" s="7"/>
      <c r="R8" s="7"/>
      <c r="S8" s="26"/>
      <c r="T8" s="24"/>
      <c r="U8" s="24"/>
      <c r="V8" s="135"/>
      <c r="W8" s="93" t="s">
        <v>142</v>
      </c>
      <c r="X8" s="19"/>
      <c r="Y8" s="7"/>
      <c r="Z8" s="7"/>
      <c r="AA8" s="7"/>
      <c r="AB8" s="7"/>
      <c r="AC8" s="26"/>
      <c r="AD8" s="24"/>
      <c r="AE8" s="24"/>
      <c r="AF8" s="135"/>
      <c r="AG8" s="93" t="s">
        <v>142</v>
      </c>
      <c r="AH8" s="19"/>
      <c r="AI8" s="7"/>
      <c r="AJ8" s="7"/>
      <c r="AK8" s="7"/>
      <c r="AL8" s="7"/>
      <c r="AM8" s="26"/>
      <c r="AN8" s="24"/>
      <c r="AO8" s="24"/>
      <c r="AP8" s="135"/>
      <c r="AQ8" s="93" t="s">
        <v>142</v>
      </c>
      <c r="AR8" s="19"/>
      <c r="AS8" s="7"/>
      <c r="AT8" s="7"/>
      <c r="AU8" s="7"/>
      <c r="AV8" s="7"/>
      <c r="AW8" s="26"/>
      <c r="AX8" s="24"/>
      <c r="AY8" s="24"/>
      <c r="AZ8" s="135"/>
      <c r="BA8" s="93" t="s">
        <v>142</v>
      </c>
      <c r="BB8" s="19"/>
      <c r="BC8" s="7"/>
      <c r="BD8" s="7"/>
      <c r="BE8" s="7"/>
      <c r="BF8" s="7"/>
      <c r="BG8" s="26"/>
      <c r="BH8" s="24"/>
      <c r="BI8" s="24"/>
      <c r="BJ8" s="135"/>
      <c r="BK8" s="93" t="s">
        <v>142</v>
      </c>
      <c r="BL8" s="19"/>
      <c r="BM8" s="7"/>
      <c r="BN8" s="7"/>
      <c r="BO8" s="7"/>
      <c r="BP8" s="7"/>
      <c r="BQ8" s="26"/>
      <c r="BR8" s="24"/>
      <c r="BS8" s="24"/>
      <c r="BT8" s="135"/>
      <c r="BU8" s="93" t="s">
        <v>142</v>
      </c>
      <c r="BV8" s="19"/>
      <c r="BW8" s="7"/>
      <c r="BX8" s="7"/>
      <c r="BY8" s="7"/>
      <c r="BZ8" s="7"/>
      <c r="CA8" s="26"/>
      <c r="CB8" s="24"/>
      <c r="CC8" s="24"/>
      <c r="CD8" s="135"/>
      <c r="CE8" s="93" t="s">
        <v>142</v>
      </c>
      <c r="CF8" s="19"/>
      <c r="CG8" s="7"/>
      <c r="CH8" s="7"/>
      <c r="CI8" s="7"/>
      <c r="CJ8" s="7"/>
      <c r="CK8" s="26"/>
      <c r="CL8" s="24"/>
      <c r="CM8" s="24"/>
      <c r="CN8" s="135"/>
      <c r="CO8" s="93" t="s">
        <v>142</v>
      </c>
      <c r="CP8" s="19"/>
      <c r="CQ8" s="7"/>
      <c r="CR8" s="7"/>
      <c r="CS8" s="7"/>
      <c r="CT8" s="7"/>
      <c r="CU8" s="26"/>
      <c r="CV8" s="24"/>
      <c r="CW8" s="24"/>
      <c r="CX8" s="135"/>
      <c r="CY8" s="93" t="s">
        <v>142</v>
      </c>
      <c r="CZ8" s="19"/>
      <c r="DA8" s="7"/>
      <c r="DB8" s="7"/>
      <c r="DC8" s="7"/>
      <c r="DD8" s="7"/>
      <c r="DE8" s="26"/>
      <c r="DF8" s="24"/>
      <c r="DG8" s="24"/>
      <c r="DH8" s="135"/>
      <c r="DI8" s="93" t="s">
        <v>142</v>
      </c>
      <c r="DJ8" s="19"/>
      <c r="DK8" s="7"/>
      <c r="DL8" s="7"/>
      <c r="DM8" s="7"/>
      <c r="DN8" s="7"/>
      <c r="DO8" s="26"/>
      <c r="DP8" s="24"/>
      <c r="DQ8" s="24"/>
      <c r="DR8" s="135"/>
      <c r="DS8" s="93" t="s">
        <v>142</v>
      </c>
      <c r="DT8" s="19"/>
      <c r="DU8" s="7"/>
      <c r="DV8" s="7"/>
      <c r="DW8" s="7"/>
      <c r="DX8" s="7"/>
      <c r="DY8" s="26"/>
      <c r="DZ8" s="24"/>
      <c r="EA8" s="24"/>
      <c r="EB8" s="135"/>
      <c r="EC8" s="93" t="s">
        <v>142</v>
      </c>
      <c r="ED8" s="19"/>
      <c r="EE8" s="7"/>
      <c r="EF8" s="7"/>
      <c r="EG8" s="7"/>
      <c r="EH8" s="7"/>
      <c r="EI8" s="26"/>
      <c r="EJ8" s="24"/>
      <c r="EK8" s="24"/>
      <c r="EL8" s="135"/>
      <c r="EM8" s="93" t="s">
        <v>142</v>
      </c>
      <c r="EN8" s="19"/>
      <c r="EO8" s="7"/>
      <c r="EP8" s="7"/>
      <c r="EQ8" s="7"/>
      <c r="ER8" s="7"/>
      <c r="ES8" s="26"/>
      <c r="ET8" s="24"/>
      <c r="EU8" s="24"/>
      <c r="EV8" s="135"/>
      <c r="EW8" s="93" t="s">
        <v>142</v>
      </c>
      <c r="EX8" s="19"/>
      <c r="EY8" s="7"/>
      <c r="EZ8" s="7"/>
      <c r="FA8" s="7"/>
      <c r="FB8" s="7"/>
      <c r="FC8" s="26"/>
      <c r="FD8" s="24"/>
      <c r="FE8" s="24"/>
      <c r="FF8" s="135"/>
      <c r="FG8" s="93" t="s">
        <v>142</v>
      </c>
      <c r="FH8" s="19"/>
      <c r="FI8" s="7"/>
      <c r="FJ8" s="7"/>
      <c r="FK8" s="7"/>
      <c r="FL8" s="7"/>
      <c r="FM8" s="26"/>
      <c r="FN8" s="24"/>
      <c r="FO8" s="24"/>
      <c r="FP8" s="135"/>
      <c r="FQ8" s="93" t="s">
        <v>142</v>
      </c>
      <c r="FR8" s="19"/>
      <c r="FS8" s="7"/>
      <c r="FT8" s="7"/>
      <c r="FU8" s="7"/>
      <c r="FV8" s="7"/>
      <c r="FW8" s="26"/>
      <c r="FX8" s="24"/>
      <c r="FY8" s="24"/>
      <c r="FZ8" s="135"/>
      <c r="GA8" s="93" t="s">
        <v>142</v>
      </c>
      <c r="GB8" s="19"/>
      <c r="GC8" s="7"/>
      <c r="GD8" s="7"/>
      <c r="GE8" s="7"/>
      <c r="GF8" s="7"/>
      <c r="GG8" s="26"/>
      <c r="GH8" s="24"/>
      <c r="GI8" s="24"/>
      <c r="GJ8" s="135"/>
      <c r="GK8" s="93" t="s">
        <v>142</v>
      </c>
      <c r="GL8" s="19"/>
      <c r="GM8" s="7"/>
      <c r="GN8" s="7"/>
      <c r="GO8" s="7"/>
      <c r="GP8" s="7"/>
      <c r="GQ8" s="26"/>
      <c r="GR8" s="24"/>
      <c r="GS8" s="24"/>
      <c r="GT8" s="135"/>
      <c r="GU8" s="93" t="s">
        <v>142</v>
      </c>
      <c r="GV8" s="19"/>
      <c r="GW8" s="7"/>
      <c r="GX8" s="7"/>
      <c r="GY8" s="7"/>
      <c r="GZ8" s="7"/>
      <c r="HA8" s="26"/>
      <c r="HB8" s="24"/>
      <c r="HC8" s="24"/>
      <c r="HD8" s="131"/>
      <c r="HN8" s="131"/>
      <c r="HX8" s="131"/>
      <c r="IH8" s="131"/>
      <c r="IR8" s="131"/>
      <c r="JB8" s="131"/>
    </row>
    <row xmlns:x14ac="http://schemas.microsoft.com/office/spreadsheetml/2009/9/ac" r="9" s="4" customFormat="true" x14ac:dyDescent="0.25">
      <c r="A9" s="417" t="str">
        <f ca="true">IF(ISBLANK('Data Summary'!A11),"",'Data Summary'!A11)</f>
        <v>GMB_2015_UIS</v>
      </c>
      <c r="B9" s="120"/>
      <c r="C9" s="93" t="s">
        <v>183</v>
      </c>
      <c r="D9" s="19"/>
      <c r="E9" s="7"/>
      <c r="F9" s="7"/>
      <c r="G9" s="7"/>
      <c r="H9" s="7"/>
      <c r="I9" s="26"/>
      <c r="J9" s="24"/>
      <c r="K9" s="24"/>
      <c r="L9" s="135"/>
      <c r="M9" s="93" t="s">
        <v>183</v>
      </c>
      <c r="N9" s="19"/>
      <c r="O9" s="7"/>
      <c r="P9" s="7"/>
      <c r="Q9" s="7"/>
      <c r="R9" s="7"/>
      <c r="S9" s="26"/>
      <c r="T9" s="24"/>
      <c r="U9" s="24"/>
      <c r="V9" s="135"/>
      <c r="W9" s="93" t="s">
        <v>183</v>
      </c>
      <c r="X9" s="19"/>
      <c r="Y9" s="7"/>
      <c r="Z9" s="7"/>
      <c r="AA9" s="7"/>
      <c r="AB9" s="7"/>
      <c r="AC9" s="26"/>
      <c r="AD9" s="24"/>
      <c r="AE9" s="24"/>
      <c r="AF9" s="135"/>
      <c r="AG9" s="93" t="s">
        <v>183</v>
      </c>
      <c r="AH9" s="19"/>
      <c r="AI9" s="7"/>
      <c r="AJ9" s="7"/>
      <c r="AK9" s="7"/>
      <c r="AL9" s="7"/>
      <c r="AM9" s="26"/>
      <c r="AN9" s="24"/>
      <c r="AO9" s="24"/>
      <c r="AP9" s="135"/>
      <c r="AQ9" s="105" t="s">
        <v>183</v>
      </c>
      <c r="AR9" s="106"/>
      <c r="AS9" s="67"/>
      <c r="AT9" s="67"/>
      <c r="AU9" s="67"/>
      <c r="AV9" s="67"/>
      <c r="AW9" s="68"/>
      <c r="AX9" s="24"/>
      <c r="AY9" s="24"/>
      <c r="AZ9" s="135"/>
      <c r="BA9" s="105" t="s">
        <v>183</v>
      </c>
      <c r="BB9" s="106"/>
      <c r="BC9" s="67"/>
      <c r="BD9" s="67"/>
      <c r="BE9" s="67"/>
      <c r="BF9" s="67"/>
      <c r="BG9" s="68"/>
      <c r="BH9" s="24"/>
      <c r="BI9" s="24"/>
      <c r="BJ9" s="135"/>
      <c r="BK9" s="93" t="s">
        <v>183</v>
      </c>
      <c r="BL9" s="19"/>
      <c r="BM9" s="7"/>
      <c r="BN9" s="7"/>
      <c r="BO9" s="7"/>
      <c r="BP9" s="7"/>
      <c r="BQ9" s="26"/>
      <c r="BR9" s="24"/>
      <c r="BS9" s="24"/>
      <c r="BT9" s="135"/>
      <c r="BU9" s="93" t="s">
        <v>183</v>
      </c>
      <c r="BV9" s="19"/>
      <c r="BW9" s="7"/>
      <c r="BX9" s="7"/>
      <c r="BY9" s="7"/>
      <c r="BZ9" s="7"/>
      <c r="CA9" s="26"/>
      <c r="CB9" s="24"/>
      <c r="CC9" s="24"/>
      <c r="CD9" s="120"/>
      <c r="CE9" s="93" t="s">
        <v>183</v>
      </c>
      <c r="CF9" s="19"/>
      <c r="CG9" s="7"/>
      <c r="CH9" s="7"/>
      <c r="CI9" s="7"/>
      <c r="CJ9" s="7"/>
      <c r="CK9" s="26"/>
      <c r="CL9" s="24"/>
      <c r="CM9" s="24"/>
      <c r="CN9" s="120"/>
      <c r="CO9" s="93" t="s">
        <v>183</v>
      </c>
      <c r="CP9" s="19"/>
      <c r="CQ9" s="7"/>
      <c r="CR9" s="7"/>
      <c r="CS9" s="7"/>
      <c r="CT9" s="7"/>
      <c r="CU9" s="26"/>
      <c r="CV9" s="24"/>
      <c r="CW9" s="24"/>
      <c r="CX9" s="120"/>
      <c r="CY9" s="93" t="s">
        <v>183</v>
      </c>
      <c r="CZ9" s="19"/>
      <c r="DA9" s="7"/>
      <c r="DB9" s="7"/>
      <c r="DC9" s="7"/>
      <c r="DD9" s="7"/>
      <c r="DE9" s="26"/>
      <c r="DF9" s="24"/>
      <c r="DG9" s="24"/>
      <c r="DH9" s="120"/>
      <c r="DI9" s="93" t="s">
        <v>183</v>
      </c>
      <c r="DJ9" s="19"/>
      <c r="DK9" s="7"/>
      <c r="DL9" s="7"/>
      <c r="DM9" s="7"/>
      <c r="DN9" s="7"/>
      <c r="DO9" s="26"/>
      <c r="DP9" s="24"/>
      <c r="DQ9" s="24"/>
      <c r="DR9" s="120"/>
      <c r="DS9" s="93" t="s">
        <v>183</v>
      </c>
      <c r="DT9" s="19"/>
      <c r="DU9" s="7"/>
      <c r="DV9" s="7"/>
      <c r="DW9" s="7"/>
      <c r="DX9" s="7"/>
      <c r="DY9" s="26"/>
      <c r="DZ9" s="24"/>
      <c r="EA9" s="24"/>
      <c r="EB9" s="120"/>
      <c r="EC9" s="93" t="s">
        <v>183</v>
      </c>
      <c r="ED9" s="19"/>
      <c r="EE9" s="7"/>
      <c r="EF9" s="7"/>
      <c r="EG9" s="7"/>
      <c r="EH9" s="7"/>
      <c r="EI9" s="26"/>
      <c r="EJ9" s="24"/>
      <c r="EK9" s="24"/>
      <c r="EL9" s="120"/>
      <c r="EM9" s="93" t="s">
        <v>183</v>
      </c>
      <c r="EN9" s="19"/>
      <c r="EO9" s="7"/>
      <c r="EP9" s="7"/>
      <c r="EQ9" s="7"/>
      <c r="ER9" s="7"/>
      <c r="ES9" s="26"/>
      <c r="ET9" s="24"/>
      <c r="EU9" s="24"/>
      <c r="EV9" s="120"/>
      <c r="EW9" s="93" t="s">
        <v>183</v>
      </c>
      <c r="EX9" s="19"/>
      <c r="EY9" s="7"/>
      <c r="EZ9" s="7"/>
      <c r="FA9" s="7"/>
      <c r="FB9" s="7"/>
      <c r="FC9" s="26"/>
      <c r="FD9" s="24"/>
      <c r="FE9" s="24"/>
      <c r="FF9" s="120"/>
      <c r="FG9" s="93" t="s">
        <v>183</v>
      </c>
      <c r="FH9" s="19"/>
      <c r="FI9" s="7"/>
      <c r="FJ9" s="7"/>
      <c r="FK9" s="7"/>
      <c r="FL9" s="7"/>
      <c r="FM9" s="26"/>
      <c r="FN9" s="24"/>
      <c r="FO9" s="24"/>
      <c r="FP9" s="120"/>
      <c r="FQ9" s="93" t="s">
        <v>183</v>
      </c>
      <c r="FR9" s="19"/>
      <c r="FS9" s="7"/>
      <c r="FT9" s="7"/>
      <c r="FU9" s="7"/>
      <c r="FV9" s="7"/>
      <c r="FW9" s="26"/>
      <c r="FX9" s="24"/>
      <c r="FY9" s="24"/>
      <c r="FZ9" s="120"/>
      <c r="GA9" s="93" t="s">
        <v>183</v>
      </c>
      <c r="GB9" s="19"/>
      <c r="GC9" s="7"/>
      <c r="GD9" s="7"/>
      <c r="GE9" s="7"/>
      <c r="GF9" s="7"/>
      <c r="GG9" s="26"/>
      <c r="GH9" s="24"/>
      <c r="GI9" s="24"/>
      <c r="GJ9" s="120"/>
      <c r="GK9" s="93" t="s">
        <v>183</v>
      </c>
      <c r="GL9" s="19"/>
      <c r="GM9" s="7"/>
      <c r="GN9" s="7"/>
      <c r="GO9" s="7"/>
      <c r="GP9" s="7"/>
      <c r="GQ9" s="26"/>
      <c r="GR9" s="24"/>
      <c r="GS9" s="24"/>
      <c r="GT9" s="120"/>
      <c r="GU9" s="93" t="s">
        <v>183</v>
      </c>
      <c r="GV9" s="19"/>
      <c r="GW9" s="7"/>
      <c r="GX9" s="7"/>
      <c r="GY9" s="7"/>
      <c r="GZ9" s="7"/>
      <c r="HA9" s="26"/>
      <c r="HB9" s="24"/>
      <c r="HC9" s="24"/>
      <c r="HD9" s="131"/>
      <c r="HN9" s="131"/>
      <c r="HX9" s="131"/>
      <c r="IH9" s="131"/>
      <c r="IR9" s="131"/>
      <c r="JB9" s="131"/>
    </row>
    <row xmlns:x14ac="http://schemas.microsoft.com/office/spreadsheetml/2009/9/ac" r="10" s="2" customFormat="true" ht="86.45" customHeight="true" x14ac:dyDescent="0.25">
      <c r="A10" s="417" t="str">
        <f ca="true">IF(ISBLANK('Data Summary'!A12),"",'Data Summary'!A12)</f>
        <v>GMB_2015_EMIS</v>
      </c>
      <c r="B10" s="123" t="s">
        <v>12</v>
      </c>
      <c r="C10" s="603" t="s">
        <v>173</v>
      </c>
      <c r="D10" s="603"/>
      <c r="E10" s="603"/>
      <c r="F10" s="603"/>
      <c r="G10" s="603"/>
      <c r="H10" s="603"/>
      <c r="I10" s="604"/>
      <c r="J10" s="11"/>
      <c r="K10" s="11"/>
      <c r="L10" s="123" t="s">
        <v>12</v>
      </c>
      <c r="M10" s="603" t="s">
        <v>173</v>
      </c>
      <c r="N10" s="603"/>
      <c r="O10" s="603"/>
      <c r="P10" s="603"/>
      <c r="Q10" s="603"/>
      <c r="R10" s="603"/>
      <c r="S10" s="604"/>
      <c r="T10" s="11"/>
      <c r="U10" s="11"/>
      <c r="V10" s="123" t="s">
        <v>12</v>
      </c>
      <c r="W10" s="603" t="s">
        <v>173</v>
      </c>
      <c r="X10" s="603"/>
      <c r="Y10" s="603"/>
      <c r="Z10" s="603"/>
      <c r="AA10" s="603"/>
      <c r="AB10" s="603"/>
      <c r="AC10" s="604"/>
      <c r="AD10" s="11"/>
      <c r="AE10" s="11"/>
      <c r="AF10" s="123" t="s">
        <v>12</v>
      </c>
      <c r="AG10" s="603" t="s">
        <v>173</v>
      </c>
      <c r="AH10" s="603"/>
      <c r="AI10" s="603"/>
      <c r="AJ10" s="603"/>
      <c r="AK10" s="603"/>
      <c r="AL10" s="603"/>
      <c r="AM10" s="604"/>
      <c r="AN10" s="11"/>
      <c r="AO10" s="11"/>
      <c r="AP10" s="123" t="s">
        <v>12</v>
      </c>
      <c r="AQ10" s="603" t="s">
        <v>173</v>
      </c>
      <c r="AR10" s="603"/>
      <c r="AS10" s="603"/>
      <c r="AT10" s="603"/>
      <c r="AU10" s="603"/>
      <c r="AV10" s="603"/>
      <c r="AW10" s="604"/>
      <c r="AX10" s="11"/>
      <c r="AY10" s="11"/>
      <c r="AZ10" s="123" t="s">
        <v>12</v>
      </c>
      <c r="BA10" s="603" t="s">
        <v>173</v>
      </c>
      <c r="BB10" s="603"/>
      <c r="BC10" s="603"/>
      <c r="BD10" s="603"/>
      <c r="BE10" s="603"/>
      <c r="BF10" s="603"/>
      <c r="BG10" s="604"/>
      <c r="BH10" s="11"/>
      <c r="BI10" s="11"/>
      <c r="BJ10" s="123" t="s">
        <v>12</v>
      </c>
      <c r="BK10" s="602" t="s">
        <v>173</v>
      </c>
      <c r="BL10" s="603"/>
      <c r="BM10" s="603"/>
      <c r="BN10" s="603"/>
      <c r="BO10" s="603"/>
      <c r="BP10" s="603"/>
      <c r="BQ10" s="604"/>
      <c r="BR10" s="11"/>
      <c r="BS10" s="11"/>
      <c r="BT10" s="123" t="s">
        <v>12</v>
      </c>
      <c r="BU10" s="602" t="s">
        <v>173</v>
      </c>
      <c r="BV10" s="603"/>
      <c r="BW10" s="603"/>
      <c r="BX10" s="603"/>
      <c r="BY10" s="603"/>
      <c r="BZ10" s="603"/>
      <c r="CA10" s="604"/>
      <c r="CB10" s="11"/>
      <c r="CC10" s="11"/>
      <c r="CD10" s="123" t="s">
        <v>12</v>
      </c>
      <c r="CE10" s="602" t="s">
        <v>173</v>
      </c>
      <c r="CF10" s="603"/>
      <c r="CG10" s="603"/>
      <c r="CH10" s="603"/>
      <c r="CI10" s="603"/>
      <c r="CJ10" s="603"/>
      <c r="CK10" s="604"/>
      <c r="CL10" s="11"/>
      <c r="CM10" s="11"/>
      <c r="CN10" s="123" t="s">
        <v>12</v>
      </c>
      <c r="CO10" s="602" t="s">
        <v>173</v>
      </c>
      <c r="CP10" s="603"/>
      <c r="CQ10" s="603"/>
      <c r="CR10" s="603"/>
      <c r="CS10" s="603"/>
      <c r="CT10" s="603"/>
      <c r="CU10" s="604"/>
      <c r="CV10" s="11"/>
      <c r="CW10" s="11"/>
      <c r="CX10" s="123" t="s">
        <v>12</v>
      </c>
      <c r="CY10" s="602" t="s">
        <v>173</v>
      </c>
      <c r="CZ10" s="603"/>
      <c r="DA10" s="603"/>
      <c r="DB10" s="603"/>
      <c r="DC10" s="603"/>
      <c r="DD10" s="603"/>
      <c r="DE10" s="604"/>
      <c r="DF10" s="11"/>
      <c r="DG10" s="11"/>
      <c r="DH10" s="123" t="s">
        <v>12</v>
      </c>
      <c r="DI10" s="602" t="s">
        <v>173</v>
      </c>
      <c r="DJ10" s="603"/>
      <c r="DK10" s="603"/>
      <c r="DL10" s="603"/>
      <c r="DM10" s="603"/>
      <c r="DN10" s="603"/>
      <c r="DO10" s="604"/>
      <c r="DP10" s="11"/>
      <c r="DQ10" s="11"/>
      <c r="DR10" s="123" t="s">
        <v>12</v>
      </c>
      <c r="DS10" s="602" t="s">
        <v>173</v>
      </c>
      <c r="DT10" s="603"/>
      <c r="DU10" s="603"/>
      <c r="DV10" s="603"/>
      <c r="DW10" s="603"/>
      <c r="DX10" s="603"/>
      <c r="DY10" s="604"/>
      <c r="DZ10" s="11"/>
      <c r="EA10" s="11"/>
      <c r="EB10" s="123" t="s">
        <v>12</v>
      </c>
      <c r="EC10" s="602" t="s">
        <v>173</v>
      </c>
      <c r="ED10" s="603"/>
      <c r="EE10" s="603"/>
      <c r="EF10" s="603"/>
      <c r="EG10" s="603"/>
      <c r="EH10" s="603"/>
      <c r="EI10" s="604"/>
      <c r="EJ10" s="11"/>
      <c r="EK10" s="11"/>
      <c r="EL10" s="123" t="s">
        <v>12</v>
      </c>
      <c r="EM10" s="602" t="s">
        <v>173</v>
      </c>
      <c r="EN10" s="603"/>
      <c r="EO10" s="603"/>
      <c r="EP10" s="603"/>
      <c r="EQ10" s="603"/>
      <c r="ER10" s="603"/>
      <c r="ES10" s="604"/>
      <c r="ET10" s="11"/>
      <c r="EU10" s="11"/>
      <c r="EV10" s="123" t="s">
        <v>12</v>
      </c>
      <c r="EW10" s="602" t="s">
        <v>173</v>
      </c>
      <c r="EX10" s="603"/>
      <c r="EY10" s="603"/>
      <c r="EZ10" s="603"/>
      <c r="FA10" s="603"/>
      <c r="FB10" s="603"/>
      <c r="FC10" s="604"/>
      <c r="FD10" s="11"/>
      <c r="FE10" s="11"/>
      <c r="FF10" s="123" t="s">
        <v>12</v>
      </c>
      <c r="FG10" s="602" t="s">
        <v>173</v>
      </c>
      <c r="FH10" s="603"/>
      <c r="FI10" s="603"/>
      <c r="FJ10" s="603"/>
      <c r="FK10" s="603"/>
      <c r="FL10" s="603"/>
      <c r="FM10" s="604"/>
      <c r="FN10" s="11"/>
      <c r="FO10" s="11"/>
      <c r="FP10" s="123" t="s">
        <v>12</v>
      </c>
      <c r="FQ10" s="602" t="s">
        <v>173</v>
      </c>
      <c r="FR10" s="603"/>
      <c r="FS10" s="603"/>
      <c r="FT10" s="603"/>
      <c r="FU10" s="603"/>
      <c r="FV10" s="603"/>
      <c r="FW10" s="604"/>
      <c r="FX10" s="11"/>
      <c r="FY10" s="11"/>
      <c r="FZ10" s="123" t="s">
        <v>12</v>
      </c>
      <c r="GA10" s="602" t="s">
        <v>173</v>
      </c>
      <c r="GB10" s="603"/>
      <c r="GC10" s="603"/>
      <c r="GD10" s="603"/>
      <c r="GE10" s="603"/>
      <c r="GF10" s="603"/>
      <c r="GG10" s="604"/>
      <c r="GH10" s="11"/>
      <c r="GI10" s="11"/>
      <c r="GJ10" s="123" t="s">
        <v>12</v>
      </c>
      <c r="GK10" s="602"/>
      <c r="GL10" s="603"/>
      <c r="GM10" s="603"/>
      <c r="GN10" s="603"/>
      <c r="GO10" s="603"/>
      <c r="GP10" s="603"/>
      <c r="GQ10" s="604"/>
      <c r="GR10" s="11"/>
      <c r="GS10" s="11"/>
      <c r="GT10" s="123" t="s">
        <v>12</v>
      </c>
      <c r="GU10" s="602"/>
      <c r="GV10" s="603"/>
      <c r="GW10" s="603"/>
      <c r="GX10" s="603"/>
      <c r="GY10" s="603"/>
      <c r="GZ10" s="603"/>
      <c r="HA10" s="604"/>
      <c r="HB10" s="11"/>
      <c r="HC10" s="11"/>
      <c r="HD10" s="134"/>
      <c r="HN10" s="134"/>
      <c r="HX10" s="134"/>
      <c r="IH10" s="134"/>
      <c r="IR10" s="134"/>
      <c r="JB10" s="134"/>
    </row>
    <row xmlns:x14ac="http://schemas.microsoft.com/office/spreadsheetml/2009/9/ac" r="11" s="2" customFormat="true" ht="15.6" customHeight="true" x14ac:dyDescent="0.25">
      <c r="A11" s="417" t="str">
        <f ca="true">IF(ISBLANK('Data Summary'!A13),"",'Data Summary'!A13)</f>
        <v>GMB_2016_UIS</v>
      </c>
      <c r="B11" s="123"/>
      <c r="C11" s="103" t="s">
        <v>120</v>
      </c>
      <c r="D11" s="53"/>
      <c r="E11" s="53"/>
      <c r="F11" s="53"/>
      <c r="G11" s="53"/>
      <c r="H11" s="53"/>
      <c r="I11" s="102"/>
      <c r="J11" s="11"/>
      <c r="K11" s="11"/>
      <c r="L11" s="123"/>
      <c r="M11" s="103" t="s">
        <v>120</v>
      </c>
      <c r="N11" s="101"/>
      <c r="O11" s="101"/>
      <c r="P11" s="101"/>
      <c r="Q11" s="101"/>
      <c r="R11" s="101"/>
      <c r="S11" s="102"/>
      <c r="T11" s="11"/>
      <c r="U11" s="11"/>
      <c r="V11" s="123"/>
      <c r="W11" s="103" t="s">
        <v>120</v>
      </c>
      <c r="X11" s="101"/>
      <c r="Y11" s="101"/>
      <c r="Z11" s="101"/>
      <c r="AA11" s="101"/>
      <c r="AB11" s="101"/>
      <c r="AC11" s="102"/>
      <c r="AD11" s="11"/>
      <c r="AE11" s="11"/>
      <c r="AF11" s="123"/>
      <c r="AG11" s="103" t="s">
        <v>120</v>
      </c>
      <c r="AH11" s="101"/>
      <c r="AI11" s="101"/>
      <c r="AJ11" s="101"/>
      <c r="AK11" s="101"/>
      <c r="AL11" s="101"/>
      <c r="AM11" s="102"/>
      <c r="AN11" s="11"/>
      <c r="AO11" s="11"/>
      <c r="AP11" s="123"/>
      <c r="AQ11" s="103" t="s">
        <v>120</v>
      </c>
      <c r="AR11" s="107"/>
      <c r="AS11" s="107"/>
      <c r="AT11" s="107"/>
      <c r="AU11" s="107"/>
      <c r="AV11" s="107"/>
      <c r="AW11" s="108"/>
      <c r="AX11" s="11"/>
      <c r="AY11" s="11"/>
      <c r="AZ11" s="123"/>
      <c r="BA11" s="103" t="s">
        <v>120</v>
      </c>
      <c r="BB11" s="107"/>
      <c r="BC11" s="107"/>
      <c r="BD11" s="107"/>
      <c r="BE11" s="107"/>
      <c r="BF11" s="107"/>
      <c r="BG11" s="108"/>
      <c r="BH11" s="11"/>
      <c r="BI11" s="11"/>
      <c r="BJ11" s="123"/>
      <c r="BK11" s="103" t="s">
        <v>120</v>
      </c>
      <c r="BL11" s="53"/>
      <c r="BM11" s="53"/>
      <c r="BN11" s="53"/>
      <c r="BO11" s="53"/>
      <c r="BP11" s="53"/>
      <c r="BQ11" s="100"/>
      <c r="BR11" s="11"/>
      <c r="BS11" s="11"/>
      <c r="BT11" s="123"/>
      <c r="BU11" s="103" t="s">
        <v>120</v>
      </c>
      <c r="BV11" s="53"/>
      <c r="BW11" s="53"/>
      <c r="BX11" s="53"/>
      <c r="BY11" s="53"/>
      <c r="BZ11" s="53"/>
      <c r="CA11" s="100"/>
      <c r="CB11" s="11"/>
      <c r="CC11" s="11"/>
      <c r="CD11" s="123"/>
      <c r="CE11" s="103" t="s">
        <v>120</v>
      </c>
      <c r="CF11" s="53"/>
      <c r="CG11" s="53"/>
      <c r="CH11" s="53"/>
      <c r="CI11" s="53"/>
      <c r="CJ11" s="53"/>
      <c r="CK11" s="189"/>
      <c r="CL11" s="11"/>
      <c r="CM11" s="11"/>
      <c r="CN11" s="123"/>
      <c r="CO11" s="103" t="s">
        <v>120</v>
      </c>
      <c r="CP11" s="53"/>
      <c r="CQ11" s="53"/>
      <c r="CR11" s="53"/>
      <c r="CS11" s="53"/>
      <c r="CT11" s="53"/>
      <c r="CU11" s="189"/>
      <c r="CV11" s="11"/>
      <c r="CW11" s="11"/>
      <c r="CX11" s="123"/>
      <c r="CY11" s="103" t="s">
        <v>120</v>
      </c>
      <c r="CZ11" s="53"/>
      <c r="DA11" s="53"/>
      <c r="DB11" s="53"/>
      <c r="DC11" s="53"/>
      <c r="DD11" s="53"/>
      <c r="DE11" s="189"/>
      <c r="DF11" s="11"/>
      <c r="DG11" s="11"/>
      <c r="DH11" s="123"/>
      <c r="DI11" s="103" t="s">
        <v>120</v>
      </c>
      <c r="DJ11" s="53"/>
      <c r="DK11" s="53"/>
      <c r="DL11" s="53"/>
      <c r="DM11" s="53"/>
      <c r="DN11" s="53"/>
      <c r="DO11" s="189"/>
      <c r="DP11" s="11"/>
      <c r="DQ11" s="11"/>
      <c r="DR11" s="123"/>
      <c r="DS11" s="103" t="s">
        <v>120</v>
      </c>
      <c r="DT11" s="53"/>
      <c r="DU11" s="53"/>
      <c r="DV11" s="53"/>
      <c r="DW11" s="53"/>
      <c r="DX11" s="53"/>
      <c r="DY11" s="196"/>
      <c r="DZ11" s="11"/>
      <c r="EA11" s="11"/>
      <c r="EB11" s="123"/>
      <c r="EC11" s="103" t="s">
        <v>120</v>
      </c>
      <c r="ED11" s="53"/>
      <c r="EE11" s="53"/>
      <c r="EF11" s="53"/>
      <c r="EG11" s="53"/>
      <c r="EH11" s="53"/>
      <c r="EI11" s="410"/>
      <c r="EJ11" s="11"/>
      <c r="EK11" s="11"/>
      <c r="EL11" s="123"/>
      <c r="EM11" s="103" t="s">
        <v>120</v>
      </c>
      <c r="EN11" s="53"/>
      <c r="EO11" s="53"/>
      <c r="EP11" s="53"/>
      <c r="EQ11" s="53"/>
      <c r="ER11" s="53"/>
      <c r="ES11" s="199"/>
      <c r="ET11" s="11"/>
      <c r="EU11" s="11"/>
      <c r="EV11" s="123"/>
      <c r="EW11" s="103" t="s">
        <v>120</v>
      </c>
      <c r="EX11" s="53"/>
      <c r="EY11" s="53"/>
      <c r="EZ11" s="53"/>
      <c r="FA11" s="53"/>
      <c r="FB11" s="53"/>
      <c r="FC11" s="410"/>
      <c r="FD11" s="11"/>
      <c r="FE11" s="11"/>
      <c r="FF11" s="123"/>
      <c r="FG11" s="103" t="s">
        <v>120</v>
      </c>
      <c r="FH11" s="53"/>
      <c r="FI11" s="53"/>
      <c r="FJ11" s="53"/>
      <c r="FK11" s="53"/>
      <c r="FL11" s="53"/>
      <c r="FM11" s="407"/>
      <c r="FN11" s="11"/>
      <c r="FO11" s="11"/>
      <c r="FP11" s="123"/>
      <c r="FQ11" s="103" t="s">
        <v>120</v>
      </c>
      <c r="FR11" s="53"/>
      <c r="FS11" s="53"/>
      <c r="FT11" s="53"/>
      <c r="FU11" s="53"/>
      <c r="FV11" s="53"/>
      <c r="FW11" s="438"/>
      <c r="FX11" s="11"/>
      <c r="FY11" s="11"/>
      <c r="FZ11" s="123"/>
      <c r="GA11" s="103" t="s">
        <v>120</v>
      </c>
      <c r="GB11" s="53"/>
      <c r="GC11" s="53"/>
      <c r="GD11" s="53"/>
      <c r="GE11" s="53"/>
      <c r="GF11" s="53"/>
      <c r="GG11" s="407"/>
      <c r="GH11" s="11"/>
      <c r="GI11" s="11"/>
      <c r="GJ11" s="123"/>
      <c r="GK11" s="103" t="s">
        <v>120</v>
      </c>
      <c r="GL11" s="53" t="s">
        <v>168</v>
      </c>
      <c r="GM11" s="53"/>
      <c r="GN11" s="53"/>
      <c r="GO11" s="53"/>
      <c r="GP11" s="53" t="s">
        <v>168</v>
      </c>
      <c r="GQ11" s="411" t="s">
        <v>168</v>
      </c>
      <c r="GR11" s="11"/>
      <c r="GS11" s="11"/>
      <c r="GT11" s="123"/>
      <c r="GU11" s="103" t="s">
        <v>120</v>
      </c>
      <c r="GV11" s="53" t="s">
        <v>168</v>
      </c>
      <c r="GW11" s="53"/>
      <c r="GX11" s="53"/>
      <c r="GY11" s="53"/>
      <c r="GZ11" s="53" t="s">
        <v>168</v>
      </c>
      <c r="HA11" s="411" t="s">
        <v>168</v>
      </c>
      <c r="HB11" s="11"/>
      <c r="HC11" s="11"/>
      <c r="HD11" s="134"/>
      <c r="HN11" s="134"/>
      <c r="HX11" s="134"/>
      <c r="IH11" s="134"/>
      <c r="IR11" s="134"/>
      <c r="JB11" s="134"/>
    </row>
    <row xmlns:x14ac="http://schemas.microsoft.com/office/spreadsheetml/2009/9/ac" r="12" s="2" customFormat="true" ht="15" customHeight="true" x14ac:dyDescent="0.25">
      <c r="A12" s="417" t="str">
        <f ca="true">IF(ISBLANK('Data Summary'!A14),"",'Data Summary'!A14)</f>
        <v>GMB_2016_EMIS</v>
      </c>
      <c r="B12" s="123"/>
      <c r="C12" s="103" t="s">
        <v>126</v>
      </c>
      <c r="D12" s="53"/>
      <c r="E12" s="53"/>
      <c r="F12" s="53"/>
      <c r="G12" s="53"/>
      <c r="H12" s="53"/>
      <c r="I12" s="100"/>
      <c r="J12" s="11"/>
      <c r="K12" s="11"/>
      <c r="L12" s="123"/>
      <c r="M12" s="103" t="s">
        <v>126</v>
      </c>
      <c r="N12" s="53"/>
      <c r="O12" s="53"/>
      <c r="P12" s="53"/>
      <c r="Q12" s="53"/>
      <c r="R12" s="53"/>
      <c r="S12" s="100"/>
      <c r="T12" s="11"/>
      <c r="U12" s="11"/>
      <c r="V12" s="123"/>
      <c r="W12" s="103" t="s">
        <v>126</v>
      </c>
      <c r="X12" s="53"/>
      <c r="Y12" s="53"/>
      <c r="Z12" s="53"/>
      <c r="AA12" s="53"/>
      <c r="AB12" s="53"/>
      <c r="AC12" s="100"/>
      <c r="AD12" s="11"/>
      <c r="AE12" s="11"/>
      <c r="AF12" s="123"/>
      <c r="AG12" s="103" t="s">
        <v>126</v>
      </c>
      <c r="AH12" s="53"/>
      <c r="AI12" s="53"/>
      <c r="AJ12" s="53"/>
      <c r="AK12" s="53"/>
      <c r="AL12" s="53"/>
      <c r="AM12" s="100"/>
      <c r="AN12" s="11"/>
      <c r="AO12" s="11"/>
      <c r="AP12" s="123"/>
      <c r="AQ12" s="103" t="s">
        <v>126</v>
      </c>
      <c r="AR12" s="53"/>
      <c r="AS12" s="53"/>
      <c r="AT12" s="53"/>
      <c r="AU12" s="53"/>
      <c r="AV12" s="53"/>
      <c r="AW12" s="100"/>
      <c r="AX12" s="11"/>
      <c r="AY12" s="11"/>
      <c r="AZ12" s="123"/>
      <c r="BA12" s="103" t="s">
        <v>126</v>
      </c>
      <c r="BB12" s="53"/>
      <c r="BC12" s="53"/>
      <c r="BD12" s="53"/>
      <c r="BE12" s="53"/>
      <c r="BF12" s="53"/>
      <c r="BG12" s="100"/>
      <c r="BH12" s="11"/>
      <c r="BI12" s="11"/>
      <c r="BJ12" s="123"/>
      <c r="BK12" s="103" t="s">
        <v>126</v>
      </c>
      <c r="BL12" s="53"/>
      <c r="BM12" s="53"/>
      <c r="BN12" s="53"/>
      <c r="BO12" s="53"/>
      <c r="BP12" s="53"/>
      <c r="BQ12" s="100"/>
      <c r="BR12" s="11"/>
      <c r="BS12" s="11"/>
      <c r="BT12" s="123"/>
      <c r="BU12" s="103" t="s">
        <v>126</v>
      </c>
      <c r="BV12" s="53"/>
      <c r="BW12" s="53"/>
      <c r="BX12" s="53"/>
      <c r="BY12" s="53"/>
      <c r="BZ12" s="53"/>
      <c r="CA12" s="100"/>
      <c r="CB12" s="11"/>
      <c r="CC12" s="11"/>
      <c r="CD12" s="123"/>
      <c r="CE12" s="103" t="s">
        <v>126</v>
      </c>
      <c r="CF12" s="53"/>
      <c r="CG12" s="53"/>
      <c r="CH12" s="53"/>
      <c r="CI12" s="53"/>
      <c r="CJ12" s="53"/>
      <c r="CK12" s="100"/>
      <c r="CL12" s="11"/>
      <c r="CM12" s="11"/>
      <c r="CN12" s="123"/>
      <c r="CO12" s="103" t="s">
        <v>126</v>
      </c>
      <c r="CP12" s="53"/>
      <c r="CQ12" s="53"/>
      <c r="CR12" s="53"/>
      <c r="CS12" s="53"/>
      <c r="CT12" s="53"/>
      <c r="CU12" s="100"/>
      <c r="CV12" s="11"/>
      <c r="CW12" s="11"/>
      <c r="CX12" s="123"/>
      <c r="CY12" s="103" t="s">
        <v>126</v>
      </c>
      <c r="CZ12" s="53"/>
      <c r="DA12" s="53"/>
      <c r="DB12" s="53"/>
      <c r="DC12" s="53"/>
      <c r="DD12" s="53"/>
      <c r="DE12" s="100"/>
      <c r="DF12" s="11"/>
      <c r="DG12" s="11"/>
      <c r="DH12" s="123"/>
      <c r="DI12" s="103" t="s">
        <v>126</v>
      </c>
      <c r="DJ12" s="53"/>
      <c r="DK12" s="53"/>
      <c r="DL12" s="53"/>
      <c r="DM12" s="53"/>
      <c r="DN12" s="53"/>
      <c r="DO12" s="100"/>
      <c r="DP12" s="11"/>
      <c r="DQ12" s="11"/>
      <c r="DR12" s="123"/>
      <c r="DS12" s="103" t="s">
        <v>126</v>
      </c>
      <c r="DT12" s="53"/>
      <c r="DU12" s="53"/>
      <c r="DV12" s="53"/>
      <c r="DW12" s="53"/>
      <c r="DX12" s="53"/>
      <c r="DY12" s="100"/>
      <c r="DZ12" s="11"/>
      <c r="EA12" s="11"/>
      <c r="EB12" s="123"/>
      <c r="EC12" s="103" t="s">
        <v>126</v>
      </c>
      <c r="ED12" s="53"/>
      <c r="EE12" s="53"/>
      <c r="EF12" s="53"/>
      <c r="EG12" s="53"/>
      <c r="EH12" s="53"/>
      <c r="EI12" s="100"/>
      <c r="EJ12" s="11"/>
      <c r="EK12" s="11"/>
      <c r="EL12" s="123"/>
      <c r="EM12" s="103" t="s">
        <v>126</v>
      </c>
      <c r="EN12" s="53"/>
      <c r="EO12" s="53"/>
      <c r="EP12" s="53"/>
      <c r="EQ12" s="53"/>
      <c r="ER12" s="53"/>
      <c r="ES12" s="100"/>
      <c r="ET12" s="11"/>
      <c r="EU12" s="11"/>
      <c r="EV12" s="123"/>
      <c r="EW12" s="103" t="s">
        <v>126</v>
      </c>
      <c r="EX12" s="53"/>
      <c r="EY12" s="53"/>
      <c r="EZ12" s="53"/>
      <c r="FA12" s="53"/>
      <c r="FB12" s="53"/>
      <c r="FC12" s="100"/>
      <c r="FD12" s="11"/>
      <c r="FE12" s="11"/>
      <c r="FF12" s="123"/>
      <c r="FG12" s="103" t="s">
        <v>126</v>
      </c>
      <c r="FH12" s="53"/>
      <c r="FI12" s="53"/>
      <c r="FJ12" s="53"/>
      <c r="FK12" s="53"/>
      <c r="FL12" s="53"/>
      <c r="FM12" s="100"/>
      <c r="FN12" s="11"/>
      <c r="FO12" s="11"/>
      <c r="FP12" s="123"/>
      <c r="FQ12" s="103" t="s">
        <v>126</v>
      </c>
      <c r="FR12" s="53"/>
      <c r="FS12" s="53"/>
      <c r="FT12" s="53"/>
      <c r="FU12" s="53"/>
      <c r="FV12" s="53"/>
      <c r="FW12" s="100"/>
      <c r="FX12" s="11"/>
      <c r="FY12" s="11"/>
      <c r="FZ12" s="123"/>
      <c r="GA12" s="103" t="s">
        <v>126</v>
      </c>
      <c r="GB12" s="53"/>
      <c r="GC12" s="53"/>
      <c r="GD12" s="53"/>
      <c r="GE12" s="53"/>
      <c r="GF12" s="53"/>
      <c r="GG12" s="100"/>
      <c r="GH12" s="11"/>
      <c r="GI12" s="11"/>
      <c r="GJ12" s="123"/>
      <c r="GK12" s="103" t="s">
        <v>126</v>
      </c>
      <c r="GL12" s="53"/>
      <c r="GM12" s="53"/>
      <c r="GN12" s="53"/>
      <c r="GO12" s="53"/>
      <c r="GP12" s="53"/>
      <c r="GQ12" s="100"/>
      <c r="GR12" s="11"/>
      <c r="GS12" s="11"/>
      <c r="GT12" s="123"/>
      <c r="GU12" s="103" t="s">
        <v>126</v>
      </c>
      <c r="GV12" s="53"/>
      <c r="GW12" s="53"/>
      <c r="GX12" s="53"/>
      <c r="GY12" s="53"/>
      <c r="GZ12" s="53"/>
      <c r="HA12" s="100"/>
      <c r="HB12" s="11"/>
      <c r="HC12" s="11"/>
      <c r="HD12" s="134"/>
      <c r="HN12" s="134"/>
      <c r="HX12" s="134"/>
      <c r="IH12" s="134"/>
      <c r="IR12" s="134"/>
      <c r="JB12" s="134"/>
    </row>
    <row xmlns:x14ac="http://schemas.microsoft.com/office/spreadsheetml/2009/9/ac" r="13" s="2" customFormat="true" ht="15" customHeight="true" x14ac:dyDescent="0.25">
      <c r="A13" s="417" t="str">
        <f ca="true">IF(ISBLANK('Data Summary'!A15),"",'Data Summary'!A15)</f>
        <v>GMB_2017_UIS</v>
      </c>
      <c r="B13" s="123"/>
      <c r="C13" s="103" t="s">
        <v>103</v>
      </c>
      <c r="D13" s="53"/>
      <c r="E13" s="53"/>
      <c r="F13" s="53"/>
      <c r="G13" s="53"/>
      <c r="H13" s="53"/>
      <c r="I13" s="100"/>
      <c r="J13" s="11"/>
      <c r="K13" s="11"/>
      <c r="L13" s="123"/>
      <c r="M13" s="103" t="s">
        <v>103</v>
      </c>
      <c r="N13" s="53"/>
      <c r="O13" s="53"/>
      <c r="P13" s="53"/>
      <c r="Q13" s="53"/>
      <c r="R13" s="53"/>
      <c r="S13" s="100"/>
      <c r="T13" s="11"/>
      <c r="U13" s="11"/>
      <c r="V13" s="123"/>
      <c r="W13" s="103" t="s">
        <v>103</v>
      </c>
      <c r="X13" s="53"/>
      <c r="Y13" s="53"/>
      <c r="Z13" s="53"/>
      <c r="AA13" s="53"/>
      <c r="AB13" s="53"/>
      <c r="AC13" s="100"/>
      <c r="AD13" s="11"/>
      <c r="AE13" s="11"/>
      <c r="AF13" s="123"/>
      <c r="AG13" s="103" t="s">
        <v>103</v>
      </c>
      <c r="AH13" s="53"/>
      <c r="AI13" s="53"/>
      <c r="AJ13" s="53"/>
      <c r="AK13" s="53"/>
      <c r="AL13" s="53"/>
      <c r="AM13" s="100"/>
      <c r="AN13" s="11"/>
      <c r="AO13" s="11"/>
      <c r="AP13" s="123"/>
      <c r="AQ13" s="103" t="s">
        <v>103</v>
      </c>
      <c r="AR13" s="53"/>
      <c r="AS13" s="53"/>
      <c r="AT13" s="53"/>
      <c r="AU13" s="53"/>
      <c r="AV13" s="53"/>
      <c r="AW13" s="100"/>
      <c r="AX13" s="11"/>
      <c r="AY13" s="11"/>
      <c r="AZ13" s="123"/>
      <c r="BA13" s="103" t="s">
        <v>103</v>
      </c>
      <c r="BB13" s="53"/>
      <c r="BC13" s="53"/>
      <c r="BD13" s="53"/>
      <c r="BE13" s="53"/>
      <c r="BF13" s="53"/>
      <c r="BG13" s="100"/>
      <c r="BH13" s="11"/>
      <c r="BI13" s="11"/>
      <c r="BJ13" s="123"/>
      <c r="BK13" s="103" t="s">
        <v>103</v>
      </c>
      <c r="BL13" s="53"/>
      <c r="BM13" s="53"/>
      <c r="BN13" s="53"/>
      <c r="BO13" s="53"/>
      <c r="BP13" s="53"/>
      <c r="BQ13" s="100"/>
      <c r="BR13" s="11"/>
      <c r="BS13" s="11"/>
      <c r="BT13" s="123"/>
      <c r="BU13" s="103" t="s">
        <v>103</v>
      </c>
      <c r="BV13" s="53"/>
      <c r="BW13" s="53"/>
      <c r="BX13" s="53"/>
      <c r="BY13" s="53"/>
      <c r="BZ13" s="53"/>
      <c r="CA13" s="100"/>
      <c r="CB13" s="11"/>
      <c r="CC13" s="11"/>
      <c r="CD13" s="123"/>
      <c r="CE13" s="103" t="s">
        <v>103</v>
      </c>
      <c r="CF13" s="53"/>
      <c r="CG13" s="53"/>
      <c r="CH13" s="53"/>
      <c r="CI13" s="53"/>
      <c r="CJ13" s="53"/>
      <c r="CK13" s="100"/>
      <c r="CL13" s="11"/>
      <c r="CM13" s="11"/>
      <c r="CN13" s="123"/>
      <c r="CO13" s="103" t="s">
        <v>103</v>
      </c>
      <c r="CP13" s="53"/>
      <c r="CQ13" s="53"/>
      <c r="CR13" s="53"/>
      <c r="CS13" s="53"/>
      <c r="CT13" s="53"/>
      <c r="CU13" s="100"/>
      <c r="CV13" s="11"/>
      <c r="CW13" s="11"/>
      <c r="CX13" s="123"/>
      <c r="CY13" s="103" t="s">
        <v>103</v>
      </c>
      <c r="CZ13" s="53"/>
      <c r="DA13" s="53"/>
      <c r="DB13" s="53"/>
      <c r="DC13" s="53"/>
      <c r="DD13" s="53"/>
      <c r="DE13" s="100"/>
      <c r="DF13" s="11"/>
      <c r="DG13" s="11"/>
      <c r="DH13" s="123"/>
      <c r="DI13" s="103" t="s">
        <v>103</v>
      </c>
      <c r="DJ13" s="53"/>
      <c r="DK13" s="53"/>
      <c r="DL13" s="53"/>
      <c r="DM13" s="53"/>
      <c r="DN13" s="53"/>
      <c r="DO13" s="100"/>
      <c r="DP13" s="11"/>
      <c r="DQ13" s="11"/>
      <c r="DR13" s="123"/>
      <c r="DS13" s="103" t="s">
        <v>103</v>
      </c>
      <c r="DT13" s="53"/>
      <c r="DU13" s="53"/>
      <c r="DV13" s="53"/>
      <c r="DW13" s="53"/>
      <c r="DX13" s="53"/>
      <c r="DY13" s="100"/>
      <c r="DZ13" s="11"/>
      <c r="EA13" s="11"/>
      <c r="EB13" s="123"/>
      <c r="EC13" s="103" t="s">
        <v>103</v>
      </c>
      <c r="ED13" s="53"/>
      <c r="EE13" s="53"/>
      <c r="EF13" s="53"/>
      <c r="EG13" s="53"/>
      <c r="EH13" s="53"/>
      <c r="EI13" s="100"/>
      <c r="EJ13" s="11"/>
      <c r="EK13" s="11"/>
      <c r="EL13" s="123"/>
      <c r="EM13" s="103" t="s">
        <v>103</v>
      </c>
      <c r="EN13" s="53"/>
      <c r="EO13" s="53"/>
      <c r="EP13" s="53"/>
      <c r="EQ13" s="53"/>
      <c r="ER13" s="53"/>
      <c r="ES13" s="100"/>
      <c r="ET13" s="11"/>
      <c r="EU13" s="11"/>
      <c r="EV13" s="123"/>
      <c r="EW13" s="103" t="s">
        <v>103</v>
      </c>
      <c r="EX13" s="53"/>
      <c r="EY13" s="53"/>
      <c r="EZ13" s="53"/>
      <c r="FA13" s="53"/>
      <c r="FB13" s="53"/>
      <c r="FC13" s="100"/>
      <c r="FD13" s="11"/>
      <c r="FE13" s="11"/>
      <c r="FF13" s="123"/>
      <c r="FG13" s="103" t="s">
        <v>103</v>
      </c>
      <c r="FH13" s="53"/>
      <c r="FI13" s="53"/>
      <c r="FJ13" s="53"/>
      <c r="FK13" s="53"/>
      <c r="FL13" s="53"/>
      <c r="FM13" s="100"/>
      <c r="FN13" s="11"/>
      <c r="FO13" s="11"/>
      <c r="FP13" s="123"/>
      <c r="FQ13" s="103" t="s">
        <v>103</v>
      </c>
      <c r="FR13" s="53"/>
      <c r="FS13" s="53"/>
      <c r="FT13" s="53"/>
      <c r="FU13" s="53"/>
      <c r="FV13" s="53"/>
      <c r="FW13" s="100"/>
      <c r="FX13" s="11"/>
      <c r="FY13" s="11"/>
      <c r="FZ13" s="123"/>
      <c r="GA13" s="103" t="s">
        <v>103</v>
      </c>
      <c r="GB13" s="53"/>
      <c r="GC13" s="53"/>
      <c r="GD13" s="53"/>
      <c r="GE13" s="53"/>
      <c r="GF13" s="53"/>
      <c r="GG13" s="100"/>
      <c r="GH13" s="11"/>
      <c r="GI13" s="11"/>
      <c r="GJ13" s="123"/>
      <c r="GK13" s="103" t="s">
        <v>103</v>
      </c>
      <c r="GL13" s="53"/>
      <c r="GM13" s="53"/>
      <c r="GN13" s="53"/>
      <c r="GO13" s="53"/>
      <c r="GP13" s="53"/>
      <c r="GQ13" s="100"/>
      <c r="GR13" s="11"/>
      <c r="GS13" s="11"/>
      <c r="GT13" s="123"/>
      <c r="GU13" s="103" t="s">
        <v>103</v>
      </c>
      <c r="GV13" s="53"/>
      <c r="GW13" s="53"/>
      <c r="GX13" s="53"/>
      <c r="GY13" s="53"/>
      <c r="GZ13" s="53"/>
      <c r="HA13" s="100"/>
      <c r="HB13" s="11"/>
      <c r="HC13" s="11"/>
      <c r="HD13" s="134"/>
      <c r="HN13" s="134"/>
      <c r="HX13" s="134"/>
      <c r="IH13" s="134"/>
      <c r="IR13" s="134"/>
      <c r="JB13" s="134"/>
    </row>
    <row xmlns:x14ac="http://schemas.microsoft.com/office/spreadsheetml/2009/9/ac" r="14" ht="15.75" customHeight="true" x14ac:dyDescent="0.25">
      <c r="A14" s="417" t="str">
        <f ca="true">IF(ISBLANK('Data Summary'!A16),"",'Data Summary'!A16)</f>
        <v>GMB_2017_EMIS</v>
      </c>
      <c r="B14" s="124"/>
      <c r="C14" s="94" t="s">
        <v>23</v>
      </c>
      <c r="D14" s="10"/>
      <c r="E14" s="10"/>
      <c r="F14" s="10"/>
      <c r="G14" s="72"/>
      <c r="H14" s="73"/>
      <c r="I14" s="74"/>
      <c r="J14" s="11"/>
      <c r="K14" s="11"/>
      <c r="L14" s="124"/>
      <c r="M14" s="94" t="s">
        <v>23</v>
      </c>
      <c r="N14" s="10"/>
      <c r="O14" s="10"/>
      <c r="P14" s="10"/>
      <c r="Q14" s="72"/>
      <c r="R14" s="73"/>
      <c r="S14" s="74"/>
      <c r="T14" s="11"/>
      <c r="U14" s="11"/>
      <c r="V14" s="124"/>
      <c r="W14" s="94" t="s">
        <v>23</v>
      </c>
      <c r="X14" s="10"/>
      <c r="Y14" s="10"/>
      <c r="Z14" s="10"/>
      <c r="AA14" s="72"/>
      <c r="AB14" s="73"/>
      <c r="AC14" s="74"/>
      <c r="AD14" s="11"/>
      <c r="AE14" s="11"/>
      <c r="AF14" s="124"/>
      <c r="AG14" s="94" t="s">
        <v>23</v>
      </c>
      <c r="AH14" s="10"/>
      <c r="AI14" s="10"/>
      <c r="AJ14" s="10"/>
      <c r="AK14" s="72"/>
      <c r="AL14" s="73"/>
      <c r="AM14" s="74"/>
      <c r="AN14" s="11"/>
      <c r="AO14" s="11"/>
      <c r="AP14" s="124"/>
      <c r="AQ14" s="94" t="s">
        <v>23</v>
      </c>
      <c r="AR14" s="10"/>
      <c r="AS14" s="10"/>
      <c r="AT14" s="10"/>
      <c r="AU14" s="72"/>
      <c r="AV14" s="73"/>
      <c r="AW14" s="74"/>
      <c r="AX14" s="11"/>
      <c r="AY14" s="11"/>
      <c r="AZ14" s="124"/>
      <c r="BA14" s="94" t="s">
        <v>23</v>
      </c>
      <c r="BB14" s="10"/>
      <c r="BC14" s="10"/>
      <c r="BD14" s="10"/>
      <c r="BE14" s="72"/>
      <c r="BF14" s="73"/>
      <c r="BG14" s="74"/>
      <c r="BH14" s="11"/>
      <c r="BI14" s="11"/>
      <c r="BJ14" s="124"/>
      <c r="BK14" s="94" t="s">
        <v>23</v>
      </c>
      <c r="BL14" s="10"/>
      <c r="BM14" s="10"/>
      <c r="BN14" s="10"/>
      <c r="BO14" s="72"/>
      <c r="BP14" s="73"/>
      <c r="BQ14" s="74"/>
      <c r="BR14" s="11"/>
      <c r="BS14" s="11"/>
      <c r="BT14" s="124"/>
      <c r="BU14" s="94" t="s">
        <v>23</v>
      </c>
      <c r="BV14" s="10"/>
      <c r="BW14" s="10"/>
      <c r="BX14" s="10"/>
      <c r="BY14" s="72"/>
      <c r="BZ14" s="73"/>
      <c r="CA14" s="74"/>
      <c r="CB14" s="11"/>
      <c r="CC14" s="11"/>
      <c r="CD14" s="124"/>
      <c r="CE14" s="94" t="s">
        <v>23</v>
      </c>
      <c r="CF14" s="10"/>
      <c r="CG14" s="10"/>
      <c r="CH14" s="10"/>
      <c r="CI14" s="72"/>
      <c r="CJ14" s="73"/>
      <c r="CK14" s="74"/>
      <c r="CL14" s="11"/>
      <c r="CM14" s="11"/>
      <c r="CN14" s="124"/>
      <c r="CO14" s="94" t="s">
        <v>23</v>
      </c>
      <c r="CP14" s="10"/>
      <c r="CQ14" s="10"/>
      <c r="CR14" s="10"/>
      <c r="CS14" s="72"/>
      <c r="CT14" s="73"/>
      <c r="CU14" s="74"/>
      <c r="CV14" s="11"/>
      <c r="CW14" s="11"/>
      <c r="CX14" s="124"/>
      <c r="CY14" s="94" t="s">
        <v>23</v>
      </c>
      <c r="CZ14" s="10"/>
      <c r="DA14" s="10"/>
      <c r="DB14" s="10"/>
      <c r="DC14" s="72"/>
      <c r="DD14" s="73"/>
      <c r="DE14" s="74"/>
      <c r="DF14" s="11"/>
      <c r="DG14" s="11"/>
      <c r="DH14" s="124"/>
      <c r="DI14" s="94" t="s">
        <v>23</v>
      </c>
      <c r="DJ14" s="10"/>
      <c r="DK14" s="10"/>
      <c r="DL14" s="10"/>
      <c r="DM14" s="72"/>
      <c r="DN14" s="73"/>
      <c r="DO14" s="74"/>
      <c r="DP14" s="11"/>
      <c r="DQ14" s="11"/>
      <c r="DR14" s="124"/>
      <c r="DS14" s="94" t="s">
        <v>23</v>
      </c>
      <c r="DT14" s="10"/>
      <c r="DU14" s="10"/>
      <c r="DV14" s="10"/>
      <c r="DW14" s="72"/>
      <c r="DX14" s="73"/>
      <c r="DY14" s="74"/>
      <c r="DZ14" s="11"/>
      <c r="EA14" s="11"/>
      <c r="EB14" s="124"/>
      <c r="EC14" s="94" t="s">
        <v>23</v>
      </c>
      <c r="ED14" s="10"/>
      <c r="EE14" s="10"/>
      <c r="EF14" s="10"/>
      <c r="EG14" s="72"/>
      <c r="EH14" s="73"/>
      <c r="EI14" s="74"/>
      <c r="EJ14" s="11"/>
      <c r="EK14" s="11"/>
      <c r="EL14" s="124"/>
      <c r="EM14" s="94" t="s">
        <v>23</v>
      </c>
      <c r="EN14" s="10"/>
      <c r="EO14" s="10"/>
      <c r="EP14" s="10"/>
      <c r="EQ14" s="72"/>
      <c r="ER14" s="73"/>
      <c r="ES14" s="74"/>
      <c r="ET14" s="11"/>
      <c r="EU14" s="11"/>
      <c r="EV14" s="124"/>
      <c r="EW14" s="94" t="s">
        <v>23</v>
      </c>
      <c r="EX14" s="10"/>
      <c r="EY14" s="10"/>
      <c r="EZ14" s="10"/>
      <c r="FA14" s="72"/>
      <c r="FB14" s="73"/>
      <c r="FC14" s="74"/>
      <c r="FD14" s="11"/>
      <c r="FE14" s="11"/>
      <c r="FF14" s="124"/>
      <c r="FG14" s="94" t="s">
        <v>23</v>
      </c>
      <c r="FH14" s="10">
        <v>3324</v>
      </c>
      <c r="FI14" s="10" t="s">
        <v>283</v>
      </c>
      <c r="FJ14" s="10" t="s">
        <v>283</v>
      </c>
      <c r="FK14" s="72">
        <v>1432</v>
      </c>
      <c r="FL14" s="73">
        <v>1186</v>
      </c>
      <c r="FM14" s="74">
        <v>706</v>
      </c>
      <c r="FN14" s="11"/>
      <c r="FO14" s="11"/>
      <c r="FP14" s="124"/>
      <c r="FQ14" s="94" t="s">
        <v>23</v>
      </c>
      <c r="FR14" s="10"/>
      <c r="FS14" s="10"/>
      <c r="FT14" s="10"/>
      <c r="FU14" s="72"/>
      <c r="FV14" s="73"/>
      <c r="FW14" s="74"/>
      <c r="FX14" s="11"/>
      <c r="FY14" s="11"/>
      <c r="FZ14" s="124"/>
      <c r="GA14" s="94" t="s">
        <v>23</v>
      </c>
      <c r="GB14" s="10">
        <v>3426</v>
      </c>
      <c r="GC14" s="10" t="s">
        <v>283</v>
      </c>
      <c r="GD14" s="10" t="s">
        <v>283</v>
      </c>
      <c r="GE14" s="72">
        <v>1460</v>
      </c>
      <c r="GF14" s="73">
        <v>1229</v>
      </c>
      <c r="GG14" s="74">
        <v>737</v>
      </c>
      <c r="GH14" s="11"/>
      <c r="GI14" s="11"/>
      <c r="GJ14" s="124"/>
      <c r="GK14" s="94" t="s">
        <v>23</v>
      </c>
      <c r="GL14" s="10">
        <v>3518</v>
      </c>
      <c r="GM14" s="10" t="s">
        <v>283</v>
      </c>
      <c r="GN14" s="10" t="s">
        <v>283</v>
      </c>
      <c r="GO14" s="72">
        <v>1497</v>
      </c>
      <c r="GP14" s="73">
        <v>1260</v>
      </c>
      <c r="GQ14" s="74">
        <v>761</v>
      </c>
      <c r="GR14" s="11"/>
      <c r="GS14" s="11"/>
      <c r="GT14" s="124"/>
      <c r="GU14" s="94" t="s">
        <v>23</v>
      </c>
      <c r="GV14" s="10">
        <v>3689</v>
      </c>
      <c r="GW14" s="10" t="s">
        <v>283</v>
      </c>
      <c r="GX14" s="10" t="s">
        <v>283</v>
      </c>
      <c r="GY14" s="72">
        <v>1556</v>
      </c>
      <c r="GZ14" s="73">
        <v>1320</v>
      </c>
      <c r="HA14" s="74">
        <v>813</v>
      </c>
      <c r="HB14" s="11"/>
      <c r="HC14" s="11"/>
    </row>
    <row xmlns:x14ac="http://schemas.microsoft.com/office/spreadsheetml/2009/9/ac" r="15" ht="15.75" customHeight="true" thickBot="true" x14ac:dyDescent="0.3">
      <c r="A15" s="417" t="str">
        <f ca="true">IF(ISBLANK('Data Summary'!A17),"",'Data Summary'!A17)</f>
        <v>GMB_2018_UIS</v>
      </c>
      <c r="B15" s="125"/>
      <c r="C15" s="95" t="s">
        <v>20</v>
      </c>
      <c r="D15" s="76"/>
      <c r="E15" s="76"/>
      <c r="F15" s="76"/>
      <c r="G15" s="76"/>
      <c r="H15" s="76"/>
      <c r="I15" s="77"/>
      <c r="J15" s="25"/>
      <c r="K15" s="25"/>
      <c r="L15" s="125"/>
      <c r="M15" s="95" t="s">
        <v>20</v>
      </c>
      <c r="N15" s="76"/>
      <c r="O15" s="81"/>
      <c r="P15" s="81"/>
      <c r="Q15" s="82"/>
      <c r="R15" s="81"/>
      <c r="S15" s="83"/>
      <c r="T15" s="25"/>
      <c r="U15" s="25"/>
      <c r="V15" s="125"/>
      <c r="W15" s="95" t="s">
        <v>20</v>
      </c>
      <c r="X15" s="76"/>
      <c r="Y15" s="81"/>
      <c r="Z15" s="81"/>
      <c r="AA15" s="82"/>
      <c r="AB15" s="81"/>
      <c r="AC15" s="83"/>
      <c r="AD15" s="25"/>
      <c r="AE15" s="25"/>
      <c r="AF15" s="125"/>
      <c r="AG15" s="95" t="s">
        <v>20</v>
      </c>
      <c r="AH15" s="76"/>
      <c r="AI15" s="81"/>
      <c r="AJ15" s="81"/>
      <c r="AK15" s="82"/>
      <c r="AL15" s="81"/>
      <c r="AM15" s="83"/>
      <c r="AN15" s="25"/>
      <c r="AO15" s="25"/>
      <c r="AP15" s="125"/>
      <c r="AQ15" s="95" t="s">
        <v>20</v>
      </c>
      <c r="AR15" s="76"/>
      <c r="AS15" s="81"/>
      <c r="AT15" s="81"/>
      <c r="AU15" s="82"/>
      <c r="AV15" s="81"/>
      <c r="AW15" s="83"/>
      <c r="AX15" s="25"/>
      <c r="AY15" s="25"/>
      <c r="AZ15" s="125"/>
      <c r="BA15" s="95" t="s">
        <v>20</v>
      </c>
      <c r="BB15" s="76"/>
      <c r="BC15" s="81"/>
      <c r="BD15" s="81"/>
      <c r="BE15" s="82"/>
      <c r="BF15" s="81"/>
      <c r="BG15" s="83"/>
      <c r="BH15" s="25"/>
      <c r="BI15" s="25"/>
      <c r="BJ15" s="125"/>
      <c r="BK15" s="95" t="s">
        <v>20</v>
      </c>
      <c r="BL15" s="76"/>
      <c r="BM15" s="81"/>
      <c r="BN15" s="81"/>
      <c r="BO15" s="82"/>
      <c r="BP15" s="81"/>
      <c r="BQ15" s="83"/>
      <c r="BR15" s="25"/>
      <c r="BS15" s="25"/>
      <c r="BT15" s="125"/>
      <c r="BU15" s="95" t="s">
        <v>20</v>
      </c>
      <c r="BV15" s="76"/>
      <c r="BW15" s="81"/>
      <c r="BX15" s="81"/>
      <c r="BY15" s="82"/>
      <c r="BZ15" s="81"/>
      <c r="CA15" s="83"/>
      <c r="CB15" s="25"/>
      <c r="CC15" s="25"/>
      <c r="CD15" s="125"/>
      <c r="CE15" s="95" t="s">
        <v>20</v>
      </c>
      <c r="CF15" s="76"/>
      <c r="CG15" s="76"/>
      <c r="CH15" s="76"/>
      <c r="CI15" s="76">
        <v>1141</v>
      </c>
      <c r="CJ15" s="76">
        <v>958</v>
      </c>
      <c r="CK15" s="77">
        <f>390+160</f>
        <v>550</v>
      </c>
      <c r="CL15" s="25"/>
      <c r="CM15" s="25"/>
      <c r="CN15" s="125"/>
      <c r="CO15" s="95" t="s">
        <v>20</v>
      </c>
      <c r="CP15" s="76"/>
      <c r="CQ15" s="76"/>
      <c r="CR15" s="76"/>
      <c r="CS15" s="76"/>
      <c r="CT15" s="76"/>
      <c r="CU15" s="77"/>
      <c r="CV15" s="25"/>
      <c r="CW15" s="25"/>
      <c r="CX15" s="125"/>
      <c r="CY15" s="95" t="s">
        <v>20</v>
      </c>
      <c r="CZ15" s="76"/>
      <c r="DA15" s="76"/>
      <c r="DB15" s="76"/>
      <c r="DC15" s="76"/>
      <c r="DD15" s="76"/>
      <c r="DE15" s="77"/>
      <c r="DF15" s="25"/>
      <c r="DG15" s="25"/>
      <c r="DH15" s="125"/>
      <c r="DI15" s="95" t="s">
        <v>20</v>
      </c>
      <c r="DJ15" s="76"/>
      <c r="DK15" s="76"/>
      <c r="DL15" s="76"/>
      <c r="DM15" s="76"/>
      <c r="DN15" s="76"/>
      <c r="DO15" s="77"/>
      <c r="DP15" s="25"/>
      <c r="DQ15" s="25"/>
      <c r="DR15" s="125"/>
      <c r="DS15" s="95" t="s">
        <v>20</v>
      </c>
      <c r="DT15" s="76"/>
      <c r="DU15" s="76"/>
      <c r="DV15" s="76"/>
      <c r="DW15" s="76"/>
      <c r="DX15" s="76"/>
      <c r="DY15" s="77"/>
      <c r="DZ15" s="25"/>
      <c r="EA15" s="25"/>
      <c r="EB15" s="125"/>
      <c r="EC15" s="95" t="s">
        <v>20</v>
      </c>
      <c r="ED15" s="76"/>
      <c r="EE15" s="76"/>
      <c r="EF15" s="76"/>
      <c r="EG15" s="76"/>
      <c r="EH15" s="76"/>
      <c r="EI15" s="77"/>
      <c r="EJ15" s="25"/>
      <c r="EK15" s="25"/>
      <c r="EL15" s="125"/>
      <c r="EM15" s="95" t="s">
        <v>20</v>
      </c>
      <c r="EN15" s="76"/>
      <c r="EO15" s="76"/>
      <c r="EP15" s="76"/>
      <c r="EQ15" s="76"/>
      <c r="ER15" s="76"/>
      <c r="ES15" s="77"/>
      <c r="ET15" s="25"/>
      <c r="EU15" s="25"/>
      <c r="EV15" s="125"/>
      <c r="EW15" s="95" t="s">
        <v>20</v>
      </c>
      <c r="EX15" s="76"/>
      <c r="EY15" s="76"/>
      <c r="EZ15" s="76"/>
      <c r="FA15" s="76"/>
      <c r="FB15" s="76"/>
      <c r="FC15" s="77"/>
      <c r="FD15" s="25"/>
      <c r="FE15" s="25"/>
      <c r="FF15" s="125"/>
      <c r="FG15" s="95" t="s">
        <v>20</v>
      </c>
      <c r="FH15" s="76">
        <v>3324</v>
      </c>
      <c r="FI15" s="76" t="s">
        <v>283</v>
      </c>
      <c r="FJ15" s="76" t="s">
        <v>283</v>
      </c>
      <c r="FK15" s="76">
        <v>1432</v>
      </c>
      <c r="FL15" s="76">
        <v>1186</v>
      </c>
      <c r="FM15" s="77">
        <v>706</v>
      </c>
      <c r="FN15" s="25"/>
      <c r="FO15" s="25"/>
      <c r="FP15" s="125"/>
      <c r="FQ15" s="95" t="s">
        <v>20</v>
      </c>
      <c r="FR15" s="76"/>
      <c r="FS15" s="76"/>
      <c r="FT15" s="76"/>
      <c r="FU15" s="76"/>
      <c r="FV15" s="76"/>
      <c r="FW15" s="77"/>
      <c r="FX15" s="25"/>
      <c r="FY15" s="25"/>
      <c r="FZ15" s="125"/>
      <c r="GA15" s="95" t="s">
        <v>20</v>
      </c>
      <c r="GB15" s="76">
        <v>3426</v>
      </c>
      <c r="GC15" s="76" t="s">
        <v>283</v>
      </c>
      <c r="GD15" s="76" t="s">
        <v>283</v>
      </c>
      <c r="GE15" s="76">
        <v>1460</v>
      </c>
      <c r="GF15" s="76">
        <v>1229</v>
      </c>
      <c r="GG15" s="77">
        <v>737</v>
      </c>
      <c r="GH15" s="25"/>
      <c r="GI15" s="25"/>
      <c r="GJ15" s="125"/>
      <c r="GK15" s="95" t="s">
        <v>20</v>
      </c>
      <c r="GL15" s="76">
        <v>3518</v>
      </c>
      <c r="GM15" s="76" t="s">
        <v>283</v>
      </c>
      <c r="GN15" s="76" t="s">
        <v>283</v>
      </c>
      <c r="GO15" s="76">
        <v>1497</v>
      </c>
      <c r="GP15" s="76">
        <v>1260</v>
      </c>
      <c r="GQ15" s="77">
        <v>761</v>
      </c>
      <c r="GR15" s="25"/>
      <c r="GS15" s="25"/>
      <c r="GT15" s="125"/>
      <c r="GU15" s="95" t="s">
        <v>20</v>
      </c>
      <c r="GV15" s="76">
        <v>3689</v>
      </c>
      <c r="GW15" s="76" t="s">
        <v>283</v>
      </c>
      <c r="GX15" s="76" t="s">
        <v>283</v>
      </c>
      <c r="GY15" s="76">
        <v>1556</v>
      </c>
      <c r="GZ15" s="76">
        <v>1320</v>
      </c>
      <c r="HA15" s="77">
        <v>813</v>
      </c>
      <c r="HB15" s="25"/>
      <c r="HC15" s="25"/>
    </row>
    <row xmlns:x14ac="http://schemas.microsoft.com/office/spreadsheetml/2009/9/ac" r="16" s="3" customFormat="true" x14ac:dyDescent="0.25">
      <c r="A16" s="417" t="str">
        <f ca="true">IF(ISBLANK('Data Summary'!A18),"",'Data Summary'!A18)</f>
        <v>GMB_2018_EMIS</v>
      </c>
      <c r="B16" s="126"/>
      <c r="L16" s="126"/>
      <c r="V16" s="126"/>
      <c r="AF16" s="126"/>
      <c r="AP16" s="126"/>
      <c r="AZ16" s="126"/>
      <c r="BA16" s="126"/>
      <c r="BB16" s="126"/>
      <c r="BC16" s="126"/>
      <c r="BD16" s="126"/>
      <c r="BE16" s="126"/>
      <c r="BF16" s="126"/>
      <c r="BG16" s="126"/>
      <c r="BJ16" s="126"/>
      <c r="BT16" s="126"/>
      <c r="CD16" s="126"/>
      <c r="CN16" s="126"/>
      <c r="CX16" s="126"/>
      <c r="DH16" s="126"/>
      <c r="DR16" s="126"/>
      <c r="EB16" s="126"/>
      <c r="EL16" s="126"/>
      <c r="EV16" s="126"/>
      <c r="FF16" s="126"/>
      <c r="FP16" s="126"/>
      <c r="FZ16" s="126"/>
      <c r="GJ16" s="126"/>
      <c r="GT16" s="126"/>
      <c r="HD16" s="126"/>
      <c r="HN16" s="126"/>
      <c r="HX16" s="126"/>
      <c r="IH16" s="126"/>
      <c r="IR16" s="126"/>
      <c r="JB16" s="126"/>
    </row>
    <row xmlns:x14ac="http://schemas.microsoft.com/office/spreadsheetml/2009/9/ac" r="17" s="3" customFormat="true" x14ac:dyDescent="0.25">
      <c r="A17" s="417" t="str">
        <f ca="true">IF(ISBLANK('Data Summary'!A19),"",'Data Summary'!A19)</f>
        <v>GMB_2019_UIS</v>
      </c>
      <c r="B17" s="126"/>
      <c r="L17" s="126"/>
      <c r="V17" s="126"/>
      <c r="AF17" s="126"/>
      <c r="AP17" s="126"/>
      <c r="AZ17" s="126"/>
      <c r="BA17" s="126"/>
      <c r="BB17" s="126"/>
      <c r="BC17" s="126"/>
      <c r="BD17" s="126"/>
      <c r="BE17" s="126"/>
      <c r="BF17" s="126"/>
      <c r="BG17" s="126"/>
      <c r="BJ17" s="126"/>
      <c r="BT17" s="126"/>
      <c r="CD17" s="126"/>
      <c r="CN17" s="126"/>
      <c r="CX17" s="126"/>
      <c r="DH17" s="126"/>
      <c r="DR17" s="126"/>
      <c r="EB17" s="126"/>
      <c r="EL17" s="126"/>
      <c r="EV17" s="126"/>
      <c r="FF17" s="126"/>
      <c r="FP17" s="126"/>
      <c r="FZ17" s="126"/>
      <c r="GJ17" s="126"/>
      <c r="GT17" s="126"/>
      <c r="HD17" s="126"/>
      <c r="HN17" s="126"/>
      <c r="HX17" s="126"/>
      <c r="IH17" s="126"/>
      <c r="IR17" s="126"/>
      <c r="JB17" s="126"/>
    </row>
    <row xmlns:x14ac="http://schemas.microsoft.com/office/spreadsheetml/2009/9/ac" r="18" s="3" customFormat="true" x14ac:dyDescent="0.25">
      <c r="A18" s="417" t="str">
        <f ca="true">IF(ISBLANK('Data Summary'!A20),"",'Data Summary'!A20)</f>
        <v>GMB_2019_EMIS</v>
      </c>
      <c r="B18" s="126"/>
      <c r="L18" s="126"/>
      <c r="V18" s="126"/>
      <c r="AF18" s="126"/>
      <c r="AP18" s="126"/>
      <c r="AZ18" s="126"/>
      <c r="BA18" s="126"/>
      <c r="BB18" s="126"/>
      <c r="BC18" s="126"/>
      <c r="BD18" s="126"/>
      <c r="BE18" s="126"/>
      <c r="BF18" s="126"/>
      <c r="BG18" s="126"/>
      <c r="BJ18" s="126"/>
      <c r="BT18" s="126"/>
      <c r="CD18" s="126"/>
      <c r="CN18" s="126"/>
      <c r="CX18" s="126"/>
      <c r="DH18" s="126"/>
      <c r="DR18" s="126"/>
      <c r="EB18" s="126"/>
      <c r="EL18" s="126"/>
      <c r="EV18" s="126"/>
      <c r="FF18" s="126"/>
      <c r="FP18" s="126"/>
      <c r="FZ18" s="126"/>
      <c r="GJ18" s="126"/>
      <c r="GT18" s="126"/>
      <c r="HD18" s="126"/>
      <c r="HN18" s="126"/>
      <c r="HX18" s="126"/>
      <c r="IH18" s="126"/>
      <c r="IR18" s="126"/>
      <c r="JB18" s="126"/>
    </row>
    <row xmlns:x14ac="http://schemas.microsoft.com/office/spreadsheetml/2009/9/ac" r="19" s="3" customFormat="true" x14ac:dyDescent="0.25">
      <c r="A19" s="417" t="str">
        <f ca="true">IF(ISBLANK('Data Summary'!A21),"",'Data Summary'!A21)</f>
        <v>GMB_2020_UIS</v>
      </c>
      <c r="B19" s="126"/>
      <c r="L19" s="126"/>
      <c r="V19" s="126"/>
      <c r="AF19" s="126"/>
      <c r="AP19" s="126"/>
      <c r="AZ19" s="126"/>
      <c r="BA19" s="126"/>
      <c r="BB19" s="126"/>
      <c r="BC19" s="126"/>
      <c r="BD19" s="126"/>
      <c r="BE19" s="126"/>
      <c r="BF19" s="126"/>
      <c r="BG19" s="126"/>
      <c r="BJ19" s="126"/>
      <c r="BT19" s="126"/>
      <c r="CD19" s="126"/>
      <c r="CN19" s="126"/>
      <c r="CX19" s="126"/>
      <c r="DH19" s="126"/>
      <c r="DR19" s="126"/>
      <c r="EB19" s="126"/>
      <c r="EL19" s="126"/>
      <c r="EV19" s="126"/>
      <c r="FF19" s="126"/>
      <c r="FP19" s="126"/>
      <c r="FZ19" s="126"/>
      <c r="GJ19" s="126"/>
      <c r="GT19" s="126"/>
      <c r="HD19" s="126"/>
      <c r="HN19" s="126"/>
      <c r="HX19" s="126"/>
      <c r="IH19" s="126"/>
      <c r="IR19" s="126"/>
      <c r="JB19" s="126"/>
    </row>
    <row xmlns:x14ac="http://schemas.microsoft.com/office/spreadsheetml/2009/9/ac" r="20" s="3" customFormat="true" x14ac:dyDescent="0.25">
      <c r="A20" s="417" t="str">
        <f ca="true">IF(ISBLANK('Data Summary'!A22),"",'Data Summary'!A22)</f>
        <v>GMB_2020_EMIS</v>
      </c>
      <c r="B20" s="126"/>
      <c r="L20" s="126"/>
      <c r="V20" s="126"/>
      <c r="AF20" s="126"/>
      <c r="AP20" s="126"/>
      <c r="AZ20" s="126"/>
      <c r="BA20" s="126"/>
      <c r="BB20" s="126"/>
      <c r="BC20" s="126"/>
      <c r="BD20" s="126"/>
      <c r="BE20" s="126"/>
      <c r="BF20" s="126"/>
      <c r="BG20" s="126"/>
      <c r="BJ20" s="126"/>
      <c r="BT20" s="126"/>
      <c r="CD20" s="126"/>
      <c r="CN20" s="126"/>
      <c r="CX20" s="126"/>
      <c r="DH20" s="126"/>
      <c r="DR20" s="126"/>
      <c r="EB20" s="126"/>
      <c r="EL20" s="126"/>
      <c r="EV20" s="126"/>
      <c r="FF20" s="126"/>
      <c r="FP20" s="126"/>
      <c r="FZ20" s="126"/>
      <c r="GJ20" s="126"/>
      <c r="GT20" s="126"/>
      <c r="HD20" s="126"/>
      <c r="HN20" s="126"/>
      <c r="HX20" s="126"/>
      <c r="IH20" s="126"/>
      <c r="IR20" s="126"/>
      <c r="JB20" s="126"/>
    </row>
    <row xmlns:x14ac="http://schemas.microsoft.com/office/spreadsheetml/2009/9/ac" r="21" s="3" customFormat="true" x14ac:dyDescent="0.25">
      <c r="A21" s="417" t="str">
        <f ca="true">IF(ISBLANK('Data Summary'!A23),"",'Data Summary'!A23)</f>
        <v>GMB_2021_UIS</v>
      </c>
      <c r="B21" s="126"/>
      <c r="L21" s="126"/>
      <c r="V21" s="126"/>
      <c r="AF21" s="126"/>
      <c r="AP21" s="126"/>
      <c r="AZ21" s="126"/>
      <c r="BA21" s="126"/>
      <c r="BB21" s="126"/>
      <c r="BC21" s="126"/>
      <c r="BD21" s="126"/>
      <c r="BE21" s="126"/>
      <c r="BF21" s="126"/>
      <c r="BG21" s="126"/>
      <c r="BJ21" s="126"/>
      <c r="BT21" s="126"/>
      <c r="CD21" s="126"/>
      <c r="CN21" s="126"/>
      <c r="CX21" s="126"/>
      <c r="DH21" s="126"/>
      <c r="DR21" s="126"/>
      <c r="EB21" s="126"/>
      <c r="EL21" s="126"/>
      <c r="EV21" s="126"/>
      <c r="FF21" s="126"/>
      <c r="FP21" s="126"/>
      <c r="FZ21" s="126"/>
      <c r="GJ21" s="126"/>
      <c r="GT21" s="126"/>
      <c r="HD21" s="126"/>
      <c r="HN21" s="126"/>
      <c r="HX21" s="126"/>
      <c r="IH21" s="126"/>
      <c r="IR21" s="126"/>
      <c r="JB21" s="126"/>
    </row>
    <row xmlns:x14ac="http://schemas.microsoft.com/office/spreadsheetml/2009/9/ac" r="22" s="3" customFormat="true" x14ac:dyDescent="0.25">
      <c r="A22" s="417" t="str">
        <f ca="true">IF(ISBLANK('Data Summary'!A24),"",'Data Summary'!A24)</f>
        <v>GMB_2021_EMIS</v>
      </c>
      <c r="B22" s="126"/>
      <c r="L22" s="126"/>
      <c r="V22" s="126"/>
      <c r="AF22" s="126"/>
      <c r="AP22" s="126"/>
      <c r="AZ22" s="126"/>
      <c r="BA22" s="126"/>
      <c r="BB22" s="126"/>
      <c r="BC22" s="126"/>
      <c r="BD22" s="126"/>
      <c r="BE22" s="126"/>
      <c r="BF22" s="126"/>
      <c r="BG22" s="126"/>
      <c r="BJ22" s="126"/>
      <c r="BT22" s="126"/>
      <c r="CD22" s="126"/>
      <c r="CN22" s="126"/>
      <c r="CX22" s="126"/>
      <c r="DH22" s="126"/>
      <c r="DR22" s="126"/>
      <c r="EB22" s="126"/>
      <c r="EL22" s="126"/>
      <c r="EV22" s="126"/>
      <c r="FF22" s="126"/>
      <c r="FP22" s="126"/>
      <c r="FZ22" s="126"/>
      <c r="GJ22" s="126"/>
      <c r="GT22" s="126"/>
      <c r="HD22" s="126"/>
      <c r="HN22" s="126"/>
      <c r="HX22" s="126"/>
      <c r="IH22" s="126"/>
      <c r="IR22" s="126"/>
      <c r="JB22" s="126"/>
    </row>
    <row xmlns:x14ac="http://schemas.microsoft.com/office/spreadsheetml/2009/9/ac" r="23" s="3" customFormat="true" x14ac:dyDescent="0.25">
      <c r="A23" s="417" t="str">
        <f ca="true">IF(ISBLANK('Data Summary'!A25),"",'Data Summary'!A25)</f>
        <v>GMB_2022_EMIS</v>
      </c>
      <c r="B23" s="126"/>
      <c r="L23" s="126"/>
      <c r="V23" s="126"/>
      <c r="AF23" s="126"/>
      <c r="AP23" s="126"/>
      <c r="AZ23" s="126"/>
      <c r="BA23" s="126"/>
      <c r="BB23" s="126"/>
      <c r="BC23" s="126"/>
      <c r="BD23" s="126"/>
      <c r="BE23" s="126"/>
      <c r="BF23" s="126"/>
      <c r="BG23" s="126"/>
      <c r="BJ23" s="126"/>
      <c r="BT23" s="126"/>
      <c r="CD23" s="126"/>
      <c r="CN23" s="126"/>
      <c r="CX23" s="126"/>
      <c r="DH23" s="126"/>
      <c r="DR23" s="126"/>
      <c r="EB23" s="126"/>
      <c r="EL23" s="126"/>
      <c r="EV23" s="126"/>
      <c r="FF23" s="126"/>
      <c r="FP23" s="126"/>
      <c r="FZ23" s="126"/>
      <c r="GJ23" s="126"/>
      <c r="GT23" s="126"/>
      <c r="HD23" s="126"/>
      <c r="HN23" s="126"/>
      <c r="HX23" s="126"/>
      <c r="IH23" s="126"/>
      <c r="IR23" s="126"/>
      <c r="JB23" s="126"/>
    </row>
    <row xmlns:x14ac="http://schemas.microsoft.com/office/spreadsheetml/2009/9/ac" r="24" s="3" customFormat="true" x14ac:dyDescent="0.25">
      <c r="A24" s="417" t="str">
        <f ca="true">IF(ISBLANK('Data Summary'!A26),"",'Data Summary'!A26)</f>
        <v>GMB_2023_EMIS</v>
      </c>
      <c r="B24" s="126"/>
      <c r="L24" s="126"/>
      <c r="V24" s="126"/>
      <c r="AF24" s="126"/>
      <c r="AP24" s="126"/>
      <c r="AZ24" s="126"/>
      <c r="BA24" s="126"/>
      <c r="BB24" s="126"/>
      <c r="BC24" s="126"/>
      <c r="BD24" s="126"/>
      <c r="BE24" s="126"/>
      <c r="BF24" s="126"/>
      <c r="BG24" s="126"/>
      <c r="BJ24" s="126"/>
      <c r="BT24" s="126"/>
      <c r="CD24" s="126"/>
      <c r="CN24" s="126"/>
      <c r="CX24" s="126"/>
      <c r="DH24" s="126"/>
      <c r="DR24" s="126"/>
      <c r="EB24" s="126"/>
      <c r="EL24" s="126"/>
      <c r="EV24" s="126"/>
      <c r="FF24" s="126"/>
      <c r="FP24" s="126"/>
      <c r="FZ24" s="126"/>
      <c r="GJ24" s="126"/>
      <c r="GT24" s="126"/>
      <c r="HD24" s="126"/>
      <c r="HN24" s="126"/>
      <c r="HX24" s="126"/>
      <c r="IH24" s="126"/>
      <c r="IR24" s="126"/>
      <c r="JB24" s="126"/>
    </row>
    <row xmlns:x14ac="http://schemas.microsoft.com/office/spreadsheetml/2009/9/ac" r="25" s="3" customFormat="true" x14ac:dyDescent="0.25">
      <c r="A25" s="418" t="str">
        <f ca="true">IF(ISBLANK('Data Summary'!A27),"",'Data Summary'!A27)</f>
        <v/>
      </c>
      <c r="B25" s="126"/>
      <c r="L25" s="126"/>
      <c r="V25" s="126"/>
      <c r="AF25" s="126"/>
      <c r="AP25" s="126"/>
      <c r="AZ25" s="126"/>
      <c r="BA25" s="126"/>
      <c r="BB25" s="126"/>
      <c r="BC25" s="126"/>
      <c r="BD25" s="126"/>
      <c r="BE25" s="126"/>
      <c r="BF25" s="126"/>
      <c r="BG25" s="126"/>
      <c r="BJ25" s="126"/>
      <c r="BT25" s="126"/>
      <c r="CD25" s="126"/>
      <c r="CN25" s="126"/>
      <c r="CX25" s="126"/>
      <c r="DH25" s="126"/>
      <c r="DR25" s="126"/>
      <c r="EB25" s="126"/>
      <c r="EL25" s="126"/>
      <c r="EV25" s="126"/>
      <c r="FF25" s="126"/>
      <c r="FP25" s="126"/>
      <c r="FZ25" s="126"/>
      <c r="GJ25" s="126"/>
      <c r="GT25" s="126"/>
      <c r="HD25" s="126"/>
      <c r="HN25" s="126"/>
      <c r="HX25" s="126"/>
      <c r="IH25" s="126"/>
      <c r="IR25" s="126"/>
      <c r="JB25" s="126"/>
    </row>
    <row xmlns:x14ac="http://schemas.microsoft.com/office/spreadsheetml/2009/9/ac" r="26" s="3" customFormat="true" x14ac:dyDescent="0.25">
      <c r="A26" s="418" t="str">
        <f ca="true">IF(ISBLANK('Data Summary'!A28),"",'Data Summary'!A28)</f>
        <v/>
      </c>
      <c r="B26" s="126"/>
      <c r="L26" s="126"/>
      <c r="V26" s="126"/>
      <c r="AF26" s="126"/>
      <c r="AP26" s="126"/>
      <c r="AZ26" s="126"/>
      <c r="BA26" s="126"/>
      <c r="BB26" s="126"/>
      <c r="BC26" s="126"/>
      <c r="BD26" s="126"/>
      <c r="BE26" s="126"/>
      <c r="BF26" s="126"/>
      <c r="BG26" s="126"/>
      <c r="BJ26" s="126"/>
      <c r="BT26" s="126"/>
      <c r="CD26" s="126"/>
      <c r="CN26" s="126"/>
      <c r="CX26" s="126"/>
      <c r="DH26" s="126"/>
      <c r="DR26" s="126"/>
      <c r="EB26" s="126"/>
      <c r="EL26" s="126"/>
      <c r="EV26" s="126"/>
      <c r="FF26" s="126"/>
      <c r="FP26" s="126"/>
      <c r="FZ26" s="126"/>
      <c r="GJ26" s="126"/>
      <c r="GT26" s="126"/>
      <c r="HD26" s="126"/>
      <c r="HN26" s="126"/>
      <c r="HX26" s="126"/>
      <c r="IH26" s="126"/>
      <c r="IR26" s="126"/>
      <c r="JB26" s="126"/>
    </row>
    <row xmlns:x14ac="http://schemas.microsoft.com/office/spreadsheetml/2009/9/ac" r="27" s="3" customFormat="true" x14ac:dyDescent="0.25">
      <c r="A27" s="418" t="str">
        <f ca="true">IF(ISBLANK('Data Summary'!A29),"",'Data Summary'!A29)</f>
        <v/>
      </c>
      <c r="B27" s="126"/>
      <c r="L27" s="126"/>
      <c r="V27" s="126"/>
      <c r="AF27" s="126"/>
      <c r="AP27" s="126"/>
      <c r="AZ27" s="126"/>
      <c r="BA27" s="126"/>
      <c r="BB27" s="126"/>
      <c r="BC27" s="126"/>
      <c r="BD27" s="126"/>
      <c r="BE27" s="126"/>
      <c r="BF27" s="126"/>
      <c r="BG27" s="126"/>
      <c r="BJ27" s="126"/>
      <c r="BT27" s="126"/>
      <c r="CD27" s="126"/>
      <c r="CN27" s="126"/>
      <c r="CX27" s="126"/>
      <c r="DH27" s="126"/>
      <c r="DR27" s="126"/>
      <c r="EB27" s="126"/>
      <c r="EL27" s="126"/>
      <c r="EV27" s="126"/>
      <c r="FF27" s="126"/>
      <c r="FP27" s="126"/>
      <c r="FZ27" s="126"/>
      <c r="GJ27" s="126"/>
      <c r="GT27" s="126"/>
      <c r="HD27" s="126"/>
      <c r="HN27" s="126"/>
      <c r="HX27" s="126"/>
      <c r="IH27" s="126"/>
      <c r="IR27" s="126"/>
      <c r="JB27" s="126"/>
    </row>
    <row xmlns:x14ac="http://schemas.microsoft.com/office/spreadsheetml/2009/9/ac" r="28" s="3" customFormat="true" x14ac:dyDescent="0.25">
      <c r="A28" s="418" t="str">
        <f ca="true">IF(ISBLANK('Data Summary'!A30),"",'Data Summary'!A30)</f>
        <v/>
      </c>
      <c r="B28" s="126"/>
      <c r="L28" s="126"/>
      <c r="V28" s="126"/>
      <c r="AF28" s="126"/>
      <c r="AP28" s="126"/>
      <c r="AZ28" s="126"/>
      <c r="BA28" s="126"/>
      <c r="BB28" s="126"/>
      <c r="BC28" s="126"/>
      <c r="BD28" s="126"/>
      <c r="BE28" s="126"/>
      <c r="BF28" s="126"/>
      <c r="BG28" s="126"/>
      <c r="BJ28" s="126"/>
      <c r="BT28" s="126"/>
      <c r="CD28" s="126"/>
      <c r="CN28" s="126"/>
      <c r="CX28" s="126"/>
      <c r="DH28" s="126"/>
      <c r="DR28" s="126"/>
      <c r="EB28" s="126"/>
      <c r="EL28" s="126"/>
      <c r="EV28" s="126"/>
      <c r="FF28" s="126"/>
      <c r="FP28" s="126"/>
      <c r="FZ28" s="126"/>
      <c r="GJ28" s="126"/>
      <c r="GT28" s="126"/>
      <c r="HD28" s="126"/>
      <c r="HN28" s="126"/>
      <c r="HX28" s="126"/>
      <c r="IH28" s="126"/>
      <c r="IR28" s="126"/>
      <c r="JB28" s="126"/>
    </row>
    <row xmlns:x14ac="http://schemas.microsoft.com/office/spreadsheetml/2009/9/ac" r="29" s="3" customFormat="true" x14ac:dyDescent="0.25">
      <c r="A29" s="418" t="str">
        <f ca="true">IF(ISBLANK('Data Summary'!A31),"",'Data Summary'!A31)</f>
        <v/>
      </c>
      <c r="B29" s="126"/>
      <c r="L29" s="126"/>
      <c r="V29" s="126"/>
      <c r="AF29" s="126"/>
      <c r="AP29" s="126"/>
      <c r="AZ29" s="126"/>
      <c r="BA29" s="126"/>
      <c r="BB29" s="126"/>
      <c r="BC29" s="126"/>
      <c r="BD29" s="126"/>
      <c r="BE29" s="126"/>
      <c r="BF29" s="126"/>
      <c r="BG29" s="126"/>
      <c r="BJ29" s="126"/>
      <c r="BT29" s="126"/>
      <c r="CD29" s="126"/>
      <c r="CN29" s="126"/>
      <c r="CX29" s="126"/>
      <c r="DH29" s="126"/>
      <c r="DR29" s="126"/>
      <c r="EB29" s="126"/>
      <c r="EL29" s="126"/>
      <c r="EV29" s="126"/>
      <c r="FF29" s="126"/>
      <c r="FP29" s="126"/>
      <c r="FZ29" s="126"/>
      <c r="GJ29" s="126"/>
      <c r="GT29" s="126"/>
      <c r="HD29" s="126"/>
      <c r="HN29" s="126"/>
      <c r="HX29" s="126"/>
      <c r="IH29" s="126"/>
      <c r="IR29" s="126"/>
      <c r="JB29" s="126"/>
    </row>
    <row xmlns:x14ac="http://schemas.microsoft.com/office/spreadsheetml/2009/9/ac" r="30" s="3" customFormat="true" x14ac:dyDescent="0.25">
      <c r="A30" s="418" t="str">
        <f ca="true">IF(ISBLANK('Data Summary'!A32),"",'Data Summary'!A32)</f>
        <v/>
      </c>
      <c r="B30" s="126"/>
      <c r="L30" s="126"/>
      <c r="V30" s="126"/>
      <c r="AF30" s="126"/>
      <c r="AP30" s="126"/>
      <c r="AZ30" s="126"/>
      <c r="BA30" s="126"/>
      <c r="BB30" s="126"/>
      <c r="BC30" s="126"/>
      <c r="BD30" s="126"/>
      <c r="BE30" s="126"/>
      <c r="BF30" s="126"/>
      <c r="BG30" s="126"/>
      <c r="BJ30" s="126"/>
      <c r="BT30" s="126"/>
      <c r="CD30" s="126"/>
      <c r="CN30" s="126"/>
      <c r="CX30" s="126"/>
      <c r="DH30" s="126"/>
      <c r="DR30" s="126"/>
      <c r="EB30" s="126"/>
      <c r="EL30" s="126"/>
      <c r="EV30" s="126"/>
      <c r="FF30" s="126"/>
      <c r="FP30" s="126"/>
      <c r="FZ30" s="126"/>
      <c r="GJ30" s="126"/>
      <c r="GT30" s="126"/>
      <c r="HD30" s="126"/>
      <c r="HN30" s="126"/>
      <c r="HX30" s="126"/>
      <c r="IH30" s="126"/>
      <c r="IR30" s="126"/>
      <c r="JB30" s="126"/>
    </row>
    <row xmlns:x14ac="http://schemas.microsoft.com/office/spreadsheetml/2009/9/ac" r="31" s="3" customFormat="true" x14ac:dyDescent="0.25">
      <c r="A31" s="418" t="str">
        <f ca="true">IF(ISBLANK('Data Summary'!A33),"",'Data Summary'!A33)</f>
        <v/>
      </c>
      <c r="B31" s="126"/>
      <c r="L31" s="126"/>
      <c r="V31" s="126"/>
      <c r="AF31" s="126"/>
      <c r="AP31" s="126"/>
      <c r="AZ31" s="126"/>
      <c r="BA31" s="126"/>
      <c r="BB31" s="126"/>
      <c r="BC31" s="126"/>
      <c r="BD31" s="126"/>
      <c r="BE31" s="126"/>
      <c r="BF31" s="126"/>
      <c r="BG31" s="126"/>
      <c r="BJ31" s="126"/>
      <c r="BT31" s="126"/>
      <c r="CD31" s="126"/>
      <c r="CN31" s="126"/>
      <c r="CX31" s="126"/>
      <c r="DH31" s="126"/>
      <c r="DR31" s="126"/>
      <c r="EB31" s="126"/>
      <c r="EL31" s="126"/>
      <c r="EV31" s="126"/>
      <c r="FF31" s="126"/>
      <c r="FP31" s="126"/>
      <c r="FZ31" s="126"/>
      <c r="GJ31" s="126"/>
      <c r="GT31" s="126"/>
      <c r="HD31" s="126"/>
      <c r="HN31" s="126"/>
      <c r="HX31" s="126"/>
      <c r="IH31" s="126"/>
      <c r="IR31" s="126"/>
      <c r="JB31" s="126"/>
    </row>
    <row xmlns:x14ac="http://schemas.microsoft.com/office/spreadsheetml/2009/9/ac" r="32" s="3" customFormat="true" x14ac:dyDescent="0.25">
      <c r="A32" s="418" t="str">
        <f ca="true">IF(ISBLANK('Data Summary'!A34),"",'Data Summary'!A34)</f>
        <v/>
      </c>
      <c r="B32" s="126"/>
      <c r="L32" s="126"/>
      <c r="V32" s="126"/>
      <c r="AF32" s="126"/>
      <c r="AP32" s="126"/>
      <c r="AZ32" s="126"/>
      <c r="BA32" s="126"/>
      <c r="BB32" s="126"/>
      <c r="BC32" s="126"/>
      <c r="BD32" s="126"/>
      <c r="BE32" s="126"/>
      <c r="BF32" s="126"/>
      <c r="BG32" s="126"/>
      <c r="BJ32" s="126"/>
      <c r="BT32" s="126"/>
      <c r="CD32" s="126"/>
      <c r="CN32" s="126"/>
      <c r="CX32" s="126"/>
      <c r="DH32" s="126"/>
      <c r="DR32" s="126"/>
      <c r="EB32" s="126"/>
      <c r="EL32" s="126"/>
      <c r="EV32" s="126"/>
      <c r="FF32" s="126"/>
      <c r="FP32" s="126"/>
      <c r="FZ32" s="126"/>
      <c r="GJ32" s="126"/>
      <c r="GT32" s="126"/>
      <c r="HD32" s="126"/>
      <c r="HN32" s="126"/>
      <c r="HX32" s="126"/>
      <c r="IH32" s="126"/>
      <c r="IR32" s="126"/>
      <c r="JB32" s="126"/>
    </row>
    <row xmlns:x14ac="http://schemas.microsoft.com/office/spreadsheetml/2009/9/ac" r="33" s="3" customFormat="true" x14ac:dyDescent="0.25">
      <c r="A33" s="418" t="str">
        <f ca="true">IF(ISBLANK('Data Summary'!A35),"",'Data Summary'!A35)</f>
        <v/>
      </c>
      <c r="B33" s="126"/>
      <c r="L33" s="126"/>
      <c r="V33" s="126"/>
      <c r="AF33" s="126"/>
      <c r="AP33" s="126"/>
      <c r="AZ33" s="126"/>
      <c r="BA33" s="126"/>
      <c r="BB33" s="126"/>
      <c r="BC33" s="126"/>
      <c r="BD33" s="126"/>
      <c r="BE33" s="126"/>
      <c r="BF33" s="126"/>
      <c r="BG33" s="126"/>
      <c r="BJ33" s="126"/>
      <c r="BT33" s="126"/>
      <c r="CD33" s="126"/>
      <c r="CN33" s="126"/>
      <c r="CX33" s="126"/>
      <c r="DH33" s="126"/>
      <c r="DR33" s="126"/>
      <c r="EB33" s="126"/>
      <c r="EL33" s="126"/>
      <c r="EV33" s="126"/>
      <c r="FF33" s="126"/>
      <c r="FP33" s="126"/>
      <c r="FZ33" s="126"/>
      <c r="GJ33" s="126"/>
      <c r="GT33" s="126"/>
      <c r="HD33" s="126"/>
      <c r="HN33" s="126"/>
      <c r="HX33" s="126"/>
      <c r="IH33" s="126"/>
      <c r="IR33" s="126"/>
      <c r="JB33" s="126"/>
    </row>
    <row xmlns:x14ac="http://schemas.microsoft.com/office/spreadsheetml/2009/9/ac" r="34" s="3" customFormat="true" x14ac:dyDescent="0.25">
      <c r="A34" s="418" t="str">
        <f ca="true">IF(ISBLANK('Data Summary'!A36),"",'Data Summary'!A36)</f>
        <v/>
      </c>
      <c r="B34" s="126"/>
      <c r="L34" s="126"/>
      <c r="V34" s="126"/>
      <c r="AF34" s="126"/>
      <c r="AP34" s="126"/>
      <c r="AZ34" s="126"/>
      <c r="BA34" s="126"/>
      <c r="BB34" s="126"/>
      <c r="BC34" s="126"/>
      <c r="BD34" s="126"/>
      <c r="BE34" s="126"/>
      <c r="BF34" s="126"/>
      <c r="BG34" s="126"/>
      <c r="BJ34" s="126"/>
      <c r="BT34" s="126"/>
      <c r="CD34" s="126"/>
      <c r="CN34" s="126"/>
      <c r="CX34" s="126"/>
      <c r="DH34" s="126"/>
      <c r="DR34" s="126"/>
      <c r="EB34" s="126"/>
      <c r="EL34" s="126"/>
      <c r="EV34" s="126"/>
      <c r="FF34" s="126"/>
      <c r="FP34" s="126"/>
      <c r="FZ34" s="126"/>
      <c r="GJ34" s="126"/>
      <c r="GT34" s="126"/>
      <c r="HD34" s="126"/>
      <c r="HN34" s="126"/>
      <c r="HX34" s="126"/>
      <c r="IH34" s="126"/>
      <c r="IR34" s="126"/>
      <c r="JB34" s="126"/>
    </row>
    <row xmlns:x14ac="http://schemas.microsoft.com/office/spreadsheetml/2009/9/ac" r="35" s="3" customFormat="true" x14ac:dyDescent="0.25">
      <c r="A35" s="418" t="str">
        <f ca="true">IF(ISBLANK('Data Summary'!A37),"",'Data Summary'!A37)</f>
        <v/>
      </c>
      <c r="B35" s="126"/>
      <c r="L35" s="126"/>
      <c r="V35" s="126"/>
      <c r="AF35" s="126"/>
      <c r="AP35" s="126"/>
      <c r="AZ35" s="126"/>
      <c r="BA35" s="126"/>
      <c r="BB35" s="126"/>
      <c r="BC35" s="126"/>
      <c r="BD35" s="126"/>
      <c r="BE35" s="126"/>
      <c r="BF35" s="126"/>
      <c r="BG35" s="126"/>
      <c r="BJ35" s="126"/>
      <c r="BT35" s="126"/>
      <c r="CD35" s="126"/>
      <c r="CN35" s="126"/>
      <c r="CX35" s="126"/>
      <c r="DH35" s="126"/>
      <c r="DR35" s="126"/>
      <c r="EB35" s="126"/>
      <c r="EL35" s="126"/>
      <c r="EV35" s="126"/>
      <c r="FF35" s="126"/>
      <c r="FP35" s="126"/>
      <c r="FZ35" s="126"/>
      <c r="GJ35" s="126"/>
      <c r="GT35" s="126"/>
      <c r="HD35" s="126"/>
      <c r="HN35" s="126"/>
      <c r="HX35" s="126"/>
      <c r="IH35" s="126"/>
      <c r="IR35" s="126"/>
      <c r="JB35" s="126"/>
    </row>
    <row xmlns:x14ac="http://schemas.microsoft.com/office/spreadsheetml/2009/9/ac" r="36" s="3" customFormat="true" x14ac:dyDescent="0.25">
      <c r="A36" s="418" t="str">
        <f ca="true">IF(ISBLANK('Data Summary'!A38),"",'Data Summary'!A38)</f>
        <v/>
      </c>
      <c r="B36" s="126"/>
      <c r="L36" s="126"/>
      <c r="V36" s="126"/>
      <c r="AF36" s="126"/>
      <c r="AP36" s="126"/>
      <c r="AZ36" s="126"/>
      <c r="BA36" s="126"/>
      <c r="BB36" s="126"/>
      <c r="BC36" s="126"/>
      <c r="BD36" s="126"/>
      <c r="BE36" s="126"/>
      <c r="BF36" s="126"/>
      <c r="BG36" s="126"/>
      <c r="BJ36" s="126"/>
      <c r="BT36" s="126"/>
      <c r="CD36" s="126"/>
      <c r="CN36" s="126"/>
      <c r="CX36" s="126"/>
      <c r="DH36" s="126"/>
      <c r="DR36" s="126"/>
      <c r="EB36" s="126"/>
      <c r="EL36" s="126"/>
      <c r="EV36" s="126"/>
      <c r="FF36" s="126"/>
      <c r="FP36" s="126"/>
      <c r="FZ36" s="126"/>
      <c r="GJ36" s="126"/>
      <c r="GT36" s="126"/>
      <c r="HD36" s="126"/>
      <c r="HN36" s="126"/>
      <c r="HX36" s="126"/>
      <c r="IH36" s="126"/>
      <c r="IR36" s="126"/>
      <c r="JB36" s="126"/>
    </row>
    <row xmlns:x14ac="http://schemas.microsoft.com/office/spreadsheetml/2009/9/ac" r="37" s="3" customFormat="true" x14ac:dyDescent="0.25">
      <c r="A37" s="418" t="str">
        <f ca="true">IF(ISBLANK('Data Summary'!A39),"",'Data Summary'!A39)</f>
        <v/>
      </c>
      <c r="B37" s="126"/>
      <c r="L37" s="126"/>
      <c r="V37" s="126"/>
      <c r="AF37" s="126"/>
      <c r="AP37" s="126"/>
      <c r="AZ37" s="126"/>
      <c r="BA37" s="126"/>
      <c r="BB37" s="126"/>
      <c r="BC37" s="126"/>
      <c r="BD37" s="126"/>
      <c r="BE37" s="126"/>
      <c r="BF37" s="126"/>
      <c r="BG37" s="126"/>
      <c r="BJ37" s="126"/>
      <c r="BT37" s="126"/>
      <c r="CD37" s="126"/>
      <c r="CN37" s="126"/>
      <c r="CX37" s="126"/>
      <c r="DH37" s="126"/>
      <c r="DR37" s="126"/>
      <c r="EB37" s="126"/>
      <c r="EL37" s="126"/>
      <c r="EV37" s="126"/>
      <c r="FF37" s="126"/>
      <c r="FP37" s="126"/>
      <c r="FZ37" s="126"/>
      <c r="GJ37" s="126"/>
      <c r="GT37" s="126"/>
      <c r="HD37" s="126"/>
      <c r="HN37" s="126"/>
      <c r="HX37" s="126"/>
      <c r="IH37" s="126"/>
      <c r="IR37" s="126"/>
      <c r="JB37" s="126"/>
    </row>
    <row xmlns:x14ac="http://schemas.microsoft.com/office/spreadsheetml/2009/9/ac" r="38" s="3" customFormat="true" x14ac:dyDescent="0.25">
      <c r="A38" s="418" t="str">
        <f ca="true">IF(ISBLANK('Data Summary'!A40),"",'Data Summary'!A40)</f>
        <v/>
      </c>
      <c r="B38" s="126"/>
      <c r="L38" s="126"/>
      <c r="V38" s="126"/>
      <c r="AF38" s="126"/>
      <c r="AP38" s="126"/>
      <c r="AZ38" s="126"/>
      <c r="BA38" s="126"/>
      <c r="BB38" s="126"/>
      <c r="BC38" s="126"/>
      <c r="BD38" s="126"/>
      <c r="BE38" s="126"/>
      <c r="BF38" s="126"/>
      <c r="BG38" s="126"/>
      <c r="BJ38" s="126"/>
      <c r="BT38" s="126"/>
      <c r="CD38" s="126"/>
      <c r="CN38" s="126"/>
      <c r="CX38" s="126"/>
      <c r="DH38" s="126"/>
      <c r="DR38" s="126"/>
      <c r="EB38" s="126"/>
      <c r="EL38" s="126"/>
      <c r="EV38" s="126"/>
      <c r="FF38" s="126"/>
      <c r="FP38" s="126"/>
      <c r="FZ38" s="126"/>
      <c r="GJ38" s="126"/>
      <c r="GT38" s="126"/>
      <c r="HD38" s="126"/>
      <c r="HN38" s="126"/>
      <c r="HX38" s="126"/>
      <c r="IH38" s="126"/>
      <c r="IR38" s="126"/>
      <c r="JB38" s="126"/>
    </row>
    <row xmlns:x14ac="http://schemas.microsoft.com/office/spreadsheetml/2009/9/ac" r="39" s="3" customFormat="true" x14ac:dyDescent="0.25">
      <c r="A39" s="418" t="str">
        <f ca="true">IF(ISBLANK('Data Summary'!A41),"",'Data Summary'!A41)</f>
        <v/>
      </c>
      <c r="B39" s="126"/>
      <c r="L39" s="126"/>
      <c r="V39" s="126"/>
      <c r="AF39" s="126"/>
      <c r="AP39" s="126"/>
      <c r="AZ39" s="126"/>
      <c r="BA39" s="126"/>
      <c r="BB39" s="126"/>
      <c r="BC39" s="126"/>
      <c r="BD39" s="126"/>
      <c r="BE39" s="126"/>
      <c r="BF39" s="126"/>
      <c r="BG39" s="126"/>
      <c r="BJ39" s="126"/>
      <c r="BT39" s="126"/>
      <c r="CD39" s="126"/>
      <c r="CN39" s="126"/>
      <c r="CX39" s="126"/>
      <c r="DH39" s="126"/>
      <c r="DR39" s="126"/>
      <c r="EB39" s="126"/>
      <c r="EL39" s="126"/>
      <c r="EV39" s="126"/>
      <c r="FF39" s="126"/>
      <c r="FP39" s="126"/>
      <c r="FZ39" s="126"/>
      <c r="GJ39" s="126"/>
      <c r="GT39" s="126"/>
      <c r="HD39" s="126"/>
      <c r="HN39" s="126"/>
      <c r="HX39" s="126"/>
      <c r="IH39" s="126"/>
      <c r="IR39" s="126"/>
      <c r="JB39" s="126"/>
    </row>
    <row xmlns:x14ac="http://schemas.microsoft.com/office/spreadsheetml/2009/9/ac" r="40" s="3" customFormat="true" x14ac:dyDescent="0.25">
      <c r="A40" s="418" t="str">
        <f ca="true">IF(ISBLANK('Data Summary'!A42),"",'Data Summary'!A42)</f>
        <v/>
      </c>
      <c r="B40" s="126"/>
      <c r="L40" s="126"/>
      <c r="V40" s="126"/>
      <c r="AF40" s="126"/>
      <c r="AP40" s="126"/>
      <c r="AZ40" s="126"/>
      <c r="BA40" s="126"/>
      <c r="BB40" s="126"/>
      <c r="BC40" s="126"/>
      <c r="BD40" s="126"/>
      <c r="BE40" s="126"/>
      <c r="BF40" s="126"/>
      <c r="BG40" s="126"/>
      <c r="BJ40" s="126"/>
      <c r="BT40" s="126"/>
      <c r="CD40" s="126"/>
      <c r="CN40" s="126"/>
      <c r="CX40" s="126"/>
      <c r="DH40" s="126"/>
      <c r="DR40" s="126"/>
      <c r="EB40" s="126"/>
      <c r="EL40" s="126"/>
      <c r="EV40" s="126"/>
      <c r="FF40" s="126"/>
      <c r="FP40" s="126"/>
      <c r="FZ40" s="126"/>
      <c r="GJ40" s="126"/>
      <c r="GT40" s="126"/>
      <c r="HD40" s="126"/>
      <c r="HN40" s="126"/>
      <c r="HX40" s="126"/>
      <c r="IH40" s="126"/>
      <c r="IR40" s="126"/>
      <c r="JB40" s="126"/>
    </row>
    <row xmlns:x14ac="http://schemas.microsoft.com/office/spreadsheetml/2009/9/ac" r="41" s="3" customFormat="true" x14ac:dyDescent="0.25">
      <c r="A41" s="418" t="str">
        <f ca="true">IF(ISBLANK('Data Summary'!A43),"",'Data Summary'!A43)</f>
        <v/>
      </c>
      <c r="B41" s="126"/>
      <c r="L41" s="126"/>
      <c r="V41" s="126"/>
      <c r="AF41" s="126"/>
      <c r="AP41" s="126"/>
      <c r="AZ41" s="126"/>
      <c r="BA41" s="126"/>
      <c r="BB41" s="126"/>
      <c r="BC41" s="126"/>
      <c r="BD41" s="126"/>
      <c r="BE41" s="126"/>
      <c r="BF41" s="126"/>
      <c r="BG41" s="126"/>
      <c r="BJ41" s="126"/>
      <c r="BT41" s="126"/>
      <c r="CD41" s="126"/>
      <c r="CN41" s="126"/>
      <c r="CX41" s="126"/>
      <c r="DH41" s="126"/>
      <c r="DR41" s="126"/>
      <c r="EB41" s="126"/>
      <c r="EL41" s="126"/>
      <c r="EV41" s="126"/>
      <c r="FF41" s="126"/>
      <c r="FP41" s="126"/>
      <c r="FZ41" s="126"/>
      <c r="GJ41" s="126"/>
      <c r="GT41" s="126"/>
      <c r="HD41" s="126"/>
      <c r="HN41" s="126"/>
      <c r="HX41" s="126"/>
      <c r="IH41" s="126"/>
      <c r="IR41" s="126"/>
      <c r="JB41" s="126"/>
    </row>
    <row xmlns:x14ac="http://schemas.microsoft.com/office/spreadsheetml/2009/9/ac" r="42" s="3" customFormat="true" x14ac:dyDescent="0.25">
      <c r="A42" s="418" t="str">
        <f ca="true">IF(ISBLANK('Data Summary'!A44),"",'Data Summary'!A44)</f>
        <v/>
      </c>
      <c r="B42" s="126"/>
      <c r="L42" s="126"/>
      <c r="V42" s="126"/>
      <c r="AF42" s="126"/>
      <c r="AP42" s="126"/>
      <c r="AZ42" s="126"/>
      <c r="BA42" s="126"/>
      <c r="BB42" s="126"/>
      <c r="BC42" s="126"/>
      <c r="BD42" s="126"/>
      <c r="BE42" s="126"/>
      <c r="BF42" s="126"/>
      <c r="BG42" s="126"/>
      <c r="BJ42" s="126"/>
      <c r="BT42" s="126"/>
      <c r="CD42" s="126"/>
      <c r="CN42" s="126"/>
      <c r="CX42" s="126"/>
      <c r="DH42" s="126"/>
      <c r="DR42" s="126"/>
      <c r="EB42" s="126"/>
      <c r="EL42" s="126"/>
      <c r="EV42" s="126"/>
      <c r="FF42" s="126"/>
      <c r="FP42" s="126"/>
      <c r="FZ42" s="126"/>
      <c r="GJ42" s="126"/>
      <c r="GT42" s="126"/>
      <c r="HD42" s="126"/>
      <c r="HN42" s="126"/>
      <c r="HX42" s="126"/>
      <c r="IH42" s="126"/>
      <c r="IR42" s="126"/>
      <c r="JB42" s="126"/>
    </row>
    <row xmlns:x14ac="http://schemas.microsoft.com/office/spreadsheetml/2009/9/ac" r="43" s="3" customFormat="true" x14ac:dyDescent="0.25">
      <c r="A43" s="418" t="str">
        <f ca="true">IF(ISBLANK('Data Summary'!A45),"",'Data Summary'!A45)</f>
        <v/>
      </c>
      <c r="B43" s="126"/>
      <c r="L43" s="126"/>
      <c r="V43" s="126"/>
      <c r="AF43" s="126"/>
      <c r="AP43" s="126"/>
      <c r="AZ43" s="126"/>
      <c r="BA43" s="126"/>
      <c r="BB43" s="126"/>
      <c r="BC43" s="126"/>
      <c r="BD43" s="126"/>
      <c r="BE43" s="126"/>
      <c r="BF43" s="126"/>
      <c r="BG43" s="126"/>
      <c r="BJ43" s="126"/>
      <c r="BT43" s="126"/>
      <c r="CD43" s="126"/>
      <c r="CN43" s="126"/>
      <c r="CX43" s="126"/>
      <c r="DH43" s="126"/>
      <c r="DR43" s="126"/>
      <c r="EB43" s="126"/>
      <c r="EL43" s="126"/>
      <c r="EV43" s="126"/>
      <c r="FF43" s="126"/>
      <c r="FP43" s="126"/>
      <c r="FZ43" s="126"/>
      <c r="GJ43" s="126"/>
      <c r="GT43" s="126"/>
      <c r="HD43" s="126"/>
      <c r="HN43" s="126"/>
      <c r="HX43" s="126"/>
      <c r="IH43" s="126"/>
      <c r="IR43" s="126"/>
      <c r="JB43" s="126"/>
    </row>
    <row xmlns:x14ac="http://schemas.microsoft.com/office/spreadsheetml/2009/9/ac" r="44" s="3" customFormat="true" x14ac:dyDescent="0.25">
      <c r="A44" s="418" t="str">
        <f ca="true">IF(ISBLANK('Data Summary'!A46),"",'Data Summary'!A46)</f>
        <v/>
      </c>
      <c r="B44" s="126"/>
      <c r="L44" s="126"/>
      <c r="V44" s="126"/>
      <c r="AF44" s="126"/>
      <c r="AP44" s="126"/>
      <c r="AZ44" s="126"/>
      <c r="BA44" s="126"/>
      <c r="BB44" s="126"/>
      <c r="BC44" s="126"/>
      <c r="BD44" s="126"/>
      <c r="BE44" s="126"/>
      <c r="BF44" s="126"/>
      <c r="BG44" s="126"/>
      <c r="BJ44" s="126"/>
      <c r="BT44" s="126"/>
      <c r="CD44" s="126"/>
      <c r="CN44" s="126"/>
      <c r="CX44" s="126"/>
      <c r="DH44" s="126"/>
      <c r="DR44" s="126"/>
      <c r="EB44" s="126"/>
      <c r="EL44" s="126"/>
      <c r="EV44" s="126"/>
      <c r="FF44" s="126"/>
      <c r="FP44" s="126"/>
      <c r="FZ44" s="126"/>
      <c r="GJ44" s="126"/>
      <c r="GT44" s="126"/>
      <c r="HD44" s="126"/>
      <c r="HN44" s="126"/>
      <c r="HX44" s="126"/>
      <c r="IH44" s="126"/>
      <c r="IR44" s="126"/>
      <c r="JB44" s="126"/>
    </row>
    <row xmlns:x14ac="http://schemas.microsoft.com/office/spreadsheetml/2009/9/ac" r="45" s="3" customFormat="true" x14ac:dyDescent="0.25">
      <c r="A45" s="418" t="str">
        <f ca="true">IF(ISBLANK('Data Summary'!A47),"",'Data Summary'!A47)</f>
        <v/>
      </c>
      <c r="B45" s="126"/>
      <c r="L45" s="126"/>
      <c r="V45" s="126"/>
      <c r="AF45" s="126"/>
      <c r="AP45" s="126"/>
      <c r="AZ45" s="126"/>
      <c r="BA45" s="126"/>
      <c r="BB45" s="126"/>
      <c r="BC45" s="126"/>
      <c r="BD45" s="126"/>
      <c r="BE45" s="126"/>
      <c r="BF45" s="126"/>
      <c r="BG45" s="126"/>
      <c r="BJ45" s="126"/>
      <c r="BT45" s="126"/>
      <c r="CD45" s="126"/>
      <c r="CN45" s="126"/>
      <c r="CX45" s="126"/>
      <c r="DH45" s="126"/>
      <c r="DR45" s="126"/>
      <c r="EB45" s="126"/>
      <c r="EL45" s="126"/>
      <c r="EV45" s="126"/>
      <c r="FF45" s="126"/>
      <c r="FP45" s="126"/>
      <c r="FZ45" s="126"/>
      <c r="GJ45" s="126"/>
      <c r="GT45" s="126"/>
      <c r="HD45" s="126"/>
      <c r="HN45" s="126"/>
      <c r="HX45" s="126"/>
      <c r="IH45" s="126"/>
      <c r="IR45" s="126"/>
      <c r="JB45" s="126"/>
    </row>
    <row xmlns:x14ac="http://schemas.microsoft.com/office/spreadsheetml/2009/9/ac" r="46" s="3" customFormat="true" x14ac:dyDescent="0.25">
      <c r="A46" s="418" t="str">
        <f ca="true">IF(ISBLANK('Data Summary'!A48),"",'Data Summary'!A48)</f>
        <v/>
      </c>
      <c r="B46" s="126"/>
      <c r="L46" s="126"/>
      <c r="V46" s="126"/>
      <c r="AF46" s="126"/>
      <c r="AP46" s="126"/>
      <c r="AZ46" s="126"/>
      <c r="BA46" s="126"/>
      <c r="BB46" s="126"/>
      <c r="BC46" s="126"/>
      <c r="BD46" s="126"/>
      <c r="BE46" s="126"/>
      <c r="BF46" s="126"/>
      <c r="BG46" s="126"/>
      <c r="BJ46" s="126"/>
      <c r="BT46" s="126"/>
      <c r="CD46" s="126"/>
      <c r="CN46" s="126"/>
      <c r="CX46" s="126"/>
      <c r="DH46" s="126"/>
      <c r="DR46" s="126"/>
      <c r="EB46" s="126"/>
      <c r="EL46" s="126"/>
      <c r="EV46" s="126"/>
      <c r="FF46" s="126"/>
      <c r="FP46" s="126"/>
      <c r="FZ46" s="126"/>
      <c r="GJ46" s="126"/>
      <c r="GT46" s="126"/>
      <c r="HD46" s="126"/>
      <c r="HN46" s="126"/>
      <c r="HX46" s="126"/>
      <c r="IH46" s="126"/>
      <c r="IR46" s="126"/>
      <c r="JB46" s="126"/>
    </row>
    <row xmlns:x14ac="http://schemas.microsoft.com/office/spreadsheetml/2009/9/ac" r="47" s="3" customFormat="true" x14ac:dyDescent="0.25">
      <c r="A47" s="418" t="str">
        <f ca="true">IF(ISBLANK('Data Summary'!A49),"",'Data Summary'!A49)</f>
        <v/>
      </c>
      <c r="B47" s="126"/>
      <c r="L47" s="126"/>
      <c r="V47" s="126"/>
      <c r="AF47" s="126"/>
      <c r="AP47" s="126"/>
      <c r="AZ47" s="126"/>
      <c r="BA47" s="126"/>
      <c r="BB47" s="126"/>
      <c r="BC47" s="126"/>
      <c r="BD47" s="126"/>
      <c r="BE47" s="126"/>
      <c r="BF47" s="126"/>
      <c r="BG47" s="126"/>
      <c r="BJ47" s="126"/>
      <c r="BT47" s="126"/>
      <c r="CD47" s="126"/>
      <c r="CN47" s="126"/>
      <c r="CX47" s="126"/>
      <c r="DH47" s="126"/>
      <c r="DR47" s="126"/>
      <c r="EB47" s="126"/>
      <c r="EL47" s="126"/>
      <c r="EV47" s="126"/>
      <c r="FF47" s="126"/>
      <c r="FP47" s="126"/>
      <c r="FZ47" s="126"/>
      <c r="GJ47" s="126"/>
      <c r="GT47" s="126"/>
      <c r="HD47" s="126"/>
      <c r="HN47" s="126"/>
      <c r="HX47" s="126"/>
      <c r="IH47" s="126"/>
      <c r="IR47" s="126"/>
      <c r="JB47" s="126"/>
    </row>
    <row xmlns:x14ac="http://schemas.microsoft.com/office/spreadsheetml/2009/9/ac" r="48" s="3" customFormat="true" x14ac:dyDescent="0.25">
      <c r="A48" s="418" t="str">
        <f ca="true">IF(ISBLANK('Data Summary'!A50),"",'Data Summary'!A50)</f>
        <v/>
      </c>
      <c r="B48" s="126"/>
      <c r="L48" s="126"/>
      <c r="V48" s="126"/>
      <c r="AF48" s="126"/>
      <c r="AP48" s="126"/>
      <c r="AZ48" s="126"/>
      <c r="BA48" s="126"/>
      <c r="BB48" s="126"/>
      <c r="BC48" s="126"/>
      <c r="BD48" s="126"/>
      <c r="BE48" s="126"/>
      <c r="BF48" s="126"/>
      <c r="BG48" s="126"/>
      <c r="BJ48" s="126"/>
      <c r="BT48" s="126"/>
      <c r="CD48" s="126"/>
      <c r="CN48" s="126"/>
      <c r="CX48" s="126"/>
      <c r="DH48" s="126"/>
      <c r="DR48" s="126"/>
      <c r="EB48" s="126"/>
      <c r="EL48" s="126"/>
      <c r="EV48" s="126"/>
      <c r="FF48" s="126"/>
      <c r="FP48" s="126"/>
      <c r="FZ48" s="126"/>
      <c r="GJ48" s="126"/>
      <c r="GT48" s="126"/>
      <c r="HD48" s="126"/>
      <c r="HN48" s="126"/>
      <c r="HX48" s="126"/>
      <c r="IH48" s="126"/>
      <c r="IR48" s="126"/>
      <c r="JB48" s="126"/>
    </row>
    <row xmlns:x14ac="http://schemas.microsoft.com/office/spreadsheetml/2009/9/ac" r="49" s="3" customFormat="true" x14ac:dyDescent="0.25">
      <c r="A49" s="418" t="str">
        <f ca="true">IF(ISBLANK('Data Summary'!A51),"",'Data Summary'!A51)</f>
        <v/>
      </c>
      <c r="B49" s="126"/>
      <c r="L49" s="126"/>
      <c r="V49" s="126"/>
      <c r="AF49" s="126"/>
      <c r="AP49" s="126"/>
      <c r="AZ49" s="126"/>
      <c r="BA49" s="126"/>
      <c r="BB49" s="126"/>
      <c r="BC49" s="126"/>
      <c r="BD49" s="126"/>
      <c r="BE49" s="126"/>
      <c r="BF49" s="126"/>
      <c r="BG49" s="126"/>
      <c r="BJ49" s="126"/>
      <c r="BT49" s="126"/>
      <c r="CD49" s="126"/>
      <c r="CN49" s="126"/>
      <c r="CX49" s="126"/>
      <c r="DH49" s="126"/>
      <c r="DR49" s="126"/>
      <c r="EB49" s="126"/>
      <c r="EL49" s="126"/>
      <c r="EV49" s="126"/>
      <c r="FF49" s="126"/>
      <c r="FP49" s="126"/>
      <c r="FZ49" s="126"/>
      <c r="GJ49" s="126"/>
      <c r="GT49" s="126"/>
      <c r="HD49" s="126"/>
      <c r="HN49" s="126"/>
      <c r="HX49" s="126"/>
      <c r="IH49" s="126"/>
      <c r="IR49" s="126"/>
      <c r="JB49" s="126"/>
    </row>
    <row xmlns:x14ac="http://schemas.microsoft.com/office/spreadsheetml/2009/9/ac" r="50" s="3" customFormat="true" x14ac:dyDescent="0.25">
      <c r="A50" s="418" t="str">
        <f ca="true">IF(ISBLANK('Data Summary'!A52),"",'Data Summary'!A52)</f>
        <v/>
      </c>
      <c r="B50" s="126"/>
      <c r="L50" s="126"/>
      <c r="V50" s="126"/>
      <c r="AF50" s="126"/>
      <c r="AP50" s="126"/>
      <c r="AZ50" s="126"/>
      <c r="BA50" s="126"/>
      <c r="BB50" s="126"/>
      <c r="BC50" s="126"/>
      <c r="BD50" s="126"/>
      <c r="BE50" s="126"/>
      <c r="BF50" s="126"/>
      <c r="BG50" s="126"/>
      <c r="BJ50" s="126"/>
      <c r="BT50" s="126"/>
      <c r="CD50" s="126"/>
      <c r="CN50" s="126"/>
      <c r="CX50" s="126"/>
      <c r="DH50" s="126"/>
      <c r="DR50" s="126"/>
      <c r="EB50" s="126"/>
      <c r="EL50" s="126"/>
      <c r="EV50" s="126"/>
      <c r="FF50" s="126"/>
      <c r="FP50" s="126"/>
      <c r="FZ50" s="126"/>
      <c r="GJ50" s="126"/>
      <c r="GT50" s="126"/>
      <c r="HD50" s="126"/>
      <c r="HN50" s="126"/>
      <c r="HX50" s="126"/>
      <c r="IH50" s="126"/>
      <c r="IR50" s="126"/>
      <c r="JB50" s="126"/>
    </row>
    <row xmlns:x14ac="http://schemas.microsoft.com/office/spreadsheetml/2009/9/ac" r="51" s="3" customFormat="true" x14ac:dyDescent="0.25">
      <c r="A51" s="418" t="str">
        <f ca="true">IF(ISBLANK('Data Summary'!A53),"",'Data Summary'!A53)</f>
        <v/>
      </c>
      <c r="B51" s="126"/>
      <c r="L51" s="126"/>
      <c r="V51" s="126"/>
      <c r="AF51" s="126"/>
      <c r="AP51" s="126"/>
      <c r="AZ51" s="126"/>
      <c r="BA51" s="126"/>
      <c r="BB51" s="126"/>
      <c r="BC51" s="126"/>
      <c r="BD51" s="126"/>
      <c r="BE51" s="126"/>
      <c r="BF51" s="126"/>
      <c r="BG51" s="126"/>
      <c r="BJ51" s="126"/>
      <c r="BT51" s="126"/>
      <c r="CD51" s="126"/>
      <c r="CN51" s="126"/>
      <c r="CX51" s="126"/>
      <c r="DH51" s="126"/>
      <c r="DR51" s="126"/>
      <c r="EB51" s="126"/>
      <c r="EL51" s="126"/>
      <c r="EV51" s="126"/>
      <c r="FF51" s="126"/>
      <c r="FP51" s="126"/>
      <c r="FZ51" s="126"/>
      <c r="GJ51" s="126"/>
      <c r="GT51" s="126"/>
      <c r="HD51" s="126"/>
      <c r="HN51" s="126"/>
      <c r="HX51" s="126"/>
      <c r="IH51" s="126"/>
      <c r="IR51" s="126"/>
      <c r="JB51" s="126"/>
    </row>
    <row xmlns:x14ac="http://schemas.microsoft.com/office/spreadsheetml/2009/9/ac" r="52" s="3" customFormat="true" x14ac:dyDescent="0.25">
      <c r="A52" s="418" t="str">
        <f ca="true">IF(ISBLANK('Data Summary'!A54),"",'Data Summary'!A54)</f>
        <v/>
      </c>
      <c r="B52" s="126"/>
      <c r="L52" s="126"/>
      <c r="V52" s="126"/>
      <c r="AF52" s="126"/>
      <c r="AP52" s="126"/>
      <c r="AZ52" s="126"/>
      <c r="BA52" s="126"/>
      <c r="BB52" s="126"/>
      <c r="BC52" s="126"/>
      <c r="BD52" s="126"/>
      <c r="BE52" s="126"/>
      <c r="BF52" s="126"/>
      <c r="BG52" s="126"/>
      <c r="BJ52" s="126"/>
      <c r="BT52" s="126"/>
      <c r="CD52" s="126"/>
      <c r="CN52" s="126"/>
      <c r="CX52" s="126"/>
      <c r="DH52" s="126"/>
      <c r="DR52" s="126"/>
      <c r="EB52" s="126"/>
      <c r="EL52" s="126"/>
      <c r="EV52" s="126"/>
      <c r="FF52" s="126"/>
      <c r="FP52" s="126"/>
      <c r="FZ52" s="126"/>
      <c r="GJ52" s="126"/>
      <c r="GT52" s="126"/>
      <c r="HD52" s="126"/>
      <c r="HN52" s="126"/>
      <c r="HX52" s="126"/>
      <c r="IH52" s="126"/>
      <c r="IR52" s="126"/>
      <c r="JB52" s="126"/>
    </row>
    <row xmlns:x14ac="http://schemas.microsoft.com/office/spreadsheetml/2009/9/ac" r="53" s="3" customFormat="true" x14ac:dyDescent="0.25">
      <c r="A53" s="418" t="str">
        <f ca="true">IF(ISBLANK('Data Summary'!A55),"",'Data Summary'!A55)</f>
        <v/>
      </c>
      <c r="B53" s="126"/>
      <c r="L53" s="126"/>
      <c r="V53" s="126"/>
      <c r="AF53" s="126"/>
      <c r="AP53" s="126"/>
      <c r="AZ53" s="126"/>
      <c r="BA53" s="126"/>
      <c r="BB53" s="126"/>
      <c r="BC53" s="126"/>
      <c r="BD53" s="126"/>
      <c r="BE53" s="126"/>
      <c r="BF53" s="126"/>
      <c r="BG53" s="126"/>
      <c r="BJ53" s="126"/>
      <c r="BT53" s="126"/>
      <c r="CD53" s="126"/>
      <c r="CN53" s="126"/>
      <c r="CX53" s="126"/>
      <c r="DH53" s="126"/>
      <c r="DR53" s="126"/>
      <c r="EB53" s="126"/>
      <c r="EL53" s="126"/>
      <c r="EV53" s="126"/>
      <c r="FF53" s="126"/>
      <c r="FP53" s="126"/>
      <c r="FZ53" s="126"/>
      <c r="GJ53" s="126"/>
      <c r="GT53" s="126"/>
      <c r="HD53" s="126"/>
      <c r="HN53" s="126"/>
      <c r="HX53" s="126"/>
      <c r="IH53" s="126"/>
      <c r="IR53" s="126"/>
      <c r="JB53" s="126"/>
    </row>
    <row xmlns:x14ac="http://schemas.microsoft.com/office/spreadsheetml/2009/9/ac" r="54" s="3" customFormat="true" x14ac:dyDescent="0.25">
      <c r="A54" s="418" t="str">
        <f ca="true">IF(ISBLANK('Data Summary'!A56),"",'Data Summary'!A56)</f>
        <v/>
      </c>
      <c r="B54" s="126"/>
      <c r="L54" s="126"/>
      <c r="V54" s="126"/>
      <c r="AF54" s="126"/>
      <c r="AP54" s="126"/>
      <c r="AZ54" s="126"/>
      <c r="BA54" s="126"/>
      <c r="BB54" s="126"/>
      <c r="BC54" s="126"/>
      <c r="BD54" s="126"/>
      <c r="BE54" s="126"/>
      <c r="BF54" s="126"/>
      <c r="BG54" s="126"/>
      <c r="BJ54" s="126"/>
      <c r="BT54" s="126"/>
      <c r="CD54" s="126"/>
      <c r="CN54" s="126"/>
      <c r="CX54" s="126"/>
      <c r="DH54" s="126"/>
      <c r="DR54" s="126"/>
      <c r="EB54" s="126"/>
      <c r="EL54" s="126"/>
      <c r="EV54" s="126"/>
      <c r="FF54" s="126"/>
      <c r="FP54" s="126"/>
      <c r="FZ54" s="126"/>
      <c r="GJ54" s="126"/>
      <c r="GT54" s="126"/>
      <c r="HD54" s="126"/>
      <c r="HN54" s="126"/>
      <c r="HX54" s="126"/>
      <c r="IH54" s="126"/>
      <c r="IR54" s="126"/>
      <c r="JB54" s="126"/>
    </row>
    <row xmlns:x14ac="http://schemas.microsoft.com/office/spreadsheetml/2009/9/ac" r="55" s="3" customFormat="true" x14ac:dyDescent="0.25">
      <c r="A55" s="418" t="str">
        <f ca="true">IF(ISBLANK('Data Summary'!A57),"",'Data Summary'!A57)</f>
        <v/>
      </c>
      <c r="B55" s="126"/>
      <c r="L55" s="126"/>
      <c r="V55" s="126"/>
      <c r="AF55" s="126"/>
      <c r="AP55" s="126"/>
      <c r="AZ55" s="126"/>
      <c r="BA55" s="126"/>
      <c r="BB55" s="126"/>
      <c r="BC55" s="126"/>
      <c r="BD55" s="126"/>
      <c r="BE55" s="126"/>
      <c r="BF55" s="126"/>
      <c r="BG55" s="126"/>
      <c r="BJ55" s="126"/>
      <c r="BT55" s="126"/>
      <c r="CD55" s="126"/>
      <c r="CN55" s="126"/>
      <c r="CX55" s="126"/>
      <c r="DH55" s="126"/>
      <c r="DR55" s="126"/>
      <c r="EB55" s="126"/>
      <c r="EL55" s="126"/>
      <c r="EV55" s="126"/>
      <c r="FF55" s="126"/>
      <c r="FP55" s="126"/>
      <c r="FZ55" s="126"/>
      <c r="GJ55" s="126"/>
      <c r="GT55" s="126"/>
      <c r="HD55" s="126"/>
      <c r="HN55" s="126"/>
      <c r="HX55" s="126"/>
      <c r="IH55" s="126"/>
      <c r="IR55" s="126"/>
      <c r="JB55" s="126"/>
    </row>
    <row xmlns:x14ac="http://schemas.microsoft.com/office/spreadsheetml/2009/9/ac" r="56" s="3" customFormat="true" x14ac:dyDescent="0.25">
      <c r="A56" s="418" t="str">
        <f ca="true">IF(ISBLANK('Data Summary'!A58),"",'Data Summary'!A58)</f>
        <v/>
      </c>
      <c r="B56" s="126"/>
      <c r="L56" s="126"/>
      <c r="V56" s="126"/>
      <c r="AF56" s="126"/>
      <c r="AP56" s="126"/>
      <c r="AZ56" s="126"/>
      <c r="BA56" s="126"/>
      <c r="BB56" s="126"/>
      <c r="BC56" s="126"/>
      <c r="BD56" s="126"/>
      <c r="BE56" s="126"/>
      <c r="BF56" s="126"/>
      <c r="BG56" s="126"/>
      <c r="BJ56" s="126"/>
      <c r="BT56" s="126"/>
      <c r="CD56" s="126"/>
      <c r="CN56" s="126"/>
      <c r="CX56" s="126"/>
      <c r="DH56" s="126"/>
      <c r="DR56" s="126"/>
      <c r="EB56" s="126"/>
      <c r="EL56" s="126"/>
      <c r="EV56" s="126"/>
      <c r="FF56" s="126"/>
      <c r="FP56" s="126"/>
      <c r="FZ56" s="126"/>
      <c r="GJ56" s="126"/>
      <c r="GT56" s="126"/>
      <c r="HD56" s="126"/>
      <c r="HN56" s="126"/>
      <c r="HX56" s="126"/>
      <c r="IH56" s="126"/>
      <c r="IR56" s="126"/>
      <c r="JB56" s="126"/>
    </row>
    <row xmlns:x14ac="http://schemas.microsoft.com/office/spreadsheetml/2009/9/ac" r="57" s="3" customFormat="true" x14ac:dyDescent="0.25">
      <c r="A57" s="418" t="str">
        <f ca="true">IF(ISBLANK('Data Summary'!A59),"",'Data Summary'!A59)</f>
        <v/>
      </c>
      <c r="B57" s="126"/>
      <c r="L57" s="126"/>
      <c r="V57" s="126"/>
      <c r="AF57" s="126"/>
      <c r="AP57" s="126"/>
      <c r="AZ57" s="126"/>
      <c r="BA57" s="126"/>
      <c r="BB57" s="126"/>
      <c r="BC57" s="126"/>
      <c r="BD57" s="126"/>
      <c r="BE57" s="126"/>
      <c r="BF57" s="126"/>
      <c r="BG57" s="126"/>
      <c r="BJ57" s="126"/>
      <c r="BT57" s="126"/>
      <c r="CD57" s="126"/>
      <c r="CN57" s="126"/>
      <c r="CX57" s="126"/>
      <c r="DH57" s="126"/>
      <c r="DR57" s="126"/>
      <c r="EB57" s="126"/>
      <c r="EL57" s="126"/>
      <c r="EV57" s="126"/>
      <c r="FF57" s="126"/>
      <c r="FP57" s="126"/>
      <c r="FZ57" s="126"/>
      <c r="GJ57" s="126"/>
      <c r="GT57" s="126"/>
      <c r="HD57" s="126"/>
      <c r="HN57" s="126"/>
      <c r="HX57" s="126"/>
      <c r="IH57" s="126"/>
      <c r="IR57" s="126"/>
      <c r="JB57" s="126"/>
    </row>
    <row xmlns:x14ac="http://schemas.microsoft.com/office/spreadsheetml/2009/9/ac" r="58" s="3" customFormat="true" x14ac:dyDescent="0.25">
      <c r="A58" s="418" t="str">
        <f ca="true">IF(ISBLANK('Data Summary'!A60),"",'Data Summary'!A60)</f>
        <v/>
      </c>
      <c r="B58" s="126"/>
      <c r="L58" s="126"/>
      <c r="V58" s="126"/>
      <c r="AF58" s="126"/>
      <c r="AP58" s="126"/>
      <c r="AZ58" s="126"/>
      <c r="BA58" s="126"/>
      <c r="BB58" s="126"/>
      <c r="BC58" s="126"/>
      <c r="BD58" s="126"/>
      <c r="BE58" s="126"/>
      <c r="BF58" s="126"/>
      <c r="BG58" s="126"/>
      <c r="BJ58" s="126"/>
      <c r="BT58" s="126"/>
      <c r="CD58" s="126"/>
      <c r="CN58" s="126"/>
      <c r="CX58" s="126"/>
      <c r="DH58" s="126"/>
      <c r="DR58" s="126"/>
      <c r="EB58" s="126"/>
      <c r="EL58" s="126"/>
      <c r="EV58" s="126"/>
      <c r="FF58" s="126"/>
      <c r="FP58" s="126"/>
      <c r="FZ58" s="126"/>
      <c r="GJ58" s="126"/>
      <c r="GT58" s="126"/>
      <c r="HD58" s="126"/>
      <c r="HN58" s="126"/>
      <c r="HX58" s="126"/>
      <c r="IH58" s="126"/>
      <c r="IR58" s="126"/>
      <c r="JB58" s="126"/>
    </row>
    <row xmlns:x14ac="http://schemas.microsoft.com/office/spreadsheetml/2009/9/ac" r="59" s="3" customFormat="true" x14ac:dyDescent="0.25">
      <c r="A59" s="418" t="str">
        <f ca="true">IF(ISBLANK('Data Summary'!A61),"",'Data Summary'!A61)</f>
        <v/>
      </c>
      <c r="B59" s="126"/>
      <c r="L59" s="126"/>
      <c r="V59" s="126"/>
      <c r="AF59" s="126"/>
      <c r="AP59" s="126"/>
      <c r="AZ59" s="126"/>
      <c r="BA59" s="126"/>
      <c r="BB59" s="126"/>
      <c r="BC59" s="126"/>
      <c r="BD59" s="126"/>
      <c r="BE59" s="126"/>
      <c r="BF59" s="126"/>
      <c r="BG59" s="126"/>
      <c r="BJ59" s="126"/>
      <c r="BT59" s="126"/>
      <c r="CD59" s="126"/>
      <c r="CN59" s="126"/>
      <c r="CX59" s="126"/>
      <c r="DH59" s="126"/>
      <c r="DR59" s="126"/>
      <c r="EB59" s="126"/>
      <c r="EL59" s="126"/>
      <c r="EV59" s="126"/>
      <c r="FF59" s="126"/>
      <c r="FP59" s="126"/>
      <c r="FZ59" s="126"/>
      <c r="GJ59" s="126"/>
      <c r="GT59" s="126"/>
      <c r="HD59" s="126"/>
      <c r="HN59" s="126"/>
      <c r="HX59" s="126"/>
      <c r="IH59" s="126"/>
      <c r="IR59" s="126"/>
      <c r="JB59" s="126"/>
    </row>
    <row xmlns:x14ac="http://schemas.microsoft.com/office/spreadsheetml/2009/9/ac" r="60" s="3" customFormat="true" x14ac:dyDescent="0.25">
      <c r="A60" s="418" t="str">
        <f ca="true">IF(ISBLANK('Data Summary'!A62),"",'Data Summary'!A62)</f>
        <v/>
      </c>
      <c r="B60" s="126"/>
      <c r="L60" s="126"/>
      <c r="V60" s="126"/>
      <c r="AF60" s="126"/>
      <c r="AP60" s="126"/>
      <c r="AZ60" s="126"/>
      <c r="BA60" s="126"/>
      <c r="BB60" s="126"/>
      <c r="BC60" s="126"/>
      <c r="BD60" s="126"/>
      <c r="BE60" s="126"/>
      <c r="BF60" s="126"/>
      <c r="BG60" s="126"/>
      <c r="BJ60" s="126"/>
      <c r="BT60" s="126"/>
      <c r="CD60" s="126"/>
      <c r="CN60" s="126"/>
      <c r="CX60" s="126"/>
      <c r="DH60" s="126"/>
      <c r="DR60" s="126"/>
      <c r="EB60" s="126"/>
      <c r="EL60" s="126"/>
      <c r="EV60" s="126"/>
      <c r="FF60" s="126"/>
      <c r="FP60" s="126"/>
      <c r="FZ60" s="126"/>
      <c r="GJ60" s="126"/>
      <c r="GT60" s="126"/>
      <c r="HD60" s="126"/>
      <c r="HN60" s="126"/>
      <c r="HX60" s="126"/>
      <c r="IH60" s="126"/>
      <c r="IR60" s="126"/>
      <c r="JB60" s="126"/>
    </row>
    <row xmlns:x14ac="http://schemas.microsoft.com/office/spreadsheetml/2009/9/ac" r="61" s="3" customFormat="true" x14ac:dyDescent="0.25">
      <c r="A61" s="418" t="str">
        <f ca="true">IF(ISBLANK('Data Summary'!A63),"",'Data Summary'!A63)</f>
        <v/>
      </c>
      <c r="B61" s="126"/>
      <c r="L61" s="126"/>
      <c r="V61" s="126"/>
      <c r="AF61" s="126"/>
      <c r="AP61" s="126"/>
      <c r="AZ61" s="126"/>
      <c r="BA61" s="126"/>
      <c r="BB61" s="126"/>
      <c r="BC61" s="126"/>
      <c r="BD61" s="126"/>
      <c r="BE61" s="126"/>
      <c r="BF61" s="126"/>
      <c r="BG61" s="126"/>
      <c r="BJ61" s="126"/>
      <c r="BT61" s="126"/>
      <c r="CD61" s="126"/>
      <c r="CN61" s="126"/>
      <c r="CX61" s="126"/>
      <c r="DH61" s="126"/>
      <c r="DR61" s="126"/>
      <c r="EB61" s="126"/>
      <c r="EL61" s="126"/>
      <c r="EV61" s="126"/>
      <c r="FF61" s="126"/>
      <c r="FP61" s="126"/>
      <c r="FZ61" s="126"/>
      <c r="GJ61" s="126"/>
      <c r="GT61" s="126"/>
      <c r="HD61" s="126"/>
      <c r="HN61" s="126"/>
      <c r="HX61" s="126"/>
      <c r="IH61" s="126"/>
      <c r="IR61" s="126"/>
      <c r="JB61" s="126"/>
    </row>
    <row xmlns:x14ac="http://schemas.microsoft.com/office/spreadsheetml/2009/9/ac" r="62" s="3" customFormat="true" x14ac:dyDescent="0.25">
      <c r="A62" s="418" t="str">
        <f ca="true">IF(ISBLANK('Data Summary'!A64),"",'Data Summary'!A64)</f>
        <v/>
      </c>
      <c r="B62" s="126"/>
      <c r="L62" s="126"/>
      <c r="V62" s="126"/>
      <c r="AF62" s="126"/>
      <c r="AP62" s="126"/>
      <c r="AZ62" s="126"/>
      <c r="BA62" s="126"/>
      <c r="BB62" s="126"/>
      <c r="BC62" s="126"/>
      <c r="BD62" s="126"/>
      <c r="BE62" s="126"/>
      <c r="BF62" s="126"/>
      <c r="BG62" s="126"/>
      <c r="BJ62" s="126"/>
      <c r="BT62" s="126"/>
      <c r="CD62" s="126"/>
      <c r="CN62" s="126"/>
      <c r="CX62" s="126"/>
      <c r="DH62" s="126"/>
      <c r="DR62" s="126"/>
      <c r="EB62" s="126"/>
      <c r="EL62" s="126"/>
      <c r="EV62" s="126"/>
      <c r="FF62" s="126"/>
      <c r="FP62" s="126"/>
      <c r="FZ62" s="126"/>
      <c r="GJ62" s="126"/>
      <c r="GT62" s="126"/>
      <c r="HD62" s="126"/>
      <c r="HN62" s="126"/>
      <c r="HX62" s="126"/>
      <c r="IH62" s="126"/>
      <c r="IR62" s="126"/>
      <c r="JB62" s="126"/>
    </row>
    <row xmlns:x14ac="http://schemas.microsoft.com/office/spreadsheetml/2009/9/ac" r="63" s="3" customFormat="true" x14ac:dyDescent="0.25">
      <c r="A63" s="418" t="str">
        <f ca="true">IF(ISBLANK('Data Summary'!A65),"",'Data Summary'!A65)</f>
        <v/>
      </c>
      <c r="B63" s="126"/>
      <c r="L63" s="126"/>
      <c r="V63" s="126"/>
      <c r="AF63" s="126"/>
      <c r="AP63" s="126"/>
      <c r="AZ63" s="126"/>
      <c r="BA63" s="126"/>
      <c r="BB63" s="126"/>
      <c r="BC63" s="126"/>
      <c r="BD63" s="126"/>
      <c r="BE63" s="126"/>
      <c r="BF63" s="126"/>
      <c r="BG63" s="126"/>
      <c r="BJ63" s="126"/>
      <c r="BT63" s="126"/>
      <c r="CD63" s="126"/>
      <c r="CN63" s="126"/>
      <c r="CX63" s="126"/>
      <c r="DH63" s="126"/>
      <c r="DR63" s="126"/>
      <c r="EB63" s="126"/>
      <c r="EL63" s="126"/>
      <c r="EV63" s="126"/>
      <c r="FF63" s="126"/>
      <c r="FP63" s="126"/>
      <c r="FZ63" s="126"/>
      <c r="GJ63" s="126"/>
      <c r="GT63" s="126"/>
      <c r="HD63" s="126"/>
      <c r="HN63" s="126"/>
      <c r="HX63" s="126"/>
      <c r="IH63" s="126"/>
      <c r="IR63" s="126"/>
      <c r="JB63" s="126"/>
    </row>
    <row xmlns:x14ac="http://schemas.microsoft.com/office/spreadsheetml/2009/9/ac" r="64" s="3" customFormat="true" x14ac:dyDescent="0.25">
      <c r="A64" s="418" t="str">
        <f ca="true">IF(ISBLANK('Data Summary'!A66),"",'Data Summary'!A66)</f>
        <v/>
      </c>
      <c r="B64" s="126"/>
      <c r="L64" s="126"/>
      <c r="V64" s="126"/>
      <c r="AF64" s="126"/>
      <c r="AP64" s="126"/>
      <c r="AZ64" s="126"/>
      <c r="BA64" s="126"/>
      <c r="BB64" s="126"/>
      <c r="BC64" s="126"/>
      <c r="BD64" s="126"/>
      <c r="BE64" s="126"/>
      <c r="BF64" s="126"/>
      <c r="BG64" s="126"/>
      <c r="BJ64" s="126"/>
      <c r="BT64" s="126"/>
      <c r="CD64" s="126"/>
      <c r="CN64" s="126"/>
      <c r="CX64" s="126"/>
      <c r="DH64" s="126"/>
      <c r="DR64" s="126"/>
      <c r="EB64" s="126"/>
      <c r="EL64" s="126"/>
      <c r="EV64" s="126"/>
      <c r="FF64" s="126"/>
      <c r="FP64" s="126"/>
      <c r="FZ64" s="126"/>
      <c r="GJ64" s="126"/>
      <c r="GT64" s="126"/>
      <c r="HD64" s="126"/>
      <c r="HN64" s="126"/>
      <c r="HX64" s="126"/>
      <c r="IH64" s="126"/>
      <c r="IR64" s="126"/>
      <c r="JB64" s="126"/>
    </row>
    <row xmlns:x14ac="http://schemas.microsoft.com/office/spreadsheetml/2009/9/ac" r="65" s="3" customFormat="true" x14ac:dyDescent="0.25">
      <c r="A65" s="418" t="str">
        <f ca="true">IF(ISBLANK('Data Summary'!A67),"",'Data Summary'!A67)</f>
        <v/>
      </c>
      <c r="B65" s="126"/>
      <c r="L65" s="126"/>
      <c r="V65" s="126"/>
      <c r="AF65" s="126"/>
      <c r="AP65" s="126"/>
      <c r="AZ65" s="126"/>
      <c r="BA65" s="126"/>
      <c r="BB65" s="126"/>
      <c r="BC65" s="126"/>
      <c r="BD65" s="126"/>
      <c r="BE65" s="126"/>
      <c r="BF65" s="126"/>
      <c r="BG65" s="126"/>
      <c r="BJ65" s="126"/>
      <c r="BT65" s="126"/>
      <c r="CD65" s="126"/>
      <c r="CN65" s="126"/>
      <c r="CX65" s="126"/>
      <c r="DH65" s="126"/>
      <c r="DR65" s="126"/>
      <c r="EB65" s="126"/>
      <c r="EL65" s="126"/>
      <c r="EV65" s="126"/>
      <c r="FF65" s="126"/>
      <c r="FP65" s="126"/>
      <c r="FZ65" s="126"/>
      <c r="GJ65" s="126"/>
      <c r="GT65" s="126"/>
      <c r="HD65" s="126"/>
      <c r="HN65" s="126"/>
      <c r="HX65" s="126"/>
      <c r="IH65" s="126"/>
      <c r="IR65" s="126"/>
      <c r="JB65" s="126"/>
    </row>
    <row xmlns:x14ac="http://schemas.microsoft.com/office/spreadsheetml/2009/9/ac" r="66" s="3" customFormat="true" x14ac:dyDescent="0.25">
      <c r="A66" s="418" t="str">
        <f ca="true">IF(ISBLANK('Data Summary'!A68),"",'Data Summary'!A68)</f>
        <v/>
      </c>
      <c r="B66" s="126"/>
      <c r="L66" s="126"/>
      <c r="V66" s="126"/>
      <c r="AF66" s="126"/>
      <c r="AP66" s="126"/>
      <c r="AZ66" s="126"/>
      <c r="BA66" s="126"/>
      <c r="BB66" s="126"/>
      <c r="BC66" s="126"/>
      <c r="BD66" s="126"/>
      <c r="BE66" s="126"/>
      <c r="BF66" s="126"/>
      <c r="BG66" s="126"/>
      <c r="BJ66" s="126"/>
      <c r="BT66" s="126"/>
      <c r="CD66" s="126"/>
      <c r="CN66" s="126"/>
      <c r="CX66" s="126"/>
      <c r="DH66" s="126"/>
      <c r="DR66" s="126"/>
      <c r="EB66" s="126"/>
      <c r="EL66" s="126"/>
      <c r="EV66" s="126"/>
      <c r="FF66" s="126"/>
      <c r="FP66" s="126"/>
      <c r="FZ66" s="126"/>
      <c r="GJ66" s="126"/>
      <c r="GT66" s="126"/>
      <c r="HD66" s="126"/>
      <c r="HN66" s="126"/>
      <c r="HX66" s="126"/>
      <c r="IH66" s="126"/>
      <c r="IR66" s="126"/>
      <c r="JB66" s="126"/>
    </row>
    <row xmlns:x14ac="http://schemas.microsoft.com/office/spreadsheetml/2009/9/ac" r="67" s="3" customFormat="true" x14ac:dyDescent="0.25">
      <c r="A67" s="418" t="str">
        <f ca="true">IF(ISBLANK('Data Summary'!A69),"",'Data Summary'!A69)</f>
        <v/>
      </c>
      <c r="B67" s="126"/>
      <c r="L67" s="126"/>
      <c r="V67" s="126"/>
      <c r="AF67" s="126"/>
      <c r="AP67" s="126"/>
      <c r="AZ67" s="126"/>
      <c r="BA67" s="126"/>
      <c r="BB67" s="126"/>
      <c r="BC67" s="126"/>
      <c r="BD67" s="126"/>
      <c r="BE67" s="126"/>
      <c r="BF67" s="126"/>
      <c r="BG67" s="126"/>
      <c r="BJ67" s="126"/>
      <c r="BT67" s="126"/>
      <c r="CD67" s="126"/>
      <c r="CN67" s="126"/>
      <c r="CX67" s="126"/>
      <c r="DH67" s="126"/>
      <c r="DR67" s="126"/>
      <c r="EB67" s="126"/>
      <c r="EL67" s="126"/>
      <c r="EV67" s="126"/>
      <c r="FF67" s="126"/>
      <c r="FP67" s="126"/>
      <c r="FZ67" s="126"/>
      <c r="GJ67" s="126"/>
      <c r="GT67" s="126"/>
      <c r="HD67" s="126"/>
      <c r="HN67" s="126"/>
      <c r="HX67" s="126"/>
      <c r="IH67" s="126"/>
      <c r="IR67" s="126"/>
      <c r="JB67" s="126"/>
    </row>
    <row xmlns:x14ac="http://schemas.microsoft.com/office/spreadsheetml/2009/9/ac" r="68" s="3" customFormat="true" x14ac:dyDescent="0.25">
      <c r="A68" s="418" t="str">
        <f ca="true">IF(ISBLANK('Data Summary'!A70),"",'Data Summary'!A70)</f>
        <v/>
      </c>
      <c r="B68" s="126"/>
      <c r="L68" s="126"/>
      <c r="V68" s="126"/>
      <c r="AF68" s="126"/>
      <c r="AP68" s="126"/>
      <c r="AZ68" s="126"/>
      <c r="BA68" s="126"/>
      <c r="BB68" s="126"/>
      <c r="BC68" s="126"/>
      <c r="BD68" s="126"/>
      <c r="BE68" s="126"/>
      <c r="BF68" s="126"/>
      <c r="BG68" s="126"/>
      <c r="BJ68" s="126"/>
      <c r="BT68" s="126"/>
      <c r="CD68" s="126"/>
      <c r="CN68" s="126"/>
      <c r="CX68" s="126"/>
      <c r="DH68" s="126"/>
      <c r="DR68" s="126"/>
      <c r="EB68" s="126"/>
      <c r="EL68" s="126"/>
      <c r="EV68" s="126"/>
      <c r="FF68" s="126"/>
      <c r="FP68" s="126"/>
      <c r="FZ68" s="126"/>
      <c r="GJ68" s="126"/>
      <c r="GT68" s="126"/>
      <c r="HD68" s="126"/>
      <c r="HN68" s="126"/>
      <c r="HX68" s="126"/>
      <c r="IH68" s="126"/>
      <c r="IR68" s="126"/>
      <c r="JB68" s="126"/>
    </row>
    <row xmlns:x14ac="http://schemas.microsoft.com/office/spreadsheetml/2009/9/ac" r="69" s="3" customFormat="true" x14ac:dyDescent="0.25">
      <c r="A69" s="418" t="str">
        <f ca="true">IF(ISBLANK('Data Summary'!A71),"",'Data Summary'!A71)</f>
        <v/>
      </c>
      <c r="B69" s="126"/>
      <c r="L69" s="126"/>
      <c r="V69" s="126"/>
      <c r="AF69" s="126"/>
      <c r="AP69" s="126"/>
      <c r="AZ69" s="126"/>
      <c r="BA69" s="126"/>
      <c r="BB69" s="126"/>
      <c r="BC69" s="126"/>
      <c r="BD69" s="126"/>
      <c r="BE69" s="126"/>
      <c r="BF69" s="126"/>
      <c r="BG69" s="126"/>
      <c r="BJ69" s="126"/>
      <c r="BT69" s="126"/>
      <c r="CD69" s="126"/>
      <c r="CN69" s="126"/>
      <c r="CX69" s="126"/>
      <c r="DH69" s="126"/>
      <c r="DR69" s="126"/>
      <c r="EB69" s="126"/>
      <c r="EL69" s="126"/>
      <c r="EV69" s="126"/>
      <c r="FF69" s="126"/>
      <c r="FP69" s="126"/>
      <c r="FZ69" s="126"/>
      <c r="GJ69" s="126"/>
      <c r="GT69" s="126"/>
      <c r="HD69" s="126"/>
      <c r="HN69" s="126"/>
      <c r="HX69" s="126"/>
      <c r="IH69" s="126"/>
      <c r="IR69" s="126"/>
      <c r="JB69" s="126"/>
    </row>
    <row xmlns:x14ac="http://schemas.microsoft.com/office/spreadsheetml/2009/9/ac" r="70" s="3" customFormat="true" x14ac:dyDescent="0.25">
      <c r="A70" s="418" t="str">
        <f ca="true">IF(ISBLANK('Data Summary'!A72),"",'Data Summary'!A72)</f>
        <v/>
      </c>
      <c r="B70" s="126"/>
      <c r="L70" s="126"/>
      <c r="V70" s="126"/>
      <c r="AF70" s="126"/>
      <c r="AP70" s="126"/>
      <c r="AZ70" s="126"/>
      <c r="BA70" s="126"/>
      <c r="BB70" s="126"/>
      <c r="BC70" s="126"/>
      <c r="BD70" s="126"/>
      <c r="BE70" s="126"/>
      <c r="BF70" s="126"/>
      <c r="BG70" s="126"/>
      <c r="BJ70" s="126"/>
      <c r="BT70" s="126"/>
      <c r="CD70" s="126"/>
      <c r="CN70" s="126"/>
      <c r="CX70" s="126"/>
      <c r="DH70" s="126"/>
      <c r="DR70" s="126"/>
      <c r="EB70" s="126"/>
      <c r="EL70" s="126"/>
      <c r="EV70" s="126"/>
      <c r="FF70" s="126"/>
      <c r="FP70" s="126"/>
      <c r="FZ70" s="126"/>
      <c r="GJ70" s="126"/>
      <c r="GT70" s="126"/>
      <c r="HD70" s="126"/>
      <c r="HN70" s="126"/>
      <c r="HX70" s="126"/>
      <c r="IH70" s="126"/>
      <c r="IR70" s="126"/>
      <c r="JB70" s="126"/>
    </row>
    <row xmlns:x14ac="http://schemas.microsoft.com/office/spreadsheetml/2009/9/ac" r="71" s="3" customFormat="true" x14ac:dyDescent="0.25">
      <c r="A71" s="418" t="str">
        <f ca="true">IF(ISBLANK('Data Summary'!A73),"",'Data Summary'!A73)</f>
        <v/>
      </c>
      <c r="B71" s="126"/>
      <c r="L71" s="126"/>
      <c r="V71" s="126"/>
      <c r="AF71" s="126"/>
      <c r="AP71" s="126"/>
      <c r="AZ71" s="126"/>
      <c r="BA71" s="126"/>
      <c r="BB71" s="126"/>
      <c r="BC71" s="126"/>
      <c r="BD71" s="126"/>
      <c r="BE71" s="126"/>
      <c r="BF71" s="126"/>
      <c r="BG71" s="126"/>
      <c r="BJ71" s="126"/>
      <c r="BT71" s="126"/>
      <c r="CD71" s="126"/>
      <c r="CN71" s="126"/>
      <c r="CX71" s="126"/>
      <c r="DH71" s="126"/>
      <c r="DR71" s="126"/>
      <c r="EB71" s="126"/>
      <c r="EL71" s="126"/>
      <c r="EV71" s="126"/>
      <c r="FF71" s="126"/>
      <c r="FP71" s="126"/>
      <c r="FZ71" s="126"/>
      <c r="GJ71" s="126"/>
      <c r="GT71" s="126"/>
      <c r="HD71" s="126"/>
      <c r="HN71" s="126"/>
      <c r="HX71" s="126"/>
      <c r="IH71" s="126"/>
      <c r="IR71" s="126"/>
      <c r="JB71" s="126"/>
    </row>
    <row xmlns:x14ac="http://schemas.microsoft.com/office/spreadsheetml/2009/9/ac" r="72" s="3" customFormat="true" x14ac:dyDescent="0.25">
      <c r="A72" s="418" t="str">
        <f ca="true">IF(ISBLANK('Data Summary'!A74),"",'Data Summary'!A74)</f>
        <v/>
      </c>
      <c r="B72" s="126"/>
      <c r="L72" s="126"/>
      <c r="V72" s="126"/>
      <c r="AF72" s="126"/>
      <c r="AP72" s="126"/>
      <c r="AZ72" s="126"/>
      <c r="BA72" s="126"/>
      <c r="BB72" s="126"/>
      <c r="BC72" s="126"/>
      <c r="BD72" s="126"/>
      <c r="BE72" s="126"/>
      <c r="BF72" s="126"/>
      <c r="BG72" s="126"/>
      <c r="BJ72" s="126"/>
      <c r="BT72" s="126"/>
      <c r="CD72" s="126"/>
      <c r="CN72" s="126"/>
      <c r="CX72" s="126"/>
      <c r="DH72" s="126"/>
      <c r="DR72" s="126"/>
      <c r="EB72" s="126"/>
      <c r="EL72" s="126"/>
      <c r="EV72" s="126"/>
      <c r="FF72" s="126"/>
      <c r="FP72" s="126"/>
      <c r="FZ72" s="126"/>
      <c r="GJ72" s="126"/>
      <c r="GT72" s="126"/>
      <c r="HD72" s="126"/>
      <c r="HN72" s="126"/>
      <c r="HX72" s="126"/>
      <c r="IH72" s="126"/>
      <c r="IR72" s="126"/>
      <c r="JB72" s="126"/>
    </row>
    <row xmlns:x14ac="http://schemas.microsoft.com/office/spreadsheetml/2009/9/ac" r="73" s="3" customFormat="true" x14ac:dyDescent="0.25">
      <c r="A73" s="418" t="str">
        <f ca="true">IF(ISBLANK('Data Summary'!A75),"",'Data Summary'!A75)</f>
        <v/>
      </c>
      <c r="B73" s="126"/>
      <c r="L73" s="126"/>
      <c r="V73" s="126"/>
      <c r="AF73" s="126"/>
      <c r="AP73" s="126"/>
      <c r="AZ73" s="126"/>
      <c r="BA73" s="126"/>
      <c r="BB73" s="126"/>
      <c r="BC73" s="126"/>
      <c r="BD73" s="126"/>
      <c r="BE73" s="126"/>
      <c r="BF73" s="126"/>
      <c r="BG73" s="126"/>
      <c r="BJ73" s="126"/>
      <c r="BT73" s="126"/>
      <c r="CD73" s="126"/>
      <c r="CN73" s="126"/>
      <c r="CX73" s="126"/>
      <c r="DH73" s="126"/>
      <c r="DR73" s="126"/>
      <c r="EB73" s="126"/>
      <c r="EL73" s="126"/>
      <c r="EV73" s="126"/>
      <c r="FF73" s="126"/>
      <c r="FP73" s="126"/>
      <c r="FZ73" s="126"/>
      <c r="GJ73" s="126"/>
      <c r="GT73" s="126"/>
      <c r="HD73" s="126"/>
      <c r="HN73" s="126"/>
      <c r="HX73" s="126"/>
      <c r="IH73" s="126"/>
      <c r="IR73" s="126"/>
      <c r="JB73" s="126"/>
    </row>
    <row xmlns:x14ac="http://schemas.microsoft.com/office/spreadsheetml/2009/9/ac" r="74" s="3" customFormat="true" x14ac:dyDescent="0.25">
      <c r="A74" s="418" t="str">
        <f ca="true">IF(ISBLANK('Data Summary'!A76),"",'Data Summary'!A76)</f>
        <v/>
      </c>
      <c r="B74" s="126"/>
      <c r="L74" s="126"/>
      <c r="V74" s="126"/>
      <c r="AF74" s="126"/>
      <c r="AP74" s="126"/>
      <c r="AZ74" s="126"/>
      <c r="BA74" s="126"/>
      <c r="BB74" s="126"/>
      <c r="BC74" s="126"/>
      <c r="BD74" s="126"/>
      <c r="BE74" s="126"/>
      <c r="BF74" s="126"/>
      <c r="BG74" s="126"/>
      <c r="BJ74" s="126"/>
      <c r="BT74" s="126"/>
      <c r="CD74" s="126"/>
      <c r="CN74" s="126"/>
      <c r="CX74" s="126"/>
      <c r="DH74" s="126"/>
      <c r="DR74" s="126"/>
      <c r="EB74" s="126"/>
      <c r="EL74" s="126"/>
      <c r="EV74" s="126"/>
      <c r="FF74" s="126"/>
      <c r="FP74" s="126"/>
      <c r="FZ74" s="126"/>
      <c r="GJ74" s="126"/>
      <c r="GT74" s="126"/>
      <c r="HD74" s="126"/>
      <c r="HN74" s="126"/>
      <c r="HX74" s="126"/>
      <c r="IH74" s="126"/>
      <c r="IR74" s="126"/>
      <c r="JB74" s="126"/>
    </row>
    <row xmlns:x14ac="http://schemas.microsoft.com/office/spreadsheetml/2009/9/ac" r="75" s="3" customFormat="true" x14ac:dyDescent="0.25">
      <c r="A75" s="418" t="str">
        <f ca="true">IF(ISBLANK('Data Summary'!A77),"",'Data Summary'!A77)</f>
        <v/>
      </c>
      <c r="B75" s="126"/>
      <c r="L75" s="126"/>
      <c r="V75" s="126"/>
      <c r="AF75" s="126"/>
      <c r="AP75" s="126"/>
      <c r="AZ75" s="126"/>
      <c r="BA75" s="126"/>
      <c r="BB75" s="126"/>
      <c r="BC75" s="126"/>
      <c r="BD75" s="126"/>
      <c r="BE75" s="126"/>
      <c r="BF75" s="126"/>
      <c r="BG75" s="126"/>
      <c r="BJ75" s="126"/>
      <c r="BT75" s="126"/>
      <c r="CD75" s="126"/>
      <c r="CN75" s="126"/>
      <c r="CX75" s="126"/>
      <c r="DH75" s="126"/>
      <c r="DR75" s="126"/>
      <c r="EB75" s="126"/>
      <c r="EL75" s="126"/>
      <c r="EV75" s="126"/>
      <c r="FF75" s="126"/>
      <c r="FP75" s="126"/>
      <c r="FZ75" s="126"/>
      <c r="GJ75" s="126"/>
      <c r="GT75" s="126"/>
      <c r="HD75" s="126"/>
      <c r="HN75" s="126"/>
      <c r="HX75" s="126"/>
      <c r="IH75" s="126"/>
      <c r="IR75" s="126"/>
      <c r="JB75" s="126"/>
    </row>
    <row xmlns:x14ac="http://schemas.microsoft.com/office/spreadsheetml/2009/9/ac" r="76" s="3" customFormat="true" x14ac:dyDescent="0.25">
      <c r="A76" s="418" t="str">
        <f ca="true">IF(ISBLANK('Data Summary'!A78),"",'Data Summary'!A78)</f>
        <v/>
      </c>
      <c r="B76" s="126"/>
      <c r="L76" s="126"/>
      <c r="V76" s="126"/>
      <c r="AF76" s="126"/>
      <c r="AP76" s="126"/>
      <c r="AZ76" s="126"/>
      <c r="BA76" s="126"/>
      <c r="BB76" s="126"/>
      <c r="BC76" s="126"/>
      <c r="BD76" s="126"/>
      <c r="BE76" s="126"/>
      <c r="BF76" s="126"/>
      <c r="BG76" s="126"/>
      <c r="BJ76" s="126"/>
      <c r="BT76" s="126"/>
      <c r="CD76" s="126"/>
      <c r="CN76" s="126"/>
      <c r="CX76" s="126"/>
      <c r="DH76" s="126"/>
      <c r="DR76" s="126"/>
      <c r="EB76" s="126"/>
      <c r="EL76" s="126"/>
      <c r="EV76" s="126"/>
      <c r="FF76" s="126"/>
      <c r="FP76" s="126"/>
      <c r="FZ76" s="126"/>
      <c r="GJ76" s="126"/>
      <c r="GT76" s="126"/>
      <c r="HD76" s="126"/>
      <c r="HN76" s="126"/>
      <c r="HX76" s="126"/>
      <c r="IH76" s="126"/>
      <c r="IR76" s="126"/>
      <c r="JB76" s="126"/>
    </row>
    <row xmlns:x14ac="http://schemas.microsoft.com/office/spreadsheetml/2009/9/ac" r="77" s="3" customFormat="true" x14ac:dyDescent="0.25">
      <c r="A77" s="418" t="str">
        <f ca="true">IF(ISBLANK('Data Summary'!A79),"",'Data Summary'!A79)</f>
        <v/>
      </c>
      <c r="B77" s="126"/>
      <c r="L77" s="126"/>
      <c r="V77" s="126"/>
      <c r="AF77" s="126"/>
      <c r="AP77" s="126"/>
      <c r="AZ77" s="126"/>
      <c r="BA77" s="126"/>
      <c r="BB77" s="126"/>
      <c r="BC77" s="126"/>
      <c r="BD77" s="126"/>
      <c r="BE77" s="126"/>
      <c r="BF77" s="126"/>
      <c r="BG77" s="126"/>
      <c r="BJ77" s="126"/>
      <c r="BT77" s="126"/>
      <c r="CD77" s="126"/>
      <c r="CN77" s="126"/>
      <c r="CX77" s="126"/>
      <c r="DH77" s="126"/>
      <c r="DR77" s="126"/>
      <c r="EB77" s="126"/>
      <c r="EL77" s="126"/>
      <c r="EV77" s="126"/>
      <c r="FF77" s="126"/>
      <c r="FP77" s="126"/>
      <c r="FZ77" s="126"/>
      <c r="GJ77" s="126"/>
      <c r="GT77" s="126"/>
      <c r="HD77" s="126"/>
      <c r="HN77" s="126"/>
      <c r="HX77" s="126"/>
      <c r="IH77" s="126"/>
      <c r="IR77" s="126"/>
      <c r="JB77" s="126"/>
    </row>
    <row xmlns:x14ac="http://schemas.microsoft.com/office/spreadsheetml/2009/9/ac" r="78" s="3" customFormat="true" x14ac:dyDescent="0.25">
      <c r="A78" s="418" t="str">
        <f ca="true">IF(ISBLANK('Data Summary'!A80),"",'Data Summary'!A80)</f>
        <v/>
      </c>
      <c r="B78" s="126"/>
      <c r="L78" s="126"/>
      <c r="V78" s="126"/>
      <c r="AF78" s="126"/>
      <c r="AP78" s="126"/>
      <c r="AZ78" s="126"/>
      <c r="BA78" s="126"/>
      <c r="BB78" s="126"/>
      <c r="BC78" s="126"/>
      <c r="BD78" s="126"/>
      <c r="BE78" s="126"/>
      <c r="BF78" s="126"/>
      <c r="BG78" s="126"/>
      <c r="BJ78" s="126"/>
      <c r="BT78" s="126"/>
      <c r="CD78" s="126"/>
      <c r="CN78" s="126"/>
      <c r="CX78" s="126"/>
      <c r="DH78" s="126"/>
      <c r="DR78" s="126"/>
      <c r="EB78" s="126"/>
      <c r="EL78" s="126"/>
      <c r="EV78" s="126"/>
      <c r="FF78" s="126"/>
      <c r="FP78" s="126"/>
      <c r="FZ78" s="126"/>
      <c r="GJ78" s="126"/>
      <c r="GT78" s="126"/>
      <c r="HD78" s="126"/>
      <c r="HN78" s="126"/>
      <c r="HX78" s="126"/>
      <c r="IH78" s="126"/>
      <c r="IR78" s="126"/>
      <c r="JB78" s="126"/>
    </row>
    <row xmlns:x14ac="http://schemas.microsoft.com/office/spreadsheetml/2009/9/ac" r="79" s="3" customFormat="true" x14ac:dyDescent="0.25">
      <c r="A79" s="418" t="str">
        <f ca="true">IF(ISBLANK('Data Summary'!A81),"",'Data Summary'!A81)</f>
        <v/>
      </c>
      <c r="B79" s="126"/>
      <c r="L79" s="126"/>
      <c r="V79" s="126"/>
      <c r="AF79" s="126"/>
      <c r="AP79" s="126"/>
      <c r="AZ79" s="126"/>
      <c r="BA79" s="126"/>
      <c r="BB79" s="126"/>
      <c r="BC79" s="126"/>
      <c r="BD79" s="126"/>
      <c r="BE79" s="126"/>
      <c r="BF79" s="126"/>
      <c r="BG79" s="126"/>
      <c r="BJ79" s="126"/>
      <c r="BT79" s="126"/>
      <c r="CD79" s="126"/>
      <c r="CN79" s="126"/>
      <c r="CX79" s="126"/>
      <c r="DH79" s="126"/>
      <c r="DR79" s="126"/>
      <c r="EB79" s="126"/>
      <c r="EL79" s="126"/>
      <c r="EV79" s="126"/>
      <c r="FF79" s="126"/>
      <c r="FP79" s="126"/>
      <c r="FZ79" s="126"/>
      <c r="GJ79" s="126"/>
      <c r="GT79" s="126"/>
      <c r="HD79" s="126"/>
      <c r="HN79" s="126"/>
      <c r="HX79" s="126"/>
      <c r="IH79" s="126"/>
      <c r="IR79" s="126"/>
      <c r="JB79" s="126"/>
    </row>
    <row xmlns:x14ac="http://schemas.microsoft.com/office/spreadsheetml/2009/9/ac" r="80" s="3" customFormat="true" x14ac:dyDescent="0.25">
      <c r="A80" s="418" t="str">
        <f ca="true">IF(ISBLANK('Data Summary'!A82),"",'Data Summary'!A82)</f>
        <v/>
      </c>
      <c r="B80" s="126"/>
      <c r="L80" s="126"/>
      <c r="V80" s="126"/>
      <c r="AF80" s="126"/>
      <c r="AP80" s="126"/>
      <c r="AZ80" s="126"/>
      <c r="BA80" s="126"/>
      <c r="BB80" s="126"/>
      <c r="BC80" s="126"/>
      <c r="BD80" s="126"/>
      <c r="BE80" s="126"/>
      <c r="BF80" s="126"/>
      <c r="BG80" s="126"/>
      <c r="BJ80" s="126"/>
      <c r="BT80" s="126"/>
      <c r="CD80" s="126"/>
      <c r="CN80" s="126"/>
      <c r="CX80" s="126"/>
      <c r="DH80" s="126"/>
      <c r="DR80" s="126"/>
      <c r="EB80" s="126"/>
      <c r="EL80" s="126"/>
      <c r="EV80" s="126"/>
      <c r="FF80" s="126"/>
      <c r="FP80" s="126"/>
      <c r="FZ80" s="126"/>
      <c r="GJ80" s="126"/>
      <c r="GT80" s="126"/>
      <c r="HD80" s="126"/>
      <c r="HN80" s="126"/>
      <c r="HX80" s="126"/>
      <c r="IH80" s="126"/>
      <c r="IR80" s="126"/>
      <c r="JB80" s="126"/>
    </row>
    <row xmlns:x14ac="http://schemas.microsoft.com/office/spreadsheetml/2009/9/ac" r="81" s="3" customFormat="true" x14ac:dyDescent="0.25">
      <c r="A81" s="418" t="str">
        <f ca="true">IF(ISBLANK('Data Summary'!A83),"",'Data Summary'!A83)</f>
        <v/>
      </c>
      <c r="B81" s="126"/>
      <c r="L81" s="126"/>
      <c r="V81" s="126"/>
      <c r="AF81" s="126"/>
      <c r="AP81" s="126"/>
      <c r="AZ81" s="126"/>
      <c r="BA81" s="126"/>
      <c r="BB81" s="126"/>
      <c r="BC81" s="126"/>
      <c r="BD81" s="126"/>
      <c r="BE81" s="126"/>
      <c r="BF81" s="126"/>
      <c r="BG81" s="126"/>
      <c r="BJ81" s="126"/>
      <c r="BT81" s="126"/>
      <c r="CD81" s="126"/>
      <c r="CN81" s="126"/>
      <c r="CX81" s="126"/>
      <c r="DH81" s="126"/>
      <c r="DR81" s="126"/>
      <c r="EB81" s="126"/>
      <c r="EL81" s="126"/>
      <c r="EV81" s="126"/>
      <c r="FF81" s="126"/>
      <c r="FP81" s="126"/>
      <c r="FZ81" s="126"/>
      <c r="GJ81" s="126"/>
      <c r="GT81" s="126"/>
      <c r="HD81" s="126"/>
      <c r="HN81" s="126"/>
      <c r="HX81" s="126"/>
      <c r="IH81" s="126"/>
      <c r="IR81" s="126"/>
      <c r="JB81" s="126"/>
    </row>
    <row xmlns:x14ac="http://schemas.microsoft.com/office/spreadsheetml/2009/9/ac" r="82" s="3" customFormat="true" x14ac:dyDescent="0.25">
      <c r="A82" s="418" t="str">
        <f ca="true">IF(ISBLANK('Data Summary'!A84),"",'Data Summary'!A84)</f>
        <v/>
      </c>
      <c r="B82" s="126"/>
      <c r="L82" s="126"/>
      <c r="V82" s="126"/>
      <c r="AF82" s="126"/>
      <c r="AP82" s="126"/>
      <c r="AZ82" s="126"/>
      <c r="BA82" s="126"/>
      <c r="BB82" s="126"/>
      <c r="BC82" s="126"/>
      <c r="BD82" s="126"/>
      <c r="BE82" s="126"/>
      <c r="BF82" s="126"/>
      <c r="BG82" s="126"/>
      <c r="BJ82" s="126"/>
      <c r="BT82" s="126"/>
      <c r="CD82" s="126"/>
      <c r="CN82" s="126"/>
      <c r="CX82" s="126"/>
      <c r="DH82" s="126"/>
      <c r="DR82" s="126"/>
      <c r="EB82" s="126"/>
      <c r="EL82" s="126"/>
      <c r="EV82" s="126"/>
      <c r="FF82" s="126"/>
      <c r="FP82" s="126"/>
      <c r="FZ82" s="126"/>
      <c r="GJ82" s="126"/>
      <c r="GT82" s="126"/>
      <c r="HD82" s="126"/>
      <c r="HN82" s="126"/>
      <c r="HX82" s="126"/>
      <c r="IH82" s="126"/>
      <c r="IR82" s="126"/>
      <c r="JB82" s="126"/>
    </row>
    <row xmlns:x14ac="http://schemas.microsoft.com/office/spreadsheetml/2009/9/ac" r="83" s="3" customFormat="true" x14ac:dyDescent="0.25">
      <c r="A83" s="418" t="str">
        <f ca="true">IF(ISBLANK('Data Summary'!A85),"",'Data Summary'!A85)</f>
        <v/>
      </c>
      <c r="B83" s="126"/>
      <c r="L83" s="126"/>
      <c r="V83" s="126"/>
      <c r="AF83" s="126"/>
      <c r="AP83" s="126"/>
      <c r="AZ83" s="126"/>
      <c r="BA83" s="126"/>
      <c r="BB83" s="126"/>
      <c r="BC83" s="126"/>
      <c r="BD83" s="126"/>
      <c r="BE83" s="126"/>
      <c r="BF83" s="126"/>
      <c r="BG83" s="126"/>
      <c r="BJ83" s="126"/>
      <c r="BT83" s="126"/>
      <c r="CD83" s="126"/>
      <c r="CN83" s="126"/>
      <c r="CX83" s="126"/>
      <c r="DH83" s="126"/>
      <c r="DR83" s="126"/>
      <c r="EB83" s="126"/>
      <c r="EL83" s="126"/>
      <c r="EV83" s="126"/>
      <c r="FF83" s="126"/>
      <c r="FP83" s="126"/>
      <c r="FZ83" s="126"/>
      <c r="GJ83" s="126"/>
      <c r="GT83" s="126"/>
      <c r="HD83" s="126"/>
      <c r="HN83" s="126"/>
      <c r="HX83" s="126"/>
      <c r="IH83" s="126"/>
      <c r="IR83" s="126"/>
      <c r="JB83" s="126"/>
    </row>
    <row xmlns:x14ac="http://schemas.microsoft.com/office/spreadsheetml/2009/9/ac" r="84" s="3" customFormat="true" x14ac:dyDescent="0.25">
      <c r="A84" s="418" t="str">
        <f ca="true">IF(ISBLANK('Data Summary'!A86),"",'Data Summary'!A86)</f>
        <v/>
      </c>
      <c r="B84" s="126"/>
      <c r="L84" s="126"/>
      <c r="V84" s="126"/>
      <c r="AF84" s="126"/>
      <c r="AP84" s="126"/>
      <c r="AZ84" s="126"/>
      <c r="BA84" s="126"/>
      <c r="BB84" s="126"/>
      <c r="BC84" s="126"/>
      <c r="BD84" s="126"/>
      <c r="BE84" s="126"/>
      <c r="BF84" s="126"/>
      <c r="BG84" s="126"/>
      <c r="BJ84" s="126"/>
      <c r="BT84" s="126"/>
      <c r="CD84" s="126"/>
      <c r="CN84" s="126"/>
      <c r="CX84" s="126"/>
      <c r="DH84" s="126"/>
      <c r="DR84" s="126"/>
      <c r="EB84" s="126"/>
      <c r="EL84" s="126"/>
      <c r="EV84" s="126"/>
      <c r="FF84" s="126"/>
      <c r="FP84" s="126"/>
      <c r="FZ84" s="126"/>
      <c r="GJ84" s="126"/>
      <c r="GT84" s="126"/>
      <c r="HD84" s="126"/>
      <c r="HN84" s="126"/>
      <c r="HX84" s="126"/>
      <c r="IH84" s="126"/>
      <c r="IR84" s="126"/>
      <c r="JB84" s="126"/>
    </row>
    <row xmlns:x14ac="http://schemas.microsoft.com/office/spreadsheetml/2009/9/ac" r="85" s="3" customFormat="true" x14ac:dyDescent="0.25">
      <c r="A85" s="418" t="str">
        <f ca="true">IF(ISBLANK('Data Summary'!A87),"",'Data Summary'!A87)</f>
        <v/>
      </c>
      <c r="B85" s="126"/>
      <c r="L85" s="126"/>
      <c r="V85" s="126"/>
      <c r="AF85" s="126"/>
      <c r="AP85" s="126"/>
      <c r="AZ85" s="126"/>
      <c r="BA85" s="126"/>
      <c r="BB85" s="126"/>
      <c r="BC85" s="126"/>
      <c r="BD85" s="126"/>
      <c r="BE85" s="126"/>
      <c r="BF85" s="126"/>
      <c r="BG85" s="126"/>
      <c r="BJ85" s="126"/>
      <c r="BT85" s="126"/>
      <c r="CD85" s="126"/>
      <c r="CN85" s="126"/>
      <c r="CX85" s="126"/>
      <c r="DH85" s="126"/>
      <c r="DR85" s="126"/>
      <c r="EB85" s="126"/>
      <c r="EL85" s="126"/>
      <c r="EV85" s="126"/>
      <c r="FF85" s="126"/>
      <c r="FP85" s="126"/>
      <c r="FZ85" s="126"/>
      <c r="GJ85" s="126"/>
      <c r="GT85" s="126"/>
      <c r="HD85" s="126"/>
      <c r="HN85" s="126"/>
      <c r="HX85" s="126"/>
      <c r="IH85" s="126"/>
      <c r="IR85" s="126"/>
      <c r="JB85" s="126"/>
    </row>
    <row xmlns:x14ac="http://schemas.microsoft.com/office/spreadsheetml/2009/9/ac" r="86" s="3" customFormat="true" x14ac:dyDescent="0.25">
      <c r="A86" s="418" t="str">
        <f ca="true">IF(ISBLANK('Data Summary'!A88),"",'Data Summary'!A88)</f>
        <v/>
      </c>
      <c r="B86" s="126"/>
      <c r="L86" s="126"/>
      <c r="V86" s="126"/>
      <c r="AF86" s="126"/>
      <c r="AP86" s="126"/>
      <c r="AZ86" s="126"/>
      <c r="BA86" s="126"/>
      <c r="BB86" s="126"/>
      <c r="BC86" s="126"/>
      <c r="BD86" s="126"/>
      <c r="BE86" s="126"/>
      <c r="BF86" s="126"/>
      <c r="BG86" s="126"/>
      <c r="BJ86" s="126"/>
      <c r="BT86" s="126"/>
      <c r="CD86" s="126"/>
      <c r="CN86" s="126"/>
      <c r="CX86" s="126"/>
      <c r="DH86" s="126"/>
      <c r="DR86" s="126"/>
      <c r="EB86" s="126"/>
      <c r="EL86" s="126"/>
      <c r="EV86" s="126"/>
      <c r="FF86" s="126"/>
      <c r="FP86" s="126"/>
      <c r="FZ86" s="126"/>
      <c r="GJ86" s="126"/>
      <c r="GT86" s="126"/>
      <c r="HD86" s="126"/>
      <c r="HN86" s="126"/>
      <c r="HX86" s="126"/>
      <c r="IH86" s="126"/>
      <c r="IR86" s="126"/>
      <c r="JB86" s="126"/>
    </row>
    <row xmlns:x14ac="http://schemas.microsoft.com/office/spreadsheetml/2009/9/ac" r="87" s="3" customFormat="true" x14ac:dyDescent="0.25">
      <c r="A87" s="418" t="str">
        <f ca="true">IF(ISBLANK('Data Summary'!A89),"",'Data Summary'!A89)</f>
        <v/>
      </c>
      <c r="B87" s="126"/>
      <c r="L87" s="126"/>
      <c r="V87" s="126"/>
      <c r="AF87" s="126"/>
      <c r="AP87" s="126"/>
      <c r="AZ87" s="126"/>
      <c r="BA87" s="126"/>
      <c r="BB87" s="126"/>
      <c r="BC87" s="126"/>
      <c r="BD87" s="126"/>
      <c r="BE87" s="126"/>
      <c r="BF87" s="126"/>
      <c r="BG87" s="126"/>
      <c r="BJ87" s="126"/>
      <c r="BT87" s="126"/>
      <c r="CD87" s="126"/>
      <c r="CN87" s="126"/>
      <c r="CX87" s="126"/>
      <c r="DH87" s="126"/>
      <c r="DR87" s="126"/>
      <c r="EB87" s="126"/>
      <c r="EL87" s="126"/>
      <c r="EV87" s="126"/>
      <c r="FF87" s="126"/>
      <c r="FP87" s="126"/>
      <c r="FZ87" s="126"/>
      <c r="GJ87" s="126"/>
      <c r="GT87" s="126"/>
      <c r="HD87" s="126"/>
      <c r="HN87" s="126"/>
      <c r="HX87" s="126"/>
      <c r="IH87" s="126"/>
      <c r="IR87" s="126"/>
      <c r="JB87" s="126"/>
    </row>
    <row xmlns:x14ac="http://schemas.microsoft.com/office/spreadsheetml/2009/9/ac" r="88" s="3" customFormat="true" x14ac:dyDescent="0.25">
      <c r="A88" s="418" t="str">
        <f ca="true">IF(ISBLANK('Data Summary'!A90),"",'Data Summary'!A90)</f>
        <v/>
      </c>
      <c r="B88" s="126"/>
      <c r="L88" s="126"/>
      <c r="V88" s="126"/>
      <c r="AF88" s="126"/>
      <c r="AP88" s="126"/>
      <c r="AZ88" s="126"/>
      <c r="BA88" s="126"/>
      <c r="BB88" s="126"/>
      <c r="BC88" s="126"/>
      <c r="BD88" s="126"/>
      <c r="BE88" s="126"/>
      <c r="BF88" s="126"/>
      <c r="BG88" s="126"/>
      <c r="BJ88" s="126"/>
      <c r="BT88" s="126"/>
      <c r="CD88" s="126"/>
      <c r="CN88" s="126"/>
      <c r="CX88" s="126"/>
      <c r="DH88" s="126"/>
      <c r="DR88" s="126"/>
      <c r="EB88" s="126"/>
      <c r="EL88" s="126"/>
      <c r="EV88" s="126"/>
      <c r="FF88" s="126"/>
      <c r="FP88" s="126"/>
      <c r="FZ88" s="126"/>
      <c r="GJ88" s="126"/>
      <c r="GT88" s="126"/>
      <c r="HD88" s="126"/>
      <c r="HN88" s="126"/>
      <c r="HX88" s="126"/>
      <c r="IH88" s="126"/>
      <c r="IR88" s="126"/>
      <c r="JB88" s="126"/>
    </row>
    <row xmlns:x14ac="http://schemas.microsoft.com/office/spreadsheetml/2009/9/ac" r="89" s="3" customFormat="true" x14ac:dyDescent="0.25">
      <c r="A89" s="418" t="str">
        <f ca="true">IF(ISBLANK('Data Summary'!A91),"",'Data Summary'!A91)</f>
        <v/>
      </c>
      <c r="B89" s="126"/>
      <c r="L89" s="126"/>
      <c r="V89" s="126"/>
      <c r="AF89" s="126"/>
      <c r="AP89" s="126"/>
      <c r="AZ89" s="126"/>
      <c r="BA89" s="126"/>
      <c r="BB89" s="126"/>
      <c r="BC89" s="126"/>
      <c r="BD89" s="126"/>
      <c r="BE89" s="126"/>
      <c r="BF89" s="126"/>
      <c r="BG89" s="126"/>
      <c r="BJ89" s="126"/>
      <c r="BT89" s="126"/>
      <c r="CD89" s="126"/>
      <c r="CN89" s="126"/>
      <c r="CX89" s="126"/>
      <c r="DH89" s="126"/>
      <c r="DR89" s="126"/>
      <c r="EB89" s="126"/>
      <c r="EL89" s="126"/>
      <c r="EV89" s="126"/>
      <c r="FF89" s="126"/>
      <c r="FP89" s="126"/>
      <c r="FZ89" s="126"/>
      <c r="GJ89" s="126"/>
      <c r="GT89" s="126"/>
      <c r="HD89" s="126"/>
      <c r="HN89" s="126"/>
      <c r="HX89" s="126"/>
      <c r="IH89" s="126"/>
      <c r="IR89" s="126"/>
      <c r="JB89" s="126"/>
    </row>
    <row xmlns:x14ac="http://schemas.microsoft.com/office/spreadsheetml/2009/9/ac" r="90" s="3" customFormat="true" x14ac:dyDescent="0.25">
      <c r="A90" s="418" t="str">
        <f ca="true">IF(ISBLANK('Data Summary'!A92),"",'Data Summary'!A92)</f>
        <v/>
      </c>
      <c r="B90" s="126"/>
      <c r="L90" s="126"/>
      <c r="V90" s="126"/>
      <c r="AF90" s="126"/>
      <c r="AP90" s="126"/>
      <c r="AZ90" s="126"/>
      <c r="BA90" s="126"/>
      <c r="BB90" s="126"/>
      <c r="BC90" s="126"/>
      <c r="BD90" s="126"/>
      <c r="BE90" s="126"/>
      <c r="BF90" s="126"/>
      <c r="BG90" s="126"/>
      <c r="BJ90" s="126"/>
      <c r="BT90" s="126"/>
      <c r="CD90" s="126"/>
      <c r="CN90" s="126"/>
      <c r="CX90" s="126"/>
      <c r="DH90" s="126"/>
      <c r="DR90" s="126"/>
      <c r="EB90" s="126"/>
      <c r="EL90" s="126"/>
      <c r="EV90" s="126"/>
      <c r="FF90" s="126"/>
      <c r="FP90" s="126"/>
      <c r="FZ90" s="126"/>
      <c r="GJ90" s="126"/>
      <c r="GT90" s="126"/>
      <c r="HD90" s="126"/>
      <c r="HN90" s="126"/>
      <c r="HX90" s="126"/>
      <c r="IH90" s="126"/>
      <c r="IR90" s="126"/>
      <c r="JB90" s="126"/>
    </row>
    <row xmlns:x14ac="http://schemas.microsoft.com/office/spreadsheetml/2009/9/ac" r="91" s="3" customFormat="true" x14ac:dyDescent="0.25">
      <c r="A91" s="418" t="str">
        <f ca="true">IF(ISBLANK('Data Summary'!A93),"",'Data Summary'!A93)</f>
        <v/>
      </c>
      <c r="B91" s="126"/>
      <c r="L91" s="126"/>
      <c r="V91" s="126"/>
      <c r="AF91" s="126"/>
      <c r="AP91" s="126"/>
      <c r="AZ91" s="126"/>
      <c r="BA91" s="126"/>
      <c r="BB91" s="126"/>
      <c r="BC91" s="126"/>
      <c r="BD91" s="126"/>
      <c r="BE91" s="126"/>
      <c r="BF91" s="126"/>
      <c r="BG91" s="126"/>
      <c r="BJ91" s="126"/>
      <c r="BT91" s="126"/>
      <c r="CD91" s="126"/>
      <c r="CN91" s="126"/>
      <c r="CX91" s="126"/>
      <c r="DH91" s="126"/>
      <c r="DR91" s="126"/>
      <c r="EB91" s="126"/>
      <c r="EL91" s="126"/>
      <c r="EV91" s="126"/>
      <c r="FF91" s="126"/>
      <c r="FP91" s="126"/>
      <c r="FZ91" s="126"/>
      <c r="GJ91" s="126"/>
      <c r="GT91" s="126"/>
      <c r="HD91" s="126"/>
      <c r="HN91" s="126"/>
      <c r="HX91" s="126"/>
      <c r="IH91" s="126"/>
      <c r="IR91" s="126"/>
      <c r="JB91" s="126"/>
    </row>
    <row xmlns:x14ac="http://schemas.microsoft.com/office/spreadsheetml/2009/9/ac" r="92" s="3" customFormat="true" x14ac:dyDescent="0.25">
      <c r="A92" s="418" t="str">
        <f ca="true">IF(ISBLANK('Data Summary'!A94),"",'Data Summary'!A94)</f>
        <v/>
      </c>
      <c r="B92" s="126"/>
      <c r="L92" s="126"/>
      <c r="V92" s="126"/>
      <c r="AF92" s="126"/>
      <c r="AP92" s="126"/>
      <c r="AZ92" s="126"/>
      <c r="BA92" s="126"/>
      <c r="BB92" s="126"/>
      <c r="BC92" s="126"/>
      <c r="BD92" s="126"/>
      <c r="BE92" s="126"/>
      <c r="BF92" s="126"/>
      <c r="BG92" s="126"/>
      <c r="BJ92" s="126"/>
      <c r="BT92" s="126"/>
      <c r="CD92" s="126"/>
      <c r="CN92" s="126"/>
      <c r="CX92" s="126"/>
      <c r="DH92" s="126"/>
      <c r="DR92" s="126"/>
      <c r="EB92" s="126"/>
      <c r="EL92" s="126"/>
      <c r="EV92" s="126"/>
      <c r="FF92" s="126"/>
      <c r="FP92" s="126"/>
      <c r="FZ92" s="126"/>
      <c r="GJ92" s="126"/>
      <c r="GT92" s="126"/>
      <c r="HD92" s="126"/>
      <c r="HN92" s="126"/>
      <c r="HX92" s="126"/>
      <c r="IH92" s="126"/>
      <c r="IR92" s="126"/>
      <c r="JB92" s="126"/>
    </row>
    <row xmlns:x14ac="http://schemas.microsoft.com/office/spreadsheetml/2009/9/ac" r="93" s="3" customFormat="true" x14ac:dyDescent="0.25">
      <c r="A93" s="418" t="str">
        <f ca="true">IF(ISBLANK('Data Summary'!A95),"",'Data Summary'!A95)</f>
        <v/>
      </c>
      <c r="B93" s="126"/>
      <c r="L93" s="126"/>
      <c r="V93" s="126"/>
      <c r="AF93" s="126"/>
      <c r="AP93" s="126"/>
      <c r="AZ93" s="126"/>
      <c r="BA93" s="126"/>
      <c r="BB93" s="126"/>
      <c r="BC93" s="126"/>
      <c r="BD93" s="126"/>
      <c r="BE93" s="126"/>
      <c r="BF93" s="126"/>
      <c r="BG93" s="126"/>
      <c r="BJ93" s="126"/>
      <c r="BT93" s="126"/>
      <c r="CD93" s="126"/>
      <c r="CN93" s="126"/>
      <c r="CX93" s="126"/>
      <c r="DH93" s="126"/>
      <c r="DR93" s="126"/>
      <c r="EB93" s="126"/>
      <c r="EL93" s="126"/>
      <c r="EV93" s="126"/>
      <c r="FF93" s="126"/>
      <c r="FP93" s="126"/>
      <c r="FZ93" s="126"/>
      <c r="GJ93" s="126"/>
      <c r="GT93" s="126"/>
      <c r="HD93" s="126"/>
      <c r="HN93" s="126"/>
      <c r="HX93" s="126"/>
      <c r="IH93" s="126"/>
      <c r="IR93" s="126"/>
      <c r="JB93" s="126"/>
    </row>
    <row xmlns:x14ac="http://schemas.microsoft.com/office/spreadsheetml/2009/9/ac" r="94" s="3" customFormat="true" x14ac:dyDescent="0.25">
      <c r="A94" s="418" t="str">
        <f ca="true">IF(ISBLANK('Data Summary'!A96),"",'Data Summary'!A96)</f>
        <v/>
      </c>
      <c r="B94" s="126"/>
      <c r="L94" s="126"/>
      <c r="V94" s="126"/>
      <c r="AF94" s="126"/>
      <c r="AP94" s="126"/>
      <c r="AZ94" s="126"/>
      <c r="BA94" s="126"/>
      <c r="BB94" s="126"/>
      <c r="BC94" s="126"/>
      <c r="BD94" s="126"/>
      <c r="BE94" s="126"/>
      <c r="BF94" s="126"/>
      <c r="BG94" s="126"/>
      <c r="BJ94" s="126"/>
      <c r="BT94" s="126"/>
      <c r="CD94" s="126"/>
      <c r="CN94" s="126"/>
      <c r="CX94" s="126"/>
      <c r="DH94" s="126"/>
      <c r="DR94" s="126"/>
      <c r="EB94" s="126"/>
      <c r="EL94" s="126"/>
      <c r="EV94" s="126"/>
      <c r="FF94" s="126"/>
      <c r="FP94" s="126"/>
      <c r="FZ94" s="126"/>
      <c r="GJ94" s="126"/>
      <c r="GT94" s="126"/>
      <c r="HD94" s="126"/>
      <c r="HN94" s="126"/>
      <c r="HX94" s="126"/>
      <c r="IH94" s="126"/>
      <c r="IR94" s="126"/>
      <c r="JB94" s="126"/>
    </row>
    <row xmlns:x14ac="http://schemas.microsoft.com/office/spreadsheetml/2009/9/ac" r="95" s="3" customFormat="true" x14ac:dyDescent="0.25">
      <c r="A95" s="418" t="str">
        <f ca="true">IF(ISBLANK('Data Summary'!A97),"",'Data Summary'!A97)</f>
        <v/>
      </c>
      <c r="B95" s="126"/>
      <c r="L95" s="126"/>
      <c r="V95" s="126"/>
      <c r="AF95" s="126"/>
      <c r="AP95" s="126"/>
      <c r="AZ95" s="126"/>
      <c r="BA95" s="126"/>
      <c r="BB95" s="126"/>
      <c r="BC95" s="126"/>
      <c r="BD95" s="126"/>
      <c r="BE95" s="126"/>
      <c r="BF95" s="126"/>
      <c r="BG95" s="126"/>
      <c r="BJ95" s="126"/>
      <c r="BT95" s="126"/>
      <c r="CD95" s="126"/>
      <c r="CN95" s="126"/>
      <c r="CX95" s="126"/>
      <c r="DH95" s="126"/>
      <c r="DR95" s="126"/>
      <c r="EB95" s="126"/>
      <c r="EL95" s="126"/>
      <c r="EV95" s="126"/>
      <c r="FF95" s="126"/>
      <c r="FP95" s="126"/>
      <c r="FZ95" s="126"/>
      <c r="GJ95" s="126"/>
      <c r="GT95" s="126"/>
      <c r="HD95" s="126"/>
      <c r="HN95" s="126"/>
      <c r="HX95" s="126"/>
      <c r="IH95" s="126"/>
      <c r="IR95" s="126"/>
      <c r="JB95" s="126"/>
    </row>
    <row xmlns:x14ac="http://schemas.microsoft.com/office/spreadsheetml/2009/9/ac" r="96" s="3" customFormat="true" x14ac:dyDescent="0.25">
      <c r="A96" s="418" t="str">
        <f ca="true">IF(ISBLANK('Data Summary'!A98),"",'Data Summary'!A98)</f>
        <v/>
      </c>
      <c r="B96" s="126"/>
      <c r="L96" s="126"/>
      <c r="V96" s="126"/>
      <c r="AF96" s="126"/>
      <c r="AP96" s="126"/>
      <c r="AZ96" s="126"/>
      <c r="BA96" s="126"/>
      <c r="BB96" s="126"/>
      <c r="BC96" s="126"/>
      <c r="BD96" s="126"/>
      <c r="BE96" s="126"/>
      <c r="BF96" s="126"/>
      <c r="BG96" s="126"/>
      <c r="BJ96" s="126"/>
      <c r="BT96" s="126"/>
      <c r="CD96" s="126"/>
      <c r="CN96" s="126"/>
      <c r="CX96" s="126"/>
      <c r="DH96" s="126"/>
      <c r="DR96" s="126"/>
      <c r="EB96" s="126"/>
      <c r="EL96" s="126"/>
      <c r="EV96" s="126"/>
      <c r="FF96" s="126"/>
      <c r="FP96" s="126"/>
      <c r="FZ96" s="126"/>
      <c r="GJ96" s="126"/>
      <c r="GT96" s="126"/>
      <c r="HD96" s="126"/>
      <c r="HN96" s="126"/>
      <c r="HX96" s="126"/>
      <c r="IH96" s="126"/>
      <c r="IR96" s="126"/>
      <c r="JB96" s="126"/>
    </row>
    <row xmlns:x14ac="http://schemas.microsoft.com/office/spreadsheetml/2009/9/ac" r="97" s="3" customFormat="true" x14ac:dyDescent="0.25">
      <c r="A97" s="418" t="str">
        <f ca="true">IF(ISBLANK('Data Summary'!A99),"",'Data Summary'!A99)</f>
        <v/>
      </c>
      <c r="B97" s="126"/>
      <c r="L97" s="126"/>
      <c r="V97" s="126"/>
      <c r="AF97" s="126"/>
      <c r="AP97" s="126"/>
      <c r="AZ97" s="126"/>
      <c r="BA97" s="126"/>
      <c r="BB97" s="126"/>
      <c r="BC97" s="126"/>
      <c r="BD97" s="126"/>
      <c r="BE97" s="126"/>
      <c r="BF97" s="126"/>
      <c r="BG97" s="126"/>
      <c r="BJ97" s="126"/>
      <c r="BT97" s="126"/>
      <c r="CD97" s="126"/>
      <c r="CN97" s="126"/>
      <c r="CX97" s="126"/>
      <c r="DH97" s="126"/>
      <c r="DR97" s="126"/>
      <c r="EB97" s="126"/>
      <c r="EL97" s="126"/>
      <c r="EV97" s="126"/>
      <c r="FF97" s="126"/>
      <c r="FP97" s="126"/>
      <c r="FZ97" s="126"/>
      <c r="GJ97" s="126"/>
      <c r="GT97" s="126"/>
      <c r="HD97" s="126"/>
      <c r="HN97" s="126"/>
      <c r="HX97" s="126"/>
      <c r="IH97" s="126"/>
      <c r="IR97" s="126"/>
      <c r="JB97" s="126"/>
    </row>
    <row xmlns:x14ac="http://schemas.microsoft.com/office/spreadsheetml/2009/9/ac" r="98" s="3" customFormat="true" x14ac:dyDescent="0.25">
      <c r="A98" s="418" t="str">
        <f ca="true">IF(ISBLANK('Data Summary'!A100),"",'Data Summary'!A100)</f>
        <v/>
      </c>
      <c r="B98" s="126"/>
      <c r="L98" s="126"/>
      <c r="V98" s="126"/>
      <c r="AF98" s="126"/>
      <c r="AP98" s="126"/>
      <c r="AZ98" s="126"/>
      <c r="BA98" s="126"/>
      <c r="BB98" s="126"/>
      <c r="BC98" s="126"/>
      <c r="BD98" s="126"/>
      <c r="BE98" s="126"/>
      <c r="BF98" s="126"/>
      <c r="BG98" s="126"/>
      <c r="BJ98" s="126"/>
      <c r="BT98" s="126"/>
      <c r="CD98" s="126"/>
      <c r="CN98" s="126"/>
      <c r="CX98" s="126"/>
      <c r="DH98" s="126"/>
      <c r="DR98" s="126"/>
      <c r="EB98" s="126"/>
      <c r="EL98" s="126"/>
      <c r="EV98" s="126"/>
      <c r="FF98" s="126"/>
      <c r="FP98" s="126"/>
      <c r="FZ98" s="126"/>
      <c r="GJ98" s="126"/>
      <c r="GT98" s="126"/>
      <c r="HD98" s="126"/>
      <c r="HN98" s="126"/>
      <c r="HX98" s="126"/>
      <c r="IH98" s="126"/>
      <c r="IR98" s="126"/>
      <c r="JB98" s="126"/>
    </row>
    <row xmlns:x14ac="http://schemas.microsoft.com/office/spreadsheetml/2009/9/ac" r="99" s="3" customFormat="true" x14ac:dyDescent="0.25">
      <c r="A99" s="418" t="str">
        <f ca="true">IF(ISBLANK('Data Summary'!A101),"",'Data Summary'!A101)</f>
        <v/>
      </c>
      <c r="B99" s="126"/>
      <c r="L99" s="126"/>
      <c r="V99" s="126"/>
      <c r="AF99" s="126"/>
      <c r="AP99" s="126"/>
      <c r="AZ99" s="126"/>
      <c r="BA99" s="126"/>
      <c r="BB99" s="126"/>
      <c r="BC99" s="126"/>
      <c r="BD99" s="126"/>
      <c r="BE99" s="126"/>
      <c r="BF99" s="126"/>
      <c r="BG99" s="126"/>
      <c r="BJ99" s="126"/>
      <c r="BT99" s="126"/>
      <c r="CD99" s="126"/>
      <c r="CN99" s="126"/>
      <c r="CX99" s="126"/>
      <c r="DH99" s="126"/>
      <c r="DR99" s="126"/>
      <c r="EB99" s="126"/>
      <c r="EL99" s="126"/>
      <c r="EV99" s="126"/>
      <c r="FF99" s="126"/>
      <c r="FP99" s="126"/>
      <c r="FZ99" s="126"/>
      <c r="GJ99" s="126"/>
      <c r="GT99" s="126"/>
      <c r="HD99" s="126"/>
      <c r="HN99" s="126"/>
      <c r="HX99" s="126"/>
      <c r="IH99" s="126"/>
      <c r="IR99" s="126"/>
      <c r="JB99" s="126"/>
    </row>
    <row xmlns:x14ac="http://schemas.microsoft.com/office/spreadsheetml/2009/9/ac" r="100" s="3" customFormat="true" x14ac:dyDescent="0.25">
      <c r="A100" s="418" t="str">
        <f ca="true">IF(ISBLANK('Data Summary'!A102),"",'Data Summary'!A102)</f>
        <v/>
      </c>
      <c r="B100" s="126"/>
      <c r="L100" s="126"/>
      <c r="V100" s="126"/>
      <c r="AF100" s="126"/>
      <c r="AP100" s="126"/>
      <c r="AZ100" s="126"/>
      <c r="BA100" s="126"/>
      <c r="BB100" s="126"/>
      <c r="BC100" s="126"/>
      <c r="BD100" s="126"/>
      <c r="BE100" s="126"/>
      <c r="BF100" s="126"/>
      <c r="BG100" s="126"/>
      <c r="BJ100" s="126"/>
      <c r="BT100" s="126"/>
      <c r="CD100" s="126"/>
      <c r="CN100" s="126"/>
      <c r="CX100" s="126"/>
      <c r="DH100" s="126"/>
      <c r="DR100" s="126"/>
      <c r="EB100" s="126"/>
      <c r="EL100" s="126"/>
      <c r="EV100" s="126"/>
      <c r="FF100" s="126"/>
      <c r="FP100" s="126"/>
      <c r="FZ100" s="126"/>
      <c r="GJ100" s="126"/>
      <c r="GT100" s="126"/>
      <c r="HD100" s="126"/>
      <c r="HN100" s="126"/>
      <c r="HX100" s="126"/>
      <c r="IH100" s="126"/>
      <c r="IR100" s="126"/>
      <c r="JB100" s="126"/>
    </row>
    <row xmlns:x14ac="http://schemas.microsoft.com/office/spreadsheetml/2009/9/ac" r="101" s="3" customFormat="true" x14ac:dyDescent="0.25">
      <c r="A101" s="418" t="str">
        <f ca="true">IF(ISBLANK('Data Summary'!A103),"",'Data Summary'!A103)</f>
        <v/>
      </c>
      <c r="B101" s="126"/>
      <c r="L101" s="126"/>
      <c r="V101" s="126"/>
      <c r="AF101" s="126"/>
      <c r="AP101" s="126"/>
      <c r="AZ101" s="126"/>
      <c r="BA101" s="126"/>
      <c r="BB101" s="126"/>
      <c r="BC101" s="126"/>
      <c r="BD101" s="126"/>
      <c r="BE101" s="126"/>
      <c r="BF101" s="126"/>
      <c r="BG101" s="126"/>
      <c r="BJ101" s="126"/>
      <c r="BT101" s="126"/>
      <c r="CD101" s="126"/>
      <c r="CN101" s="126"/>
      <c r="CX101" s="126"/>
      <c r="DH101" s="126"/>
      <c r="DR101" s="126"/>
      <c r="EB101" s="126"/>
      <c r="EL101" s="126"/>
      <c r="EV101" s="126"/>
      <c r="FF101" s="126"/>
      <c r="FP101" s="126"/>
      <c r="FZ101" s="126"/>
      <c r="GJ101" s="126"/>
      <c r="GT101" s="126"/>
      <c r="HD101" s="126"/>
      <c r="HN101" s="126"/>
      <c r="HX101" s="126"/>
      <c r="IH101" s="126"/>
      <c r="IR101" s="126"/>
      <c r="JB101" s="126"/>
    </row>
    <row xmlns:x14ac="http://schemas.microsoft.com/office/spreadsheetml/2009/9/ac" r="102" s="3" customFormat="true" x14ac:dyDescent="0.25">
      <c r="A102" s="418" t="str">
        <f ca="true">IF(ISBLANK('Data Summary'!A104),"",'Data Summary'!A104)</f>
        <v/>
      </c>
      <c r="B102" s="126"/>
      <c r="L102" s="126"/>
      <c r="V102" s="126"/>
      <c r="AF102" s="126"/>
      <c r="AP102" s="126"/>
      <c r="AZ102" s="126"/>
      <c r="BA102" s="126"/>
      <c r="BB102" s="126"/>
      <c r="BC102" s="126"/>
      <c r="BD102" s="126"/>
      <c r="BE102" s="126"/>
      <c r="BF102" s="126"/>
      <c r="BG102" s="126"/>
      <c r="BJ102" s="126"/>
      <c r="BT102" s="126"/>
      <c r="CD102" s="126"/>
      <c r="CN102" s="126"/>
      <c r="CX102" s="126"/>
      <c r="DH102" s="126"/>
      <c r="DR102" s="126"/>
      <c r="EB102" s="126"/>
      <c r="EL102" s="126"/>
      <c r="EV102" s="126"/>
      <c r="FF102" s="126"/>
      <c r="FP102" s="126"/>
      <c r="FZ102" s="126"/>
      <c r="GJ102" s="126"/>
      <c r="GT102" s="126"/>
      <c r="HD102" s="126"/>
      <c r="HN102" s="126"/>
      <c r="HX102" s="126"/>
      <c r="IH102" s="126"/>
      <c r="IR102" s="126"/>
      <c r="JB102" s="126"/>
    </row>
    <row xmlns:x14ac="http://schemas.microsoft.com/office/spreadsheetml/2009/9/ac" r="103" s="3" customFormat="true" x14ac:dyDescent="0.25">
      <c r="A103" s="418" t="str">
        <f ca="true">IF(ISBLANK('Data Summary'!A105),"",'Data Summary'!A105)</f>
        <v/>
      </c>
      <c r="B103" s="126"/>
      <c r="L103" s="126"/>
      <c r="V103" s="126"/>
      <c r="AF103" s="126"/>
      <c r="AP103" s="126"/>
      <c r="AZ103" s="126"/>
      <c r="BA103" s="126"/>
      <c r="BB103" s="126"/>
      <c r="BC103" s="126"/>
      <c r="BD103" s="126"/>
      <c r="BE103" s="126"/>
      <c r="BF103" s="126"/>
      <c r="BG103" s="126"/>
      <c r="BJ103" s="126"/>
      <c r="BT103" s="126"/>
      <c r="CD103" s="126"/>
      <c r="CN103" s="126"/>
      <c r="CX103" s="126"/>
      <c r="DH103" s="126"/>
      <c r="DR103" s="126"/>
      <c r="EB103" s="126"/>
      <c r="EL103" s="126"/>
      <c r="EV103" s="126"/>
      <c r="FF103" s="126"/>
      <c r="FP103" s="126"/>
      <c r="FZ103" s="126"/>
      <c r="GJ103" s="126"/>
      <c r="GT103" s="126"/>
      <c r="HD103" s="126"/>
      <c r="HN103" s="126"/>
      <c r="HX103" s="126"/>
      <c r="IH103" s="126"/>
      <c r="IR103" s="126"/>
      <c r="JB103" s="126"/>
    </row>
    <row xmlns:x14ac="http://schemas.microsoft.com/office/spreadsheetml/2009/9/ac" r="104" s="3" customFormat="true" x14ac:dyDescent="0.25">
      <c r="A104" s="418" t="str">
        <f ca="true">IF(ISBLANK('Data Summary'!A106),"",'Data Summary'!A106)</f>
        <v/>
      </c>
      <c r="B104" s="126"/>
      <c r="L104" s="126"/>
      <c r="V104" s="126"/>
      <c r="AF104" s="126"/>
      <c r="AP104" s="126"/>
      <c r="AZ104" s="126"/>
      <c r="BA104" s="126"/>
      <c r="BB104" s="126"/>
      <c r="BC104" s="126"/>
      <c r="BD104" s="126"/>
      <c r="BE104" s="126"/>
      <c r="BF104" s="126"/>
      <c r="BG104" s="126"/>
      <c r="BJ104" s="126"/>
      <c r="BT104" s="126"/>
      <c r="CD104" s="126"/>
      <c r="CN104" s="126"/>
      <c r="CX104" s="126"/>
      <c r="DH104" s="126"/>
      <c r="DR104" s="126"/>
      <c r="EB104" s="126"/>
      <c r="EL104" s="126"/>
      <c r="EV104" s="126"/>
      <c r="FF104" s="126"/>
      <c r="FP104" s="126"/>
      <c r="FZ104" s="126"/>
      <c r="GJ104" s="126"/>
      <c r="GT104" s="126"/>
      <c r="HD104" s="126"/>
      <c r="HN104" s="126"/>
      <c r="HX104" s="126"/>
      <c r="IH104" s="126"/>
      <c r="IR104" s="126"/>
      <c r="JB104" s="126"/>
    </row>
    <row xmlns:x14ac="http://schemas.microsoft.com/office/spreadsheetml/2009/9/ac" r="105" s="3" customFormat="true" x14ac:dyDescent="0.25">
      <c r="A105" s="418" t="str">
        <f ca="true">IF(ISBLANK('Data Summary'!A107),"",'Data Summary'!A107)</f>
        <v/>
      </c>
      <c r="B105" s="126"/>
      <c r="L105" s="126"/>
      <c r="V105" s="126"/>
      <c r="AF105" s="126"/>
      <c r="AP105" s="126"/>
      <c r="AZ105" s="126"/>
      <c r="BA105" s="126"/>
      <c r="BB105" s="126"/>
      <c r="BC105" s="126"/>
      <c r="BD105" s="126"/>
      <c r="BE105" s="126"/>
      <c r="BF105" s="126"/>
      <c r="BG105" s="126"/>
      <c r="BJ105" s="126"/>
      <c r="BT105" s="126"/>
      <c r="CD105" s="126"/>
      <c r="CN105" s="126"/>
      <c r="CX105" s="126"/>
      <c r="DH105" s="126"/>
      <c r="DR105" s="126"/>
      <c r="EB105" s="126"/>
      <c r="EL105" s="126"/>
      <c r="EV105" s="126"/>
      <c r="FF105" s="126"/>
      <c r="FP105" s="126"/>
      <c r="FZ105" s="126"/>
      <c r="GJ105" s="126"/>
      <c r="GT105" s="126"/>
      <c r="HD105" s="126"/>
      <c r="HN105" s="126"/>
      <c r="HX105" s="126"/>
      <c r="IH105" s="126"/>
      <c r="IR105" s="126"/>
      <c r="JB105" s="126"/>
    </row>
    <row xmlns:x14ac="http://schemas.microsoft.com/office/spreadsheetml/2009/9/ac" r="106" s="3" customFormat="true" x14ac:dyDescent="0.25">
      <c r="A106" s="418" t="str">
        <f ca="true">IF(ISBLANK('Data Summary'!A108),"",'Data Summary'!A108)</f>
        <v/>
      </c>
      <c r="B106" s="126"/>
      <c r="L106" s="126"/>
      <c r="V106" s="126"/>
      <c r="AF106" s="126"/>
      <c r="AP106" s="126"/>
      <c r="AZ106" s="126"/>
      <c r="BA106" s="126"/>
      <c r="BB106" s="126"/>
      <c r="BC106" s="126"/>
      <c r="BD106" s="126"/>
      <c r="BE106" s="126"/>
      <c r="BF106" s="126"/>
      <c r="BG106" s="126"/>
      <c r="BJ106" s="126"/>
      <c r="BT106" s="126"/>
      <c r="CD106" s="126"/>
      <c r="CN106" s="126"/>
      <c r="CX106" s="126"/>
      <c r="DH106" s="126"/>
      <c r="DR106" s="126"/>
      <c r="EB106" s="126"/>
      <c r="EL106" s="126"/>
      <c r="EV106" s="126"/>
      <c r="FF106" s="126"/>
      <c r="FP106" s="126"/>
      <c r="FZ106" s="126"/>
      <c r="GJ106" s="126"/>
      <c r="GT106" s="126"/>
      <c r="HD106" s="126"/>
      <c r="HN106" s="126"/>
      <c r="HX106" s="126"/>
      <c r="IH106" s="126"/>
      <c r="IR106" s="126"/>
      <c r="JB106" s="126"/>
    </row>
    <row xmlns:x14ac="http://schemas.microsoft.com/office/spreadsheetml/2009/9/ac" r="107" s="3" customFormat="true" x14ac:dyDescent="0.25">
      <c r="A107" s="418" t="str">
        <f ca="true">IF(ISBLANK('Data Summary'!A109),"",'Data Summary'!A109)</f>
        <v/>
      </c>
      <c r="B107" s="126"/>
      <c r="L107" s="126"/>
      <c r="V107" s="126"/>
      <c r="AF107" s="126"/>
      <c r="AP107" s="126"/>
      <c r="AZ107" s="126"/>
      <c r="BA107" s="126"/>
      <c r="BB107" s="126"/>
      <c r="BC107" s="126"/>
      <c r="BD107" s="126"/>
      <c r="BE107" s="126"/>
      <c r="BF107" s="126"/>
      <c r="BG107" s="126"/>
      <c r="BJ107" s="126"/>
      <c r="BT107" s="126"/>
      <c r="CD107" s="126"/>
      <c r="CN107" s="126"/>
      <c r="CX107" s="126"/>
      <c r="DH107" s="126"/>
      <c r="DR107" s="126"/>
      <c r="EB107" s="126"/>
      <c r="EL107" s="126"/>
      <c r="EV107" s="126"/>
      <c r="FF107" s="126"/>
      <c r="FP107" s="126"/>
      <c r="FZ107" s="126"/>
      <c r="GJ107" s="126"/>
      <c r="GT107" s="126"/>
      <c r="HD107" s="126"/>
      <c r="HN107" s="126"/>
      <c r="HX107" s="126"/>
      <c r="IH107" s="126"/>
      <c r="IR107" s="126"/>
      <c r="JB107" s="126"/>
    </row>
    <row xmlns:x14ac="http://schemas.microsoft.com/office/spreadsheetml/2009/9/ac" r="108" s="3" customFormat="true" x14ac:dyDescent="0.25">
      <c r="A108" s="418" t="str">
        <f ca="true">IF(ISBLANK('Data Summary'!A110),"",'Data Summary'!A110)</f>
        <v/>
      </c>
      <c r="B108" s="126"/>
      <c r="L108" s="126"/>
      <c r="V108" s="126"/>
      <c r="AF108" s="126"/>
      <c r="AP108" s="126"/>
      <c r="AZ108" s="126"/>
      <c r="BA108" s="126"/>
      <c r="BB108" s="126"/>
      <c r="BC108" s="126"/>
      <c r="BD108" s="126"/>
      <c r="BE108" s="126"/>
      <c r="BF108" s="126"/>
      <c r="BG108" s="126"/>
      <c r="BJ108" s="126"/>
      <c r="BT108" s="126"/>
      <c r="CD108" s="126"/>
      <c r="CN108" s="126"/>
      <c r="CX108" s="126"/>
      <c r="DH108" s="126"/>
      <c r="DR108" s="126"/>
      <c r="EB108" s="126"/>
      <c r="EL108" s="126"/>
      <c r="EV108" s="126"/>
      <c r="FF108" s="126"/>
      <c r="FP108" s="126"/>
      <c r="FZ108" s="126"/>
      <c r="GJ108" s="126"/>
      <c r="GT108" s="126"/>
      <c r="HD108" s="126"/>
      <c r="HN108" s="126"/>
      <c r="HX108" s="126"/>
      <c r="IH108" s="126"/>
      <c r="IR108" s="126"/>
      <c r="JB108" s="126"/>
    </row>
    <row xmlns:x14ac="http://schemas.microsoft.com/office/spreadsheetml/2009/9/ac" r="109" s="3" customFormat="true" x14ac:dyDescent="0.25">
      <c r="A109" s="418" t="str">
        <f ca="true">IF(ISBLANK('Data Summary'!A111),"",'Data Summary'!A111)</f>
        <v/>
      </c>
      <c r="B109" s="126"/>
      <c r="L109" s="126"/>
      <c r="V109" s="126"/>
      <c r="AF109" s="126"/>
      <c r="AP109" s="126"/>
      <c r="AZ109" s="126"/>
      <c r="BA109" s="126"/>
      <c r="BB109" s="126"/>
      <c r="BC109" s="126"/>
      <c r="BD109" s="126"/>
      <c r="BE109" s="126"/>
      <c r="BF109" s="126"/>
      <c r="BG109" s="126"/>
      <c r="BJ109" s="126"/>
      <c r="BT109" s="126"/>
      <c r="CD109" s="126"/>
      <c r="CN109" s="126"/>
      <c r="CX109" s="126"/>
      <c r="DH109" s="126"/>
      <c r="DR109" s="126"/>
      <c r="EB109" s="126"/>
      <c r="EL109" s="126"/>
      <c r="EV109" s="126"/>
      <c r="FF109" s="126"/>
      <c r="FP109" s="126"/>
      <c r="FZ109" s="126"/>
      <c r="GJ109" s="126"/>
      <c r="GT109" s="126"/>
      <c r="HD109" s="126"/>
      <c r="HN109" s="126"/>
      <c r="HX109" s="126"/>
      <c r="IH109" s="126"/>
      <c r="IR109" s="126"/>
      <c r="JB109" s="126"/>
    </row>
    <row xmlns:x14ac="http://schemas.microsoft.com/office/spreadsheetml/2009/9/ac" r="110" s="3" customFormat="true" x14ac:dyDescent="0.25">
      <c r="A110" s="418" t="str">
        <f ca="true">IF(ISBLANK('Data Summary'!A112),"",'Data Summary'!A112)</f>
        <v/>
      </c>
      <c r="B110" s="126"/>
      <c r="L110" s="126"/>
      <c r="V110" s="126"/>
      <c r="AF110" s="126"/>
      <c r="AP110" s="126"/>
      <c r="AZ110" s="126"/>
      <c r="BA110" s="126"/>
      <c r="BB110" s="126"/>
      <c r="BC110" s="126"/>
      <c r="BD110" s="126"/>
      <c r="BE110" s="126"/>
      <c r="BF110" s="126"/>
      <c r="BG110" s="126"/>
      <c r="BJ110" s="126"/>
      <c r="BT110" s="126"/>
      <c r="CD110" s="126"/>
      <c r="CN110" s="126"/>
      <c r="CX110" s="126"/>
      <c r="DH110" s="126"/>
      <c r="DR110" s="126"/>
      <c r="EB110" s="126"/>
      <c r="EL110" s="126"/>
      <c r="EV110" s="126"/>
      <c r="FF110" s="126"/>
      <c r="FP110" s="126"/>
      <c r="FZ110" s="126"/>
      <c r="GJ110" s="126"/>
      <c r="GT110" s="126"/>
      <c r="HD110" s="126"/>
      <c r="HN110" s="126"/>
      <c r="HX110" s="126"/>
      <c r="IH110" s="126"/>
      <c r="IR110" s="126"/>
      <c r="JB110" s="126"/>
    </row>
    <row xmlns:x14ac="http://schemas.microsoft.com/office/spreadsheetml/2009/9/ac" r="111" s="3" customFormat="true" x14ac:dyDescent="0.25">
      <c r="A111" s="418" t="str">
        <f ca="true">IF(ISBLANK('Data Summary'!A113),"",'Data Summary'!A113)</f>
        <v/>
      </c>
      <c r="B111" s="126"/>
      <c r="L111" s="126"/>
      <c r="V111" s="126"/>
      <c r="AF111" s="126"/>
      <c r="AP111" s="126"/>
      <c r="AZ111" s="126"/>
      <c r="BA111" s="126"/>
      <c r="BB111" s="126"/>
      <c r="BC111" s="126"/>
      <c r="BD111" s="126"/>
      <c r="BE111" s="126"/>
      <c r="BF111" s="126"/>
      <c r="BG111" s="126"/>
      <c r="BJ111" s="126"/>
      <c r="BT111" s="126"/>
      <c r="CD111" s="126"/>
      <c r="CN111" s="126"/>
      <c r="CX111" s="126"/>
      <c r="DH111" s="126"/>
      <c r="DR111" s="126"/>
      <c r="EB111" s="126"/>
      <c r="EL111" s="126"/>
      <c r="EV111" s="126"/>
      <c r="FF111" s="126"/>
      <c r="FP111" s="126"/>
      <c r="FZ111" s="126"/>
      <c r="GJ111" s="126"/>
      <c r="GT111" s="126"/>
      <c r="HD111" s="126"/>
      <c r="HN111" s="126"/>
      <c r="HX111" s="126"/>
      <c r="IH111" s="126"/>
      <c r="IR111" s="126"/>
      <c r="JB111" s="126"/>
    </row>
    <row xmlns:x14ac="http://schemas.microsoft.com/office/spreadsheetml/2009/9/ac" r="112" s="3" customFormat="true" x14ac:dyDescent="0.25">
      <c r="A112" s="418" t="str">
        <f ca="true">IF(ISBLANK('Data Summary'!A114),"",'Data Summary'!A114)</f>
        <v/>
      </c>
      <c r="B112" s="126"/>
      <c r="L112" s="126"/>
      <c r="V112" s="126"/>
      <c r="AF112" s="126"/>
      <c r="AP112" s="126"/>
      <c r="AZ112" s="126"/>
      <c r="BA112" s="126"/>
      <c r="BB112" s="126"/>
      <c r="BC112" s="126"/>
      <c r="BD112" s="126"/>
      <c r="BE112" s="126"/>
      <c r="BF112" s="126"/>
      <c r="BG112" s="126"/>
      <c r="BJ112" s="126"/>
      <c r="BT112" s="126"/>
      <c r="CD112" s="126"/>
      <c r="CN112" s="126"/>
      <c r="CX112" s="126"/>
      <c r="DH112" s="126"/>
      <c r="DR112" s="126"/>
      <c r="EB112" s="126"/>
      <c r="EL112" s="126"/>
      <c r="EV112" s="126"/>
      <c r="FF112" s="126"/>
      <c r="FP112" s="126"/>
      <c r="FZ112" s="126"/>
      <c r="GJ112" s="126"/>
      <c r="GT112" s="126"/>
      <c r="HD112" s="126"/>
      <c r="HN112" s="126"/>
      <c r="HX112" s="126"/>
      <c r="IH112" s="126"/>
      <c r="IR112" s="126"/>
      <c r="JB112" s="126"/>
    </row>
    <row xmlns:x14ac="http://schemas.microsoft.com/office/spreadsheetml/2009/9/ac" r="113" s="3" customFormat="true" x14ac:dyDescent="0.25">
      <c r="A113" s="418" t="str">
        <f ca="true">IF(ISBLANK('Data Summary'!A115),"",'Data Summary'!A115)</f>
        <v/>
      </c>
      <c r="B113" s="126"/>
      <c r="L113" s="126"/>
      <c r="V113" s="126"/>
      <c r="AF113" s="126"/>
      <c r="AP113" s="126"/>
      <c r="AZ113" s="126"/>
      <c r="BA113" s="126"/>
      <c r="BB113" s="126"/>
      <c r="BC113" s="126"/>
      <c r="BD113" s="126"/>
      <c r="BE113" s="126"/>
      <c r="BF113" s="126"/>
      <c r="BG113" s="126"/>
      <c r="BJ113" s="126"/>
      <c r="BT113" s="126"/>
      <c r="CD113" s="126"/>
      <c r="CN113" s="126"/>
      <c r="CX113" s="126"/>
      <c r="DH113" s="126"/>
      <c r="DR113" s="126"/>
      <c r="EB113" s="126"/>
      <c r="EL113" s="126"/>
      <c r="EV113" s="126"/>
      <c r="FF113" s="126"/>
      <c r="FP113" s="126"/>
      <c r="FZ113" s="126"/>
      <c r="GJ113" s="126"/>
      <c r="GT113" s="126"/>
      <c r="HD113" s="126"/>
      <c r="HN113" s="126"/>
      <c r="HX113" s="126"/>
      <c r="IH113" s="126"/>
      <c r="IR113" s="126"/>
      <c r="JB113" s="126"/>
    </row>
    <row xmlns:x14ac="http://schemas.microsoft.com/office/spreadsheetml/2009/9/ac" r="114" s="3" customFormat="true" x14ac:dyDescent="0.25">
      <c r="A114" s="418" t="str">
        <f ca="true">IF(ISBLANK('Data Summary'!A116),"",'Data Summary'!A116)</f>
        <v/>
      </c>
      <c r="B114" s="126"/>
      <c r="L114" s="126"/>
      <c r="V114" s="126"/>
      <c r="AF114" s="126"/>
      <c r="AP114" s="126"/>
      <c r="AZ114" s="126"/>
      <c r="BA114" s="126"/>
      <c r="BB114" s="126"/>
      <c r="BC114" s="126"/>
      <c r="BD114" s="126"/>
      <c r="BE114" s="126"/>
      <c r="BF114" s="126"/>
      <c r="BG114" s="126"/>
      <c r="BJ114" s="126"/>
      <c r="BT114" s="126"/>
      <c r="CD114" s="126"/>
      <c r="CN114" s="126"/>
      <c r="CX114" s="126"/>
      <c r="DH114" s="126"/>
      <c r="DR114" s="126"/>
      <c r="EB114" s="126"/>
      <c r="EL114" s="126"/>
      <c r="EV114" s="126"/>
      <c r="FF114" s="126"/>
      <c r="FP114" s="126"/>
      <c r="FZ114" s="126"/>
      <c r="GJ114" s="126"/>
      <c r="GT114" s="126"/>
      <c r="HD114" s="126"/>
      <c r="HN114" s="126"/>
      <c r="HX114" s="126"/>
      <c r="IH114" s="126"/>
      <c r="IR114" s="126"/>
      <c r="JB114" s="126"/>
    </row>
    <row xmlns:x14ac="http://schemas.microsoft.com/office/spreadsheetml/2009/9/ac" r="115" s="3" customFormat="true" x14ac:dyDescent="0.25">
      <c r="A115" s="418" t="str">
        <f ca="true">IF(ISBLANK('Data Summary'!A117),"",'Data Summary'!A117)</f>
        <v/>
      </c>
      <c r="B115" s="126"/>
      <c r="L115" s="126"/>
      <c r="V115" s="126"/>
      <c r="AF115" s="126"/>
      <c r="AP115" s="126"/>
      <c r="AZ115" s="126"/>
      <c r="BA115" s="126"/>
      <c r="BB115" s="126"/>
      <c r="BC115" s="126"/>
      <c r="BD115" s="126"/>
      <c r="BE115" s="126"/>
      <c r="BF115" s="126"/>
      <c r="BG115" s="126"/>
      <c r="BJ115" s="126"/>
      <c r="BT115" s="126"/>
      <c r="CD115" s="126"/>
      <c r="CN115" s="126"/>
      <c r="CX115" s="126"/>
      <c r="DH115" s="126"/>
      <c r="DR115" s="126"/>
      <c r="EB115" s="126"/>
      <c r="EL115" s="126"/>
      <c r="EV115" s="126"/>
      <c r="FF115" s="126"/>
      <c r="FP115" s="126"/>
      <c r="FZ115" s="126"/>
      <c r="GJ115" s="126"/>
      <c r="GT115" s="126"/>
      <c r="HD115" s="126"/>
      <c r="HN115" s="126"/>
      <c r="HX115" s="126"/>
      <c r="IH115" s="126"/>
      <c r="IR115" s="126"/>
      <c r="JB115" s="126"/>
    </row>
    <row xmlns:x14ac="http://schemas.microsoft.com/office/spreadsheetml/2009/9/ac" r="116" s="3" customFormat="true" x14ac:dyDescent="0.25">
      <c r="A116" s="418" t="str">
        <f ca="true">IF(ISBLANK('Data Summary'!A118),"",'Data Summary'!A118)</f>
        <v/>
      </c>
      <c r="B116" s="126"/>
      <c r="L116" s="126"/>
      <c r="V116" s="126"/>
      <c r="AF116" s="126"/>
      <c r="AP116" s="126"/>
      <c r="AZ116" s="126"/>
      <c r="BA116" s="126"/>
      <c r="BB116" s="126"/>
      <c r="BC116" s="126"/>
      <c r="BD116" s="126"/>
      <c r="BE116" s="126"/>
      <c r="BF116" s="126"/>
      <c r="BG116" s="126"/>
      <c r="BJ116" s="126"/>
      <c r="BT116" s="126"/>
      <c r="CD116" s="126"/>
      <c r="CN116" s="126"/>
      <c r="CX116" s="126"/>
      <c r="DH116" s="126"/>
      <c r="DR116" s="126"/>
      <c r="EB116" s="126"/>
      <c r="EL116" s="126"/>
      <c r="EV116" s="126"/>
      <c r="FF116" s="126"/>
      <c r="FP116" s="126"/>
      <c r="FZ116" s="126"/>
      <c r="GJ116" s="126"/>
      <c r="GT116" s="126"/>
      <c r="HD116" s="126"/>
      <c r="HN116" s="126"/>
      <c r="HX116" s="126"/>
      <c r="IH116" s="126"/>
      <c r="IR116" s="126"/>
      <c r="JB116" s="126"/>
    </row>
    <row xmlns:x14ac="http://schemas.microsoft.com/office/spreadsheetml/2009/9/ac" r="117" s="3" customFormat="true" x14ac:dyDescent="0.25">
      <c r="A117" s="418" t="str">
        <f ca="true">IF(ISBLANK('Data Summary'!A119),"",'Data Summary'!A119)</f>
        <v/>
      </c>
      <c r="B117" s="126"/>
      <c r="L117" s="126"/>
      <c r="V117" s="126"/>
      <c r="AF117" s="126"/>
      <c r="AP117" s="126"/>
      <c r="AZ117" s="126"/>
      <c r="BA117" s="126"/>
      <c r="BB117" s="126"/>
      <c r="BC117" s="126"/>
      <c r="BD117" s="126"/>
      <c r="BE117" s="126"/>
      <c r="BF117" s="126"/>
      <c r="BG117" s="126"/>
      <c r="BJ117" s="126"/>
      <c r="BT117" s="126"/>
      <c r="CD117" s="126"/>
      <c r="CN117" s="126"/>
      <c r="CX117" s="126"/>
      <c r="DH117" s="126"/>
      <c r="DR117" s="126"/>
      <c r="EB117" s="126"/>
      <c r="EL117" s="126"/>
      <c r="EV117" s="126"/>
      <c r="FF117" s="126"/>
      <c r="FP117" s="126"/>
      <c r="FZ117" s="126"/>
      <c r="GJ117" s="126"/>
      <c r="GT117" s="126"/>
      <c r="HD117" s="126"/>
      <c r="HN117" s="126"/>
      <c r="HX117" s="126"/>
      <c r="IH117" s="126"/>
      <c r="IR117" s="126"/>
      <c r="JB117" s="126"/>
    </row>
    <row xmlns:x14ac="http://schemas.microsoft.com/office/spreadsheetml/2009/9/ac" r="118" s="3" customFormat="true" x14ac:dyDescent="0.25">
      <c r="A118" s="418" t="str">
        <f ca="true">IF(ISBLANK('Data Summary'!A120),"",'Data Summary'!A120)</f>
        <v/>
      </c>
      <c r="B118" s="126"/>
      <c r="L118" s="126"/>
      <c r="V118" s="126"/>
      <c r="AF118" s="126"/>
      <c r="AP118" s="126"/>
      <c r="AZ118" s="126"/>
      <c r="BA118" s="126"/>
      <c r="BB118" s="126"/>
      <c r="BC118" s="126"/>
      <c r="BD118" s="126"/>
      <c r="BE118" s="126"/>
      <c r="BF118" s="126"/>
      <c r="BG118" s="126"/>
      <c r="BJ118" s="126"/>
      <c r="BT118" s="126"/>
      <c r="CD118" s="126"/>
      <c r="CN118" s="126"/>
      <c r="CX118" s="126"/>
      <c r="DH118" s="126"/>
      <c r="DR118" s="126"/>
      <c r="EB118" s="126"/>
      <c r="EL118" s="126"/>
      <c r="EV118" s="126"/>
      <c r="FF118" s="126"/>
      <c r="FP118" s="126"/>
      <c r="FZ118" s="126"/>
      <c r="GJ118" s="126"/>
      <c r="GT118" s="126"/>
      <c r="HD118" s="126"/>
      <c r="HN118" s="126"/>
      <c r="HX118" s="126"/>
      <c r="IH118" s="126"/>
      <c r="IR118" s="126"/>
      <c r="JB118" s="126"/>
    </row>
    <row xmlns:x14ac="http://schemas.microsoft.com/office/spreadsheetml/2009/9/ac" r="119" s="3" customFormat="true" x14ac:dyDescent="0.25">
      <c r="A119" s="418" t="str">
        <f ca="true">IF(ISBLANK('Data Summary'!A121),"",'Data Summary'!A121)</f>
        <v/>
      </c>
      <c r="B119" s="126"/>
      <c r="L119" s="126"/>
      <c r="V119" s="126"/>
      <c r="AF119" s="126"/>
      <c r="AP119" s="126"/>
      <c r="AZ119" s="126"/>
      <c r="BA119" s="126"/>
      <c r="BB119" s="126"/>
      <c r="BC119" s="126"/>
      <c r="BD119" s="126"/>
      <c r="BE119" s="126"/>
      <c r="BF119" s="126"/>
      <c r="BG119" s="126"/>
      <c r="BJ119" s="126"/>
      <c r="BT119" s="126"/>
      <c r="CD119" s="126"/>
      <c r="CN119" s="126"/>
      <c r="CX119" s="126"/>
      <c r="DH119" s="126"/>
      <c r="DR119" s="126"/>
      <c r="EB119" s="126"/>
      <c r="EL119" s="126"/>
      <c r="EV119" s="126"/>
      <c r="FF119" s="126"/>
      <c r="FP119" s="126"/>
      <c r="FZ119" s="126"/>
      <c r="GJ119" s="126"/>
      <c r="GT119" s="126"/>
      <c r="HD119" s="126"/>
      <c r="HN119" s="126"/>
      <c r="HX119" s="126"/>
      <c r="IH119" s="126"/>
      <c r="IR119" s="126"/>
      <c r="JB119" s="126"/>
    </row>
    <row xmlns:x14ac="http://schemas.microsoft.com/office/spreadsheetml/2009/9/ac" r="120" s="3" customFormat="true" x14ac:dyDescent="0.25">
      <c r="A120" s="418" t="str">
        <f ca="true">IF(ISBLANK('Data Summary'!A122),"",'Data Summary'!A122)</f>
        <v/>
      </c>
      <c r="B120" s="126"/>
      <c r="L120" s="126"/>
      <c r="V120" s="126"/>
      <c r="AF120" s="126"/>
      <c r="AP120" s="126"/>
      <c r="AZ120" s="126"/>
      <c r="BA120" s="126"/>
      <c r="BB120" s="126"/>
      <c r="BC120" s="126"/>
      <c r="BD120" s="126"/>
      <c r="BE120" s="126"/>
      <c r="BF120" s="126"/>
      <c r="BG120" s="126"/>
      <c r="BJ120" s="126"/>
      <c r="BT120" s="126"/>
      <c r="CD120" s="126"/>
      <c r="CN120" s="126"/>
      <c r="CX120" s="126"/>
      <c r="DH120" s="126"/>
      <c r="DR120" s="126"/>
      <c r="EB120" s="126"/>
      <c r="EL120" s="126"/>
      <c r="EV120" s="126"/>
      <c r="FF120" s="126"/>
      <c r="FP120" s="126"/>
      <c r="FZ120" s="126"/>
      <c r="GJ120" s="126"/>
      <c r="GT120" s="126"/>
      <c r="HD120" s="126"/>
      <c r="HN120" s="126"/>
      <c r="HX120" s="126"/>
      <c r="IH120" s="126"/>
      <c r="IR120" s="126"/>
      <c r="JB120" s="126"/>
    </row>
    <row xmlns:x14ac="http://schemas.microsoft.com/office/spreadsheetml/2009/9/ac" r="121" s="3" customFormat="true" x14ac:dyDescent="0.25">
      <c r="A121" s="418" t="str">
        <f ca="true">IF(ISBLANK('Data Summary'!A123),"",'Data Summary'!A123)</f>
        <v/>
      </c>
      <c r="B121" s="126"/>
      <c r="L121" s="126"/>
      <c r="V121" s="126"/>
      <c r="AF121" s="126"/>
      <c r="AP121" s="126"/>
      <c r="AZ121" s="126"/>
      <c r="BA121" s="126"/>
      <c r="BB121" s="126"/>
      <c r="BC121" s="126"/>
      <c r="BD121" s="126"/>
      <c r="BE121" s="126"/>
      <c r="BF121" s="126"/>
      <c r="BG121" s="126"/>
      <c r="BJ121" s="126"/>
      <c r="BT121" s="126"/>
      <c r="CD121" s="126"/>
      <c r="CN121" s="126"/>
      <c r="CX121" s="126"/>
      <c r="DH121" s="126"/>
      <c r="DR121" s="126"/>
      <c r="EB121" s="126"/>
      <c r="EL121" s="126"/>
      <c r="EV121" s="126"/>
      <c r="FF121" s="126"/>
      <c r="FP121" s="126"/>
      <c r="FZ121" s="126"/>
      <c r="GJ121" s="126"/>
      <c r="GT121" s="126"/>
      <c r="HD121" s="126"/>
      <c r="HN121" s="126"/>
      <c r="HX121" s="126"/>
      <c r="IH121" s="126"/>
      <c r="IR121" s="126"/>
      <c r="JB121" s="126"/>
    </row>
    <row xmlns:x14ac="http://schemas.microsoft.com/office/spreadsheetml/2009/9/ac" r="122" s="3" customFormat="true" x14ac:dyDescent="0.25">
      <c r="A122" s="418" t="str">
        <f ca="true">IF(ISBLANK('Data Summary'!A124),"",'Data Summary'!A124)</f>
        <v/>
      </c>
      <c r="B122" s="126"/>
      <c r="L122" s="126"/>
      <c r="V122" s="126"/>
      <c r="AF122" s="126"/>
      <c r="AP122" s="126"/>
      <c r="AZ122" s="126"/>
      <c r="BA122" s="126"/>
      <c r="BB122" s="126"/>
      <c r="BC122" s="126"/>
      <c r="BD122" s="126"/>
      <c r="BE122" s="126"/>
      <c r="BF122" s="126"/>
      <c r="BG122" s="126"/>
      <c r="BJ122" s="126"/>
      <c r="BT122" s="126"/>
      <c r="CD122" s="126"/>
      <c r="CN122" s="126"/>
      <c r="CX122" s="126"/>
      <c r="DH122" s="126"/>
      <c r="DR122" s="126"/>
      <c r="EB122" s="126"/>
      <c r="EL122" s="126"/>
      <c r="EV122" s="126"/>
      <c r="FF122" s="126"/>
      <c r="FP122" s="126"/>
      <c r="FZ122" s="126"/>
      <c r="GJ122" s="126"/>
      <c r="GT122" s="126"/>
      <c r="HD122" s="126"/>
      <c r="HN122" s="126"/>
      <c r="HX122" s="126"/>
      <c r="IH122" s="126"/>
      <c r="IR122" s="126"/>
      <c r="JB122" s="126"/>
    </row>
    <row xmlns:x14ac="http://schemas.microsoft.com/office/spreadsheetml/2009/9/ac" r="123" s="3" customFormat="true" x14ac:dyDescent="0.25">
      <c r="A123" s="418" t="str">
        <f ca="true">IF(ISBLANK('Data Summary'!A125),"",'Data Summary'!A125)</f>
        <v/>
      </c>
      <c r="B123" s="126"/>
      <c r="L123" s="126"/>
      <c r="V123" s="126"/>
      <c r="AF123" s="126"/>
      <c r="AP123" s="126"/>
      <c r="AZ123" s="126"/>
      <c r="BA123" s="126"/>
      <c r="BB123" s="126"/>
      <c r="BC123" s="126"/>
      <c r="BD123" s="126"/>
      <c r="BE123" s="126"/>
      <c r="BF123" s="126"/>
      <c r="BG123" s="126"/>
      <c r="BJ123" s="126"/>
      <c r="BT123" s="126"/>
      <c r="CD123" s="126"/>
      <c r="CN123" s="126"/>
      <c r="CX123" s="126"/>
      <c r="DH123" s="126"/>
      <c r="DR123" s="126"/>
      <c r="EB123" s="126"/>
      <c r="EL123" s="126"/>
      <c r="EV123" s="126"/>
      <c r="FF123" s="126"/>
      <c r="FP123" s="126"/>
      <c r="FZ123" s="126"/>
      <c r="GJ123" s="126"/>
      <c r="GT123" s="126"/>
      <c r="HD123" s="126"/>
      <c r="HN123" s="126"/>
      <c r="HX123" s="126"/>
      <c r="IH123" s="126"/>
      <c r="IR123" s="126"/>
      <c r="JB123" s="126"/>
    </row>
    <row xmlns:x14ac="http://schemas.microsoft.com/office/spreadsheetml/2009/9/ac" r="124" s="3" customFormat="true" x14ac:dyDescent="0.25">
      <c r="A124" s="418" t="str">
        <f ca="true">IF(ISBLANK('Data Summary'!A126),"",'Data Summary'!A126)</f>
        <v/>
      </c>
      <c r="B124" s="126"/>
      <c r="L124" s="126"/>
      <c r="V124" s="126"/>
      <c r="AF124" s="126"/>
      <c r="AP124" s="126"/>
      <c r="AZ124" s="126"/>
      <c r="BA124" s="126"/>
      <c r="BB124" s="126"/>
      <c r="BC124" s="126"/>
      <c r="BD124" s="126"/>
      <c r="BE124" s="126"/>
      <c r="BF124" s="126"/>
      <c r="BG124" s="126"/>
      <c r="BJ124" s="126"/>
      <c r="BT124" s="126"/>
      <c r="CD124" s="126"/>
      <c r="CN124" s="126"/>
      <c r="CX124" s="126"/>
      <c r="DH124" s="126"/>
      <c r="DR124" s="126"/>
      <c r="EB124" s="126"/>
      <c r="EL124" s="126"/>
      <c r="EV124" s="126"/>
      <c r="FF124" s="126"/>
      <c r="FP124" s="126"/>
      <c r="FZ124" s="126"/>
      <c r="GJ124" s="126"/>
      <c r="GT124" s="126"/>
      <c r="HD124" s="126"/>
      <c r="HN124" s="126"/>
      <c r="HX124" s="126"/>
      <c r="IH124" s="126"/>
      <c r="IR124" s="126"/>
      <c r="JB124" s="126"/>
    </row>
    <row xmlns:x14ac="http://schemas.microsoft.com/office/spreadsheetml/2009/9/ac" r="125" s="3" customFormat="true" x14ac:dyDescent="0.25">
      <c r="A125" s="418" t="str">
        <f ca="true">IF(ISBLANK('Data Summary'!A127),"",'Data Summary'!A127)</f>
        <v/>
      </c>
      <c r="B125" s="126"/>
      <c r="L125" s="126"/>
      <c r="V125" s="126"/>
      <c r="AF125" s="126"/>
      <c r="AP125" s="126"/>
      <c r="AZ125" s="126"/>
      <c r="BA125" s="126"/>
      <c r="BB125" s="126"/>
      <c r="BC125" s="126"/>
      <c r="BD125" s="126"/>
      <c r="BE125" s="126"/>
      <c r="BF125" s="126"/>
      <c r="BG125" s="126"/>
      <c r="BJ125" s="126"/>
      <c r="BT125" s="126"/>
      <c r="CD125" s="126"/>
      <c r="CN125" s="126"/>
      <c r="CX125" s="126"/>
      <c r="DH125" s="126"/>
      <c r="DR125" s="126"/>
      <c r="EB125" s="126"/>
      <c r="EL125" s="126"/>
      <c r="EV125" s="126"/>
      <c r="FF125" s="126"/>
      <c r="FP125" s="126"/>
      <c r="FZ125" s="126"/>
      <c r="GJ125" s="126"/>
      <c r="GT125" s="126"/>
      <c r="HD125" s="126"/>
      <c r="HN125" s="126"/>
      <c r="HX125" s="126"/>
      <c r="IH125" s="126"/>
      <c r="IR125" s="126"/>
      <c r="JB125" s="126"/>
    </row>
    <row xmlns:x14ac="http://schemas.microsoft.com/office/spreadsheetml/2009/9/ac" r="126" s="3" customFormat="true" x14ac:dyDescent="0.25">
      <c r="A126" s="418" t="str">
        <f ca="true">IF(ISBLANK('Data Summary'!A128),"",'Data Summary'!A128)</f>
        <v/>
      </c>
      <c r="B126" s="126"/>
      <c r="L126" s="126"/>
      <c r="V126" s="126"/>
      <c r="AF126" s="126"/>
      <c r="AP126" s="126"/>
      <c r="AZ126" s="126"/>
      <c r="BA126" s="126"/>
      <c r="BB126" s="126"/>
      <c r="BC126" s="126"/>
      <c r="BD126" s="126"/>
      <c r="BE126" s="126"/>
      <c r="BF126" s="126"/>
      <c r="BG126" s="126"/>
      <c r="BJ126" s="126"/>
      <c r="BT126" s="126"/>
      <c r="CD126" s="126"/>
      <c r="CN126" s="126"/>
      <c r="CX126" s="126"/>
      <c r="DH126" s="126"/>
      <c r="DR126" s="126"/>
      <c r="EB126" s="126"/>
      <c r="EL126" s="126"/>
      <c r="EV126" s="126"/>
      <c r="FF126" s="126"/>
      <c r="FP126" s="126"/>
      <c r="FZ126" s="126"/>
      <c r="GJ126" s="126"/>
      <c r="GT126" s="126"/>
      <c r="HD126" s="126"/>
      <c r="HN126" s="126"/>
      <c r="HX126" s="126"/>
      <c r="IH126" s="126"/>
      <c r="IR126" s="126"/>
      <c r="JB126" s="126"/>
    </row>
    <row xmlns:x14ac="http://schemas.microsoft.com/office/spreadsheetml/2009/9/ac" r="127" s="3" customFormat="true" x14ac:dyDescent="0.25">
      <c r="A127" s="418" t="str">
        <f ca="true">IF(ISBLANK('Data Summary'!A129),"",'Data Summary'!A129)</f>
        <v/>
      </c>
      <c r="B127" s="126"/>
      <c r="L127" s="126"/>
      <c r="V127" s="126"/>
      <c r="AF127" s="126"/>
      <c r="AP127" s="126"/>
      <c r="AZ127" s="126"/>
      <c r="BA127" s="126"/>
      <c r="BB127" s="126"/>
      <c r="BC127" s="126"/>
      <c r="BD127" s="126"/>
      <c r="BE127" s="126"/>
      <c r="BF127" s="126"/>
      <c r="BG127" s="126"/>
      <c r="BJ127" s="126"/>
      <c r="BT127" s="126"/>
      <c r="CD127" s="126"/>
      <c r="CN127" s="126"/>
      <c r="CX127" s="126"/>
      <c r="DH127" s="126"/>
      <c r="DR127" s="126"/>
      <c r="EB127" s="126"/>
      <c r="EL127" s="126"/>
      <c r="EV127" s="126"/>
      <c r="FF127" s="126"/>
      <c r="FP127" s="126"/>
      <c r="FZ127" s="126"/>
      <c r="GJ127" s="126"/>
      <c r="GT127" s="126"/>
      <c r="HD127" s="126"/>
      <c r="HN127" s="126"/>
      <c r="HX127" s="126"/>
      <c r="IH127" s="126"/>
      <c r="IR127" s="126"/>
      <c r="JB127" s="126"/>
    </row>
    <row xmlns:x14ac="http://schemas.microsoft.com/office/spreadsheetml/2009/9/ac" r="128" s="3" customFormat="true" x14ac:dyDescent="0.25">
      <c r="A128" s="418" t="str">
        <f ca="true">IF(ISBLANK('Data Summary'!A130),"",'Data Summary'!A130)</f>
        <v/>
      </c>
      <c r="B128" s="126"/>
      <c r="L128" s="126"/>
      <c r="V128" s="126"/>
      <c r="AF128" s="126"/>
      <c r="AP128" s="126"/>
      <c r="AZ128" s="126"/>
      <c r="BA128" s="126"/>
      <c r="BB128" s="126"/>
      <c r="BC128" s="126"/>
      <c r="BD128" s="126"/>
      <c r="BE128" s="126"/>
      <c r="BF128" s="126"/>
      <c r="BG128" s="126"/>
      <c r="BJ128" s="126"/>
      <c r="BT128" s="126"/>
      <c r="CD128" s="126"/>
      <c r="CN128" s="126"/>
      <c r="CX128" s="126"/>
      <c r="DH128" s="126"/>
      <c r="DR128" s="126"/>
      <c r="EB128" s="126"/>
      <c r="EL128" s="126"/>
      <c r="EV128" s="126"/>
      <c r="FF128" s="126"/>
      <c r="FP128" s="126"/>
      <c r="FZ128" s="126"/>
      <c r="GJ128" s="126"/>
      <c r="GT128" s="126"/>
      <c r="HD128" s="126"/>
      <c r="HN128" s="126"/>
      <c r="HX128" s="126"/>
      <c r="IH128" s="126"/>
      <c r="IR128" s="126"/>
      <c r="JB128" s="126"/>
    </row>
    <row xmlns:x14ac="http://schemas.microsoft.com/office/spreadsheetml/2009/9/ac" r="129" s="3" customFormat="true" x14ac:dyDescent="0.25">
      <c r="A129" s="418" t="str">
        <f ca="true">IF(ISBLANK('Data Summary'!A131),"",'Data Summary'!A131)</f>
        <v/>
      </c>
      <c r="B129" s="126"/>
      <c r="L129" s="126"/>
      <c r="V129" s="126"/>
      <c r="AF129" s="126"/>
      <c r="AP129" s="126"/>
      <c r="AZ129" s="126"/>
      <c r="BA129" s="126"/>
      <c r="BB129" s="126"/>
      <c r="BC129" s="126"/>
      <c r="BD129" s="126"/>
      <c r="BE129" s="126"/>
      <c r="BF129" s="126"/>
      <c r="BG129" s="126"/>
      <c r="BJ129" s="126"/>
      <c r="BT129" s="126"/>
      <c r="CD129" s="126"/>
      <c r="CN129" s="126"/>
      <c r="CX129" s="126"/>
      <c r="DH129" s="126"/>
      <c r="DR129" s="126"/>
      <c r="EB129" s="126"/>
      <c r="EL129" s="126"/>
      <c r="EV129" s="126"/>
      <c r="FF129" s="126"/>
      <c r="FP129" s="126"/>
      <c r="FZ129" s="126"/>
      <c r="GJ129" s="126"/>
      <c r="GT129" s="126"/>
      <c r="HD129" s="126"/>
      <c r="HN129" s="126"/>
      <c r="HX129" s="126"/>
      <c r="IH129" s="126"/>
      <c r="IR129" s="126"/>
      <c r="JB129" s="126"/>
    </row>
    <row xmlns:x14ac="http://schemas.microsoft.com/office/spreadsheetml/2009/9/ac" r="130" s="3" customFormat="true" x14ac:dyDescent="0.25">
      <c r="A130" s="418" t="str">
        <f ca="true">IF(ISBLANK('Data Summary'!A132),"",'Data Summary'!A132)</f>
        <v/>
      </c>
      <c r="B130" s="126"/>
      <c r="L130" s="126"/>
      <c r="V130" s="126"/>
      <c r="AF130" s="126"/>
      <c r="AP130" s="126"/>
      <c r="AZ130" s="126"/>
      <c r="BA130" s="126"/>
      <c r="BB130" s="126"/>
      <c r="BC130" s="126"/>
      <c r="BD130" s="126"/>
      <c r="BE130" s="126"/>
      <c r="BF130" s="126"/>
      <c r="BG130" s="126"/>
      <c r="BJ130" s="126"/>
      <c r="BT130" s="126"/>
      <c r="CD130" s="126"/>
      <c r="CN130" s="126"/>
      <c r="CX130" s="126"/>
      <c r="DH130" s="126"/>
      <c r="DR130" s="126"/>
      <c r="EB130" s="126"/>
      <c r="EL130" s="126"/>
      <c r="EV130" s="126"/>
      <c r="FF130" s="126"/>
      <c r="FP130" s="126"/>
      <c r="FZ130" s="126"/>
      <c r="GJ130" s="126"/>
      <c r="GT130" s="126"/>
      <c r="HD130" s="126"/>
      <c r="HN130" s="126"/>
      <c r="HX130" s="126"/>
      <c r="IH130" s="126"/>
      <c r="IR130" s="126"/>
      <c r="JB130" s="126"/>
    </row>
    <row xmlns:x14ac="http://schemas.microsoft.com/office/spreadsheetml/2009/9/ac" r="131" s="3" customFormat="true" x14ac:dyDescent="0.25">
      <c r="A131" s="418" t="str">
        <f ca="true">IF(ISBLANK('Data Summary'!A133),"",'Data Summary'!A133)</f>
        <v/>
      </c>
      <c r="B131" s="126"/>
      <c r="L131" s="126"/>
      <c r="V131" s="126"/>
      <c r="AF131" s="126"/>
      <c r="AP131" s="126"/>
      <c r="AZ131" s="126"/>
      <c r="BA131" s="126"/>
      <c r="BB131" s="126"/>
      <c r="BC131" s="126"/>
      <c r="BD131" s="126"/>
      <c r="BE131" s="126"/>
      <c r="BF131" s="126"/>
      <c r="BG131" s="126"/>
      <c r="BJ131" s="126"/>
      <c r="BT131" s="126"/>
      <c r="CD131" s="126"/>
      <c r="CN131" s="126"/>
      <c r="CX131" s="126"/>
      <c r="DH131" s="126"/>
      <c r="DR131" s="126"/>
      <c r="EB131" s="126"/>
      <c r="EL131" s="126"/>
      <c r="EV131" s="126"/>
      <c r="FF131" s="126"/>
      <c r="FP131" s="126"/>
      <c r="FZ131" s="126"/>
      <c r="GJ131" s="126"/>
      <c r="GT131" s="126"/>
      <c r="HD131" s="126"/>
      <c r="HN131" s="126"/>
      <c r="HX131" s="126"/>
      <c r="IH131" s="126"/>
      <c r="IR131" s="126"/>
      <c r="JB131" s="126"/>
    </row>
    <row xmlns:x14ac="http://schemas.microsoft.com/office/spreadsheetml/2009/9/ac" r="132" s="3" customFormat="true" x14ac:dyDescent="0.25">
      <c r="A132" s="418" t="str">
        <f ca="true">IF(ISBLANK('Data Summary'!A134),"",'Data Summary'!A134)</f>
        <v/>
      </c>
      <c r="B132" s="126"/>
      <c r="L132" s="126"/>
      <c r="V132" s="126"/>
      <c r="AF132" s="126"/>
      <c r="AP132" s="126"/>
      <c r="AZ132" s="126"/>
      <c r="BA132" s="126"/>
      <c r="BB132" s="126"/>
      <c r="BC132" s="126"/>
      <c r="BD132" s="126"/>
      <c r="BE132" s="126"/>
      <c r="BF132" s="126"/>
      <c r="BG132" s="126"/>
      <c r="BJ132" s="126"/>
      <c r="BT132" s="126"/>
      <c r="CD132" s="126"/>
      <c r="CN132" s="126"/>
      <c r="CX132" s="126"/>
      <c r="DH132" s="126"/>
      <c r="DR132" s="126"/>
      <c r="EB132" s="126"/>
      <c r="EL132" s="126"/>
      <c r="EV132" s="126"/>
      <c r="FF132" s="126"/>
      <c r="FP132" s="126"/>
      <c r="FZ132" s="126"/>
      <c r="GJ132" s="126"/>
      <c r="GT132" s="126"/>
      <c r="HD132" s="126"/>
      <c r="HN132" s="126"/>
      <c r="HX132" s="126"/>
      <c r="IH132" s="126"/>
      <c r="IR132" s="126"/>
      <c r="JB132" s="126"/>
    </row>
    <row xmlns:x14ac="http://schemas.microsoft.com/office/spreadsheetml/2009/9/ac" r="133" s="3" customFormat="true" x14ac:dyDescent="0.25">
      <c r="A133" s="418" t="str">
        <f ca="true">IF(ISBLANK('Data Summary'!A135),"",'Data Summary'!A135)</f>
        <v/>
      </c>
      <c r="B133" s="126"/>
      <c r="L133" s="126"/>
      <c r="V133" s="126"/>
      <c r="AF133" s="126"/>
      <c r="AP133" s="126"/>
      <c r="AZ133" s="126"/>
      <c r="BA133" s="126"/>
      <c r="BB133" s="126"/>
      <c r="BC133" s="126"/>
      <c r="BD133" s="126"/>
      <c r="BE133" s="126"/>
      <c r="BF133" s="126"/>
      <c r="BG133" s="126"/>
      <c r="BJ133" s="126"/>
      <c r="BT133" s="126"/>
      <c r="CD133" s="126"/>
      <c r="CN133" s="126"/>
      <c r="CX133" s="126"/>
      <c r="DH133" s="126"/>
      <c r="DR133" s="126"/>
      <c r="EB133" s="126"/>
      <c r="EL133" s="126"/>
      <c r="EV133" s="126"/>
      <c r="FF133" s="126"/>
      <c r="FP133" s="126"/>
      <c r="FZ133" s="126"/>
      <c r="GJ133" s="126"/>
      <c r="GT133" s="126"/>
      <c r="HD133" s="126"/>
      <c r="HN133" s="126"/>
      <c r="HX133" s="126"/>
      <c r="IH133" s="126"/>
      <c r="IR133" s="126"/>
      <c r="JB133" s="126"/>
    </row>
    <row xmlns:x14ac="http://schemas.microsoft.com/office/spreadsheetml/2009/9/ac" r="134" s="3" customFormat="true" x14ac:dyDescent="0.25">
      <c r="A134" s="418" t="str">
        <f ca="true">IF(ISBLANK('Data Summary'!A136),"",'Data Summary'!A136)</f>
        <v/>
      </c>
      <c r="B134" s="126"/>
      <c r="L134" s="126"/>
      <c r="V134" s="126"/>
      <c r="AF134" s="126"/>
      <c r="AP134" s="126"/>
      <c r="AZ134" s="126"/>
      <c r="BA134" s="126"/>
      <c r="BB134" s="126"/>
      <c r="BC134" s="126"/>
      <c r="BD134" s="126"/>
      <c r="BE134" s="126"/>
      <c r="BF134" s="126"/>
      <c r="BG134" s="126"/>
      <c r="BJ134" s="126"/>
      <c r="BT134" s="126"/>
      <c r="CD134" s="126"/>
      <c r="CN134" s="126"/>
      <c r="CX134" s="126"/>
      <c r="DH134" s="126"/>
      <c r="DR134" s="126"/>
      <c r="EB134" s="126"/>
      <c r="EL134" s="126"/>
      <c r="EV134" s="126"/>
      <c r="FF134" s="126"/>
      <c r="FP134" s="126"/>
      <c r="FZ134" s="126"/>
      <c r="GJ134" s="126"/>
      <c r="GT134" s="126"/>
      <c r="HD134" s="126"/>
      <c r="HN134" s="126"/>
      <c r="HX134" s="126"/>
      <c r="IH134" s="126"/>
      <c r="IR134" s="126"/>
      <c r="JB134" s="126"/>
    </row>
    <row xmlns:x14ac="http://schemas.microsoft.com/office/spreadsheetml/2009/9/ac" r="135" s="3" customFormat="true" x14ac:dyDescent="0.25">
      <c r="A135" s="418" t="str">
        <f ca="true">IF(ISBLANK('Data Summary'!A137),"",'Data Summary'!A137)</f>
        <v/>
      </c>
      <c r="B135" s="126"/>
      <c r="L135" s="126"/>
      <c r="V135" s="126"/>
      <c r="AF135" s="126"/>
      <c r="AP135" s="126"/>
      <c r="AZ135" s="126"/>
      <c r="BA135" s="126"/>
      <c r="BB135" s="126"/>
      <c r="BC135" s="126"/>
      <c r="BD135" s="126"/>
      <c r="BE135" s="126"/>
      <c r="BF135" s="126"/>
      <c r="BG135" s="126"/>
      <c r="BJ135" s="126"/>
      <c r="BT135" s="126"/>
      <c r="CD135" s="126"/>
      <c r="CN135" s="126"/>
      <c r="CX135" s="126"/>
      <c r="DH135" s="126"/>
      <c r="DR135" s="126"/>
      <c r="EB135" s="126"/>
      <c r="EL135" s="126"/>
      <c r="EV135" s="126"/>
      <c r="FF135" s="126"/>
      <c r="FP135" s="126"/>
      <c r="FZ135" s="126"/>
      <c r="GJ135" s="126"/>
      <c r="GT135" s="126"/>
      <c r="HD135" s="126"/>
      <c r="HN135" s="126"/>
      <c r="HX135" s="126"/>
      <c r="IH135" s="126"/>
      <c r="IR135" s="126"/>
      <c r="JB135" s="126"/>
    </row>
    <row xmlns:x14ac="http://schemas.microsoft.com/office/spreadsheetml/2009/9/ac" r="136" s="3" customFormat="true" x14ac:dyDescent="0.25">
      <c r="A136" s="418" t="str">
        <f ca="true">IF(ISBLANK('Data Summary'!A138),"",'Data Summary'!A138)</f>
        <v/>
      </c>
      <c r="B136" s="126"/>
      <c r="L136" s="126"/>
      <c r="V136" s="126"/>
      <c r="AF136" s="126"/>
      <c r="AP136" s="126"/>
      <c r="AZ136" s="126"/>
      <c r="BA136" s="126"/>
      <c r="BB136" s="126"/>
      <c r="BC136" s="126"/>
      <c r="BD136" s="126"/>
      <c r="BE136" s="126"/>
      <c r="BF136" s="126"/>
      <c r="BG136" s="126"/>
      <c r="BJ136" s="126"/>
      <c r="BT136" s="126"/>
      <c r="CD136" s="126"/>
      <c r="CN136" s="126"/>
      <c r="CX136" s="126"/>
      <c r="DH136" s="126"/>
      <c r="DR136" s="126"/>
      <c r="EB136" s="126"/>
      <c r="EL136" s="126"/>
      <c r="EV136" s="126"/>
      <c r="FF136" s="126"/>
      <c r="FP136" s="126"/>
      <c r="FZ136" s="126"/>
      <c r="GJ136" s="126"/>
      <c r="GT136" s="126"/>
      <c r="HD136" s="126"/>
      <c r="HN136" s="126"/>
      <c r="HX136" s="126"/>
      <c r="IH136" s="126"/>
      <c r="IR136" s="126"/>
      <c r="JB136" s="126"/>
    </row>
    <row xmlns:x14ac="http://schemas.microsoft.com/office/spreadsheetml/2009/9/ac" r="137" s="3" customFormat="true" x14ac:dyDescent="0.25">
      <c r="A137" s="418" t="str">
        <f ca="true">IF(ISBLANK('Data Summary'!A139),"",'Data Summary'!A139)</f>
        <v/>
      </c>
      <c r="B137" s="126"/>
      <c r="L137" s="126"/>
      <c r="V137" s="126"/>
      <c r="AF137" s="126"/>
      <c r="AP137" s="126"/>
      <c r="AZ137" s="126"/>
      <c r="BA137" s="126"/>
      <c r="BB137" s="126"/>
      <c r="BC137" s="126"/>
      <c r="BD137" s="126"/>
      <c r="BE137" s="126"/>
      <c r="BF137" s="126"/>
      <c r="BG137" s="126"/>
      <c r="BJ137" s="126"/>
      <c r="BT137" s="126"/>
      <c r="CD137" s="126"/>
      <c r="CN137" s="126"/>
      <c r="CX137" s="126"/>
      <c r="DH137" s="126"/>
      <c r="DR137" s="126"/>
      <c r="EB137" s="126"/>
      <c r="EL137" s="126"/>
      <c r="EV137" s="126"/>
      <c r="FF137" s="126"/>
      <c r="FP137" s="126"/>
      <c r="FZ137" s="126"/>
      <c r="GJ137" s="126"/>
      <c r="GT137" s="126"/>
      <c r="HD137" s="126"/>
      <c r="HN137" s="126"/>
      <c r="HX137" s="126"/>
      <c r="IH137" s="126"/>
      <c r="IR137" s="126"/>
      <c r="JB137" s="126"/>
    </row>
    <row xmlns:x14ac="http://schemas.microsoft.com/office/spreadsheetml/2009/9/ac" r="138" s="3" customFormat="true" x14ac:dyDescent="0.25">
      <c r="A138" s="418" t="str">
        <f ca="true">IF(ISBLANK('Data Summary'!A140),"",'Data Summary'!A140)</f>
        <v/>
      </c>
      <c r="B138" s="126"/>
      <c r="L138" s="126"/>
      <c r="V138" s="126"/>
      <c r="AF138" s="126"/>
      <c r="AP138" s="126"/>
      <c r="AZ138" s="126"/>
      <c r="BA138" s="126"/>
      <c r="BB138" s="126"/>
      <c r="BC138" s="126"/>
      <c r="BD138" s="126"/>
      <c r="BE138" s="126"/>
      <c r="BF138" s="126"/>
      <c r="BG138" s="126"/>
      <c r="BJ138" s="126"/>
      <c r="BT138" s="126"/>
      <c r="CD138" s="126"/>
      <c r="CN138" s="126"/>
      <c r="CX138" s="126"/>
      <c r="DH138" s="126"/>
      <c r="DR138" s="126"/>
      <c r="EB138" s="126"/>
      <c r="EL138" s="126"/>
      <c r="EV138" s="126"/>
      <c r="FF138" s="126"/>
      <c r="FP138" s="126"/>
      <c r="FZ138" s="126"/>
      <c r="GJ138" s="126"/>
      <c r="GT138" s="126"/>
      <c r="HD138" s="126"/>
      <c r="HN138" s="126"/>
      <c r="HX138" s="126"/>
      <c r="IH138" s="126"/>
      <c r="IR138" s="126"/>
      <c r="JB138" s="126"/>
    </row>
    <row xmlns:x14ac="http://schemas.microsoft.com/office/spreadsheetml/2009/9/ac" r="139" s="3" customFormat="true" x14ac:dyDescent="0.25">
      <c r="A139" s="418" t="str">
        <f ca="true">IF(ISBLANK('Data Summary'!A141),"",'Data Summary'!A141)</f>
        <v/>
      </c>
      <c r="B139" s="126"/>
      <c r="L139" s="126"/>
      <c r="V139" s="126"/>
      <c r="AF139" s="126"/>
      <c r="AP139" s="126"/>
      <c r="AZ139" s="126"/>
      <c r="BA139" s="126"/>
      <c r="BB139" s="126"/>
      <c r="BC139" s="126"/>
      <c r="BD139" s="126"/>
      <c r="BE139" s="126"/>
      <c r="BF139" s="126"/>
      <c r="BG139" s="126"/>
      <c r="BJ139" s="126"/>
      <c r="BT139" s="126"/>
      <c r="CD139" s="126"/>
      <c r="CN139" s="126"/>
      <c r="CX139" s="126"/>
      <c r="DH139" s="126"/>
      <c r="DR139" s="126"/>
      <c r="EB139" s="126"/>
      <c r="EL139" s="126"/>
      <c r="EV139" s="126"/>
      <c r="FF139" s="126"/>
      <c r="FP139" s="126"/>
      <c r="FZ139" s="126"/>
      <c r="GJ139" s="126"/>
      <c r="GT139" s="126"/>
      <c r="HD139" s="126"/>
      <c r="HN139" s="126"/>
      <c r="HX139" s="126"/>
      <c r="IH139" s="126"/>
      <c r="IR139" s="126"/>
      <c r="JB139" s="126"/>
    </row>
    <row xmlns:x14ac="http://schemas.microsoft.com/office/spreadsheetml/2009/9/ac" r="140" s="3" customFormat="true" x14ac:dyDescent="0.25">
      <c r="A140" s="418" t="str">
        <f ca="true">IF(ISBLANK('Data Summary'!A142),"",'Data Summary'!A142)</f>
        <v/>
      </c>
      <c r="B140" s="126"/>
      <c r="L140" s="126"/>
      <c r="V140" s="126"/>
      <c r="AF140" s="126"/>
      <c r="AP140" s="126"/>
      <c r="AZ140" s="126"/>
      <c r="BA140" s="126"/>
      <c r="BB140" s="126"/>
      <c r="BC140" s="126"/>
      <c r="BD140" s="126"/>
      <c r="BE140" s="126"/>
      <c r="BF140" s="126"/>
      <c r="BG140" s="126"/>
      <c r="BJ140" s="126"/>
      <c r="BT140" s="126"/>
      <c r="CD140" s="126"/>
      <c r="CN140" s="126"/>
      <c r="CX140" s="126"/>
      <c r="DH140" s="126"/>
      <c r="DR140" s="126"/>
      <c r="EB140" s="126"/>
      <c r="EL140" s="126"/>
      <c r="EV140" s="126"/>
      <c r="FF140" s="126"/>
      <c r="FP140" s="126"/>
      <c r="FZ140" s="126"/>
      <c r="GJ140" s="126"/>
      <c r="GT140" s="126"/>
      <c r="HD140" s="126"/>
      <c r="HN140" s="126"/>
      <c r="HX140" s="126"/>
      <c r="IH140" s="126"/>
      <c r="IR140" s="126"/>
      <c r="JB140" s="126"/>
    </row>
    <row xmlns:x14ac="http://schemas.microsoft.com/office/spreadsheetml/2009/9/ac" r="141" s="3" customFormat="true" x14ac:dyDescent="0.25">
      <c r="A141" s="418" t="str">
        <f ca="true">IF(ISBLANK('Data Summary'!A143),"",'Data Summary'!A143)</f>
        <v/>
      </c>
      <c r="B141" s="126"/>
      <c r="L141" s="126"/>
      <c r="V141" s="126"/>
      <c r="AF141" s="126"/>
      <c r="AP141" s="126"/>
      <c r="AZ141" s="126"/>
      <c r="BA141" s="126"/>
      <c r="BB141" s="126"/>
      <c r="BC141" s="126"/>
      <c r="BD141" s="126"/>
      <c r="BE141" s="126"/>
      <c r="BF141" s="126"/>
      <c r="BG141" s="126"/>
      <c r="BJ141" s="126"/>
      <c r="BT141" s="126"/>
      <c r="CD141" s="126"/>
      <c r="CN141" s="126"/>
      <c r="CX141" s="126"/>
      <c r="DH141" s="126"/>
      <c r="DR141" s="126"/>
      <c r="EB141" s="126"/>
      <c r="EL141" s="126"/>
      <c r="EV141" s="126"/>
      <c r="FF141" s="126"/>
      <c r="FP141" s="126"/>
      <c r="FZ141" s="126"/>
      <c r="GJ141" s="126"/>
      <c r="GT141" s="126"/>
      <c r="HD141" s="126"/>
      <c r="HN141" s="126"/>
      <c r="HX141" s="126"/>
      <c r="IH141" s="126"/>
      <c r="IR141" s="126"/>
      <c r="JB141" s="126"/>
    </row>
    <row xmlns:x14ac="http://schemas.microsoft.com/office/spreadsheetml/2009/9/ac" r="142" s="3" customFormat="true" x14ac:dyDescent="0.25">
      <c r="A142" s="418" t="str">
        <f ca="true">IF(ISBLANK('Data Summary'!A144),"",'Data Summary'!A144)</f>
        <v/>
      </c>
      <c r="B142" s="126"/>
      <c r="L142" s="126"/>
      <c r="V142" s="126"/>
      <c r="AF142" s="126"/>
      <c r="AP142" s="126"/>
      <c r="AZ142" s="126"/>
      <c r="BA142" s="126"/>
      <c r="BB142" s="126"/>
      <c r="BC142" s="126"/>
      <c r="BD142" s="126"/>
      <c r="BE142" s="126"/>
      <c r="BF142" s="126"/>
      <c r="BG142" s="126"/>
      <c r="BJ142" s="126"/>
      <c r="BT142" s="126"/>
      <c r="CD142" s="126"/>
      <c r="CN142" s="126"/>
      <c r="CX142" s="126"/>
      <c r="DH142" s="126"/>
      <c r="DR142" s="126"/>
      <c r="EB142" s="126"/>
      <c r="EL142" s="126"/>
      <c r="EV142" s="126"/>
      <c r="FF142" s="126"/>
      <c r="FP142" s="126"/>
      <c r="FZ142" s="126"/>
      <c r="GJ142" s="126"/>
      <c r="GT142" s="126"/>
      <c r="HD142" s="126"/>
      <c r="HN142" s="126"/>
      <c r="HX142" s="126"/>
      <c r="IH142" s="126"/>
      <c r="IR142" s="126"/>
      <c r="JB142" s="126"/>
    </row>
    <row xmlns:x14ac="http://schemas.microsoft.com/office/spreadsheetml/2009/9/ac" r="143" s="3" customFormat="true" x14ac:dyDescent="0.25">
      <c r="A143" s="418" t="str">
        <f ca="true">IF(ISBLANK('Data Summary'!A145),"",'Data Summary'!A145)</f>
        <v/>
      </c>
      <c r="B143" s="126"/>
      <c r="L143" s="126"/>
      <c r="V143" s="126"/>
      <c r="AF143" s="126"/>
      <c r="AP143" s="126"/>
      <c r="AZ143" s="126"/>
      <c r="BA143" s="126"/>
      <c r="BB143" s="126"/>
      <c r="BC143" s="126"/>
      <c r="BD143" s="126"/>
      <c r="BE143" s="126"/>
      <c r="BF143" s="126"/>
      <c r="BG143" s="126"/>
      <c r="BJ143" s="126"/>
      <c r="BT143" s="126"/>
      <c r="CD143" s="126"/>
      <c r="CN143" s="126"/>
      <c r="CX143" s="126"/>
      <c r="DH143" s="126"/>
      <c r="DR143" s="126"/>
      <c r="EB143" s="126"/>
      <c r="EL143" s="126"/>
      <c r="EV143" s="126"/>
      <c r="FF143" s="126"/>
      <c r="FP143" s="126"/>
      <c r="FZ143" s="126"/>
      <c r="GJ143" s="126"/>
      <c r="GT143" s="126"/>
      <c r="HD143" s="126"/>
      <c r="HN143" s="126"/>
      <c r="HX143" s="126"/>
      <c r="IH143" s="126"/>
      <c r="IR143" s="126"/>
      <c r="JB143" s="126"/>
    </row>
    <row xmlns:x14ac="http://schemas.microsoft.com/office/spreadsheetml/2009/9/ac" r="144" s="3" customFormat="true" x14ac:dyDescent="0.25">
      <c r="A144" s="418" t="str">
        <f ca="true">IF(ISBLANK('Data Summary'!A146),"",'Data Summary'!A146)</f>
        <v/>
      </c>
      <c r="B144" s="126"/>
      <c r="L144" s="126"/>
      <c r="V144" s="126"/>
      <c r="AF144" s="126"/>
      <c r="AP144" s="126"/>
      <c r="AZ144" s="126"/>
      <c r="BA144" s="126"/>
      <c r="BB144" s="126"/>
      <c r="BC144" s="126"/>
      <c r="BD144" s="126"/>
      <c r="BE144" s="126"/>
      <c r="BF144" s="126"/>
      <c r="BG144" s="126"/>
      <c r="BJ144" s="126"/>
      <c r="BT144" s="126"/>
      <c r="CD144" s="126"/>
      <c r="CN144" s="126"/>
      <c r="CX144" s="126"/>
      <c r="DH144" s="126"/>
      <c r="DR144" s="126"/>
      <c r="EB144" s="126"/>
      <c r="EL144" s="126"/>
      <c r="EV144" s="126"/>
      <c r="FF144" s="126"/>
      <c r="FP144" s="126"/>
      <c r="FZ144" s="126"/>
      <c r="GJ144" s="126"/>
      <c r="GT144" s="126"/>
      <c r="HD144" s="126"/>
      <c r="HN144" s="126"/>
      <c r="HX144" s="126"/>
      <c r="IH144" s="126"/>
      <c r="IR144" s="126"/>
      <c r="JB144" s="126"/>
    </row>
    <row xmlns:x14ac="http://schemas.microsoft.com/office/spreadsheetml/2009/9/ac" r="145" s="3" customFormat="true" x14ac:dyDescent="0.25">
      <c r="A145" s="418" t="str">
        <f ca="true">IF(ISBLANK('Data Summary'!A147),"",'Data Summary'!A147)</f>
        <v/>
      </c>
      <c r="B145" s="126"/>
      <c r="L145" s="126"/>
      <c r="V145" s="126"/>
      <c r="AF145" s="126"/>
      <c r="AP145" s="126"/>
      <c r="AZ145" s="126"/>
      <c r="BA145" s="126"/>
      <c r="BB145" s="126"/>
      <c r="BC145" s="126"/>
      <c r="BD145" s="126"/>
      <c r="BE145" s="126"/>
      <c r="BF145" s="126"/>
      <c r="BG145" s="126"/>
      <c r="BJ145" s="126"/>
      <c r="BT145" s="126"/>
      <c r="CD145" s="126"/>
      <c r="CN145" s="126"/>
      <c r="CX145" s="126"/>
      <c r="DH145" s="126"/>
      <c r="DR145" s="126"/>
      <c r="EB145" s="126"/>
      <c r="EL145" s="126"/>
      <c r="EV145" s="126"/>
      <c r="FF145" s="126"/>
      <c r="FP145" s="126"/>
      <c r="FZ145" s="126"/>
      <c r="GJ145" s="126"/>
      <c r="GT145" s="126"/>
      <c r="HD145" s="126"/>
      <c r="HN145" s="126"/>
      <c r="HX145" s="126"/>
      <c r="IH145" s="126"/>
      <c r="IR145" s="126"/>
      <c r="JB145" s="126"/>
    </row>
    <row xmlns:x14ac="http://schemas.microsoft.com/office/spreadsheetml/2009/9/ac" r="146" s="3" customFormat="true" x14ac:dyDescent="0.25">
      <c r="A146" s="418" t="str">
        <f ca="true">IF(ISBLANK('Data Summary'!A148),"",'Data Summary'!A148)</f>
        <v/>
      </c>
      <c r="B146" s="126"/>
      <c r="L146" s="126"/>
      <c r="V146" s="126"/>
      <c r="AF146" s="126"/>
      <c r="AP146" s="126"/>
      <c r="AZ146" s="126"/>
      <c r="BA146" s="126"/>
      <c r="BB146" s="126"/>
      <c r="BC146" s="126"/>
      <c r="BD146" s="126"/>
      <c r="BE146" s="126"/>
      <c r="BF146" s="126"/>
      <c r="BG146" s="126"/>
      <c r="BJ146" s="126"/>
      <c r="BT146" s="126"/>
      <c r="CD146" s="126"/>
      <c r="CN146" s="126"/>
      <c r="CX146" s="126"/>
      <c r="DH146" s="126"/>
      <c r="DR146" s="126"/>
      <c r="EB146" s="126"/>
      <c r="EL146" s="126"/>
      <c r="EV146" s="126"/>
      <c r="FF146" s="126"/>
      <c r="FP146" s="126"/>
      <c r="FZ146" s="126"/>
      <c r="GJ146" s="126"/>
      <c r="GT146" s="126"/>
      <c r="HD146" s="126"/>
      <c r="HN146" s="126"/>
      <c r="HX146" s="126"/>
      <c r="IH146" s="126"/>
      <c r="IR146" s="126"/>
      <c r="JB146" s="126"/>
    </row>
    <row xmlns:x14ac="http://schemas.microsoft.com/office/spreadsheetml/2009/9/ac" r="147" s="3" customFormat="true" x14ac:dyDescent="0.25">
      <c r="A147" s="418" t="str">
        <f ca="true">IF(ISBLANK('Data Summary'!A149),"",'Data Summary'!A149)</f>
        <v/>
      </c>
      <c r="B147" s="126"/>
      <c r="L147" s="126"/>
      <c r="V147" s="126"/>
      <c r="AF147" s="126"/>
      <c r="AP147" s="126"/>
      <c r="AZ147" s="126"/>
      <c r="BA147" s="126"/>
      <c r="BB147" s="126"/>
      <c r="BC147" s="126"/>
      <c r="BD147" s="126"/>
      <c r="BE147" s="126"/>
      <c r="BF147" s="126"/>
      <c r="BG147" s="126"/>
      <c r="BJ147" s="126"/>
      <c r="BT147" s="126"/>
      <c r="CD147" s="126"/>
      <c r="CN147" s="126"/>
      <c r="CX147" s="126"/>
      <c r="DH147" s="126"/>
      <c r="DR147" s="126"/>
      <c r="EB147" s="126"/>
      <c r="EL147" s="126"/>
      <c r="EV147" s="126"/>
      <c r="FF147" s="126"/>
      <c r="FP147" s="126"/>
      <c r="FZ147" s="126"/>
      <c r="GJ147" s="126"/>
      <c r="GT147" s="126"/>
      <c r="HD147" s="126"/>
      <c r="HN147" s="126"/>
      <c r="HX147" s="126"/>
      <c r="IH147" s="126"/>
      <c r="IR147" s="126"/>
      <c r="JB147" s="126"/>
    </row>
    <row xmlns:x14ac="http://schemas.microsoft.com/office/spreadsheetml/2009/9/ac" r="148" s="3" customFormat="true" x14ac:dyDescent="0.25">
      <c r="A148" s="418" t="str">
        <f ca="true">IF(ISBLANK('Data Summary'!A150),"",'Data Summary'!A150)</f>
        <v/>
      </c>
      <c r="B148" s="126"/>
      <c r="L148" s="126"/>
      <c r="V148" s="126"/>
      <c r="AF148" s="126"/>
      <c r="AP148" s="126"/>
      <c r="AZ148" s="126"/>
      <c r="BA148" s="126"/>
      <c r="BB148" s="126"/>
      <c r="BC148" s="126"/>
      <c r="BD148" s="126"/>
      <c r="BE148" s="126"/>
      <c r="BF148" s="126"/>
      <c r="BG148" s="126"/>
      <c r="BJ148" s="126"/>
      <c r="BT148" s="126"/>
      <c r="CD148" s="126"/>
      <c r="CN148" s="126"/>
      <c r="CX148" s="126"/>
      <c r="DH148" s="126"/>
      <c r="DR148" s="126"/>
      <c r="EB148" s="126"/>
      <c r="EL148" s="126"/>
      <c r="EV148" s="126"/>
      <c r="FF148" s="126"/>
      <c r="FP148" s="126"/>
      <c r="FZ148" s="126"/>
      <c r="GJ148" s="126"/>
      <c r="GT148" s="126"/>
      <c r="HD148" s="126"/>
      <c r="HN148" s="126"/>
      <c r="HX148" s="126"/>
      <c r="IH148" s="126"/>
      <c r="IR148" s="126"/>
      <c r="JB148" s="126"/>
    </row>
    <row xmlns:x14ac="http://schemas.microsoft.com/office/spreadsheetml/2009/9/ac" r="149" s="3" customFormat="true" x14ac:dyDescent="0.25">
      <c r="A149" s="418" t="str">
        <f ca="true">IF(ISBLANK('Data Summary'!A151),"",'Data Summary'!A151)</f>
        <v/>
      </c>
      <c r="B149" s="126"/>
      <c r="L149" s="126"/>
      <c r="V149" s="126"/>
      <c r="AF149" s="126"/>
      <c r="AP149" s="126"/>
      <c r="AZ149" s="126"/>
      <c r="BA149" s="126"/>
      <c r="BB149" s="126"/>
      <c r="BC149" s="126"/>
      <c r="BD149" s="126"/>
      <c r="BE149" s="126"/>
      <c r="BF149" s="126"/>
      <c r="BG149" s="126"/>
      <c r="BJ149" s="126"/>
      <c r="BT149" s="126"/>
      <c r="CD149" s="126"/>
      <c r="CN149" s="126"/>
      <c r="CX149" s="126"/>
      <c r="DH149" s="126"/>
      <c r="DR149" s="126"/>
      <c r="EB149" s="126"/>
      <c r="EL149" s="126"/>
      <c r="EV149" s="126"/>
      <c r="FF149" s="126"/>
      <c r="FP149" s="126"/>
      <c r="FZ149" s="126"/>
      <c r="GJ149" s="126"/>
      <c r="GT149" s="126"/>
      <c r="HD149" s="126"/>
      <c r="HN149" s="126"/>
      <c r="HX149" s="126"/>
      <c r="IH149" s="126"/>
      <c r="IR149" s="126"/>
      <c r="JB149" s="126"/>
    </row>
    <row xmlns:x14ac="http://schemas.microsoft.com/office/spreadsheetml/2009/9/ac" r="150" s="3" customFormat="true" x14ac:dyDescent="0.25">
      <c r="A150" s="418" t="str">
        <f ca="true">IF(ISBLANK('Data Summary'!A152),"",'Data Summary'!A152)</f>
        <v/>
      </c>
      <c r="B150" s="126"/>
      <c r="L150" s="126"/>
      <c r="V150" s="126"/>
      <c r="AF150" s="126"/>
      <c r="AP150" s="126"/>
      <c r="AZ150" s="126"/>
      <c r="BA150" s="126"/>
      <c r="BB150" s="126"/>
      <c r="BC150" s="126"/>
      <c r="BD150" s="126"/>
      <c r="BE150" s="126"/>
      <c r="BF150" s="126"/>
      <c r="BG150" s="126"/>
      <c r="BJ150" s="126"/>
      <c r="BT150" s="126"/>
      <c r="CD150" s="126"/>
      <c r="CN150" s="126"/>
      <c r="CX150" s="126"/>
      <c r="DH150" s="126"/>
      <c r="DR150" s="126"/>
      <c r="EB150" s="126"/>
      <c r="EL150" s="126"/>
      <c r="EV150" s="126"/>
      <c r="FF150" s="126"/>
      <c r="FP150" s="126"/>
      <c r="FZ150" s="126"/>
      <c r="GJ150" s="126"/>
      <c r="GT150" s="126"/>
      <c r="HD150" s="126"/>
      <c r="HN150" s="126"/>
      <c r="HX150" s="126"/>
      <c r="IH150" s="126"/>
      <c r="IR150" s="126"/>
      <c r="JB150" s="126"/>
    </row>
    <row xmlns:x14ac="http://schemas.microsoft.com/office/spreadsheetml/2009/9/ac" r="151" s="3" customFormat="true" x14ac:dyDescent="0.25">
      <c r="A151" s="418" t="str">
        <f ca="true">IF(ISBLANK('Data Summary'!A153),"",'Data Summary'!A153)</f>
        <v/>
      </c>
      <c r="B151" s="126"/>
      <c r="L151" s="126"/>
      <c r="V151" s="126"/>
      <c r="AF151" s="126"/>
      <c r="AP151" s="126"/>
      <c r="AZ151" s="126"/>
      <c r="BA151" s="126"/>
      <c r="BB151" s="126"/>
      <c r="BC151" s="126"/>
      <c r="BD151" s="126"/>
      <c r="BE151" s="126"/>
      <c r="BF151" s="126"/>
      <c r="BG151" s="126"/>
      <c r="BJ151" s="126"/>
      <c r="BT151" s="126"/>
      <c r="CD151" s="126"/>
      <c r="CN151" s="126"/>
      <c r="CX151" s="126"/>
      <c r="DH151" s="126"/>
      <c r="DR151" s="126"/>
      <c r="EB151" s="126"/>
      <c r="EL151" s="126"/>
      <c r="EV151" s="126"/>
      <c r="FF151" s="126"/>
      <c r="FP151" s="126"/>
      <c r="FZ151" s="126"/>
      <c r="GJ151" s="126"/>
      <c r="GT151" s="126"/>
      <c r="HD151" s="126"/>
      <c r="HN151" s="126"/>
      <c r="HX151" s="126"/>
      <c r="IH151" s="126"/>
      <c r="IR151" s="126"/>
      <c r="JB151" s="126"/>
    </row>
    <row xmlns:x14ac="http://schemas.microsoft.com/office/spreadsheetml/2009/9/ac" r="152" s="3" customFormat="true" x14ac:dyDescent="0.25">
      <c r="A152" s="412"/>
      <c r="B152" s="126"/>
      <c r="L152" s="126"/>
      <c r="V152" s="126"/>
      <c r="AF152" s="126"/>
      <c r="AP152" s="126"/>
      <c r="AZ152" s="126"/>
      <c r="BA152" s="126"/>
      <c r="BB152" s="126"/>
      <c r="BC152" s="126"/>
      <c r="BD152" s="126"/>
      <c r="BE152" s="126"/>
      <c r="BF152" s="126"/>
      <c r="BG152" s="126"/>
      <c r="BJ152" s="126"/>
      <c r="BT152" s="126"/>
      <c r="CD152" s="126"/>
      <c r="CN152" s="126"/>
      <c r="CX152" s="126"/>
      <c r="DH152" s="126"/>
      <c r="DR152" s="126"/>
      <c r="EB152" s="126"/>
      <c r="EL152" s="126"/>
      <c r="EV152" s="126"/>
      <c r="FF152" s="126"/>
      <c r="FP152" s="126"/>
      <c r="FZ152" s="126"/>
      <c r="GJ152" s="126"/>
      <c r="GT152" s="126"/>
      <c r="HD152" s="126"/>
      <c r="HN152" s="126"/>
      <c r="HX152" s="126"/>
      <c r="IH152" s="126"/>
      <c r="IR152" s="126"/>
      <c r="JB152" s="126"/>
    </row>
    <row xmlns:x14ac="http://schemas.microsoft.com/office/spreadsheetml/2009/9/ac" r="153" s="3" customFormat="true" x14ac:dyDescent="0.25">
      <c r="A153" s="412"/>
      <c r="B153" s="126"/>
      <c r="L153" s="126"/>
      <c r="V153" s="126"/>
      <c r="AF153" s="126"/>
      <c r="AP153" s="126"/>
      <c r="AZ153" s="126"/>
      <c r="BA153" s="126"/>
      <c r="BB153" s="126"/>
      <c r="BC153" s="126"/>
      <c r="BD153" s="126"/>
      <c r="BE153" s="126"/>
      <c r="BF153" s="126"/>
      <c r="BG153" s="126"/>
      <c r="BJ153" s="126"/>
      <c r="BT153" s="126"/>
      <c r="CD153" s="126"/>
      <c r="CN153" s="126"/>
      <c r="CX153" s="126"/>
      <c r="DH153" s="126"/>
      <c r="DR153" s="126"/>
      <c r="EB153" s="126"/>
      <c r="EL153" s="126"/>
      <c r="EV153" s="126"/>
      <c r="FF153" s="126"/>
      <c r="FP153" s="126"/>
      <c r="FZ153" s="126"/>
      <c r="GJ153" s="126"/>
      <c r="GT153" s="126"/>
      <c r="HD153" s="126"/>
      <c r="HN153" s="126"/>
      <c r="HX153" s="126"/>
      <c r="IH153" s="126"/>
      <c r="IR153" s="126"/>
      <c r="JB153" s="126"/>
    </row>
    <row xmlns:x14ac="http://schemas.microsoft.com/office/spreadsheetml/2009/9/ac" r="154" s="3" customFormat="true" x14ac:dyDescent="0.25">
      <c r="A154" s="412"/>
      <c r="B154" s="126"/>
      <c r="L154" s="126"/>
      <c r="V154" s="126"/>
      <c r="AF154" s="126"/>
      <c r="AP154" s="126"/>
      <c r="AZ154" s="126"/>
      <c r="BA154" s="126"/>
      <c r="BB154" s="126"/>
      <c r="BC154" s="126"/>
      <c r="BD154" s="126"/>
      <c r="BE154" s="126"/>
      <c r="BF154" s="126"/>
      <c r="BG154" s="126"/>
      <c r="BJ154" s="126"/>
      <c r="BT154" s="126"/>
      <c r="CD154" s="126"/>
      <c r="CN154" s="126"/>
      <c r="CX154" s="126"/>
      <c r="DH154" s="126"/>
      <c r="DR154" s="126"/>
      <c r="EB154" s="126"/>
      <c r="EL154" s="126"/>
      <c r="EV154" s="126"/>
      <c r="FF154" s="126"/>
      <c r="FP154" s="126"/>
      <c r="FZ154" s="126"/>
      <c r="GJ154" s="126"/>
      <c r="GT154" s="126"/>
      <c r="HD154" s="126"/>
      <c r="HN154" s="126"/>
      <c r="HX154" s="126"/>
      <c r="IH154" s="126"/>
      <c r="IR154" s="126"/>
      <c r="JB154" s="126"/>
    </row>
    <row xmlns:x14ac="http://schemas.microsoft.com/office/spreadsheetml/2009/9/ac" r="155" s="3" customFormat="true" x14ac:dyDescent="0.25">
      <c r="A155" s="412"/>
      <c r="B155" s="126"/>
      <c r="L155" s="126"/>
      <c r="V155" s="126"/>
      <c r="AF155" s="126"/>
      <c r="AP155" s="126"/>
      <c r="AZ155" s="126"/>
      <c r="BA155" s="126"/>
      <c r="BB155" s="126"/>
      <c r="BC155" s="126"/>
      <c r="BD155" s="126"/>
      <c r="BE155" s="126"/>
      <c r="BF155" s="126"/>
      <c r="BG155" s="126"/>
      <c r="BJ155" s="126"/>
      <c r="BT155" s="126"/>
      <c r="CD155" s="126"/>
      <c r="CN155" s="126"/>
      <c r="CX155" s="126"/>
      <c r="DH155" s="126"/>
      <c r="DR155" s="126"/>
      <c r="EB155" s="126"/>
      <c r="EL155" s="126"/>
      <c r="EV155" s="126"/>
      <c r="FF155" s="126"/>
      <c r="FP155" s="126"/>
      <c r="FZ155" s="126"/>
      <c r="GJ155" s="126"/>
      <c r="GT155" s="126"/>
      <c r="HD155" s="126"/>
      <c r="HN155" s="126"/>
      <c r="HX155" s="126"/>
      <c r="IH155" s="126"/>
      <c r="IR155" s="126"/>
      <c r="JB155" s="126"/>
    </row>
    <row xmlns:x14ac="http://schemas.microsoft.com/office/spreadsheetml/2009/9/ac" r="156" s="3" customFormat="true" x14ac:dyDescent="0.25">
      <c r="A156" s="412"/>
      <c r="B156" s="126"/>
      <c r="L156" s="126"/>
      <c r="V156" s="126"/>
      <c r="AF156" s="126"/>
      <c r="AP156" s="126"/>
      <c r="AZ156" s="126"/>
      <c r="BA156" s="126"/>
      <c r="BB156" s="126"/>
      <c r="BC156" s="126"/>
      <c r="BD156" s="126"/>
      <c r="BE156" s="126"/>
      <c r="BF156" s="126"/>
      <c r="BG156" s="126"/>
      <c r="BJ156" s="126"/>
      <c r="BT156" s="126"/>
      <c r="CD156" s="126"/>
      <c r="CN156" s="126"/>
      <c r="CX156" s="126"/>
      <c r="DH156" s="126"/>
      <c r="DR156" s="126"/>
      <c r="EB156" s="126"/>
      <c r="EL156" s="126"/>
      <c r="EV156" s="126"/>
      <c r="FF156" s="126"/>
      <c r="FP156" s="126"/>
      <c r="FZ156" s="126"/>
      <c r="GJ156" s="126"/>
      <c r="GT156" s="126"/>
      <c r="HD156" s="126"/>
      <c r="HN156" s="126"/>
      <c r="HX156" s="126"/>
      <c r="IH156" s="126"/>
      <c r="IR156" s="126"/>
      <c r="JB156" s="126"/>
    </row>
    <row xmlns:x14ac="http://schemas.microsoft.com/office/spreadsheetml/2009/9/ac" r="157" s="3" customFormat="true" x14ac:dyDescent="0.25">
      <c r="A157" s="412"/>
      <c r="B157" s="126"/>
      <c r="L157" s="126"/>
      <c r="V157" s="126"/>
      <c r="AF157" s="126"/>
      <c r="AP157" s="126"/>
      <c r="AZ157" s="126"/>
      <c r="BA157" s="126"/>
      <c r="BB157" s="126"/>
      <c r="BC157" s="126"/>
      <c r="BD157" s="126"/>
      <c r="BE157" s="126"/>
      <c r="BF157" s="126"/>
      <c r="BG157" s="126"/>
      <c r="BJ157" s="126"/>
      <c r="BT157" s="126"/>
      <c r="CD157" s="126"/>
      <c r="CN157" s="126"/>
      <c r="CX157" s="126"/>
      <c r="DH157" s="126"/>
      <c r="DR157" s="126"/>
      <c r="EB157" s="126"/>
      <c r="EL157" s="126"/>
      <c r="EV157" s="126"/>
      <c r="FF157" s="126"/>
      <c r="FP157" s="126"/>
      <c r="FZ157" s="126"/>
      <c r="GJ157" s="126"/>
      <c r="GT157" s="126"/>
      <c r="HD157" s="126"/>
      <c r="HN157" s="126"/>
      <c r="HX157" s="126"/>
      <c r="IH157" s="126"/>
      <c r="IR157" s="126"/>
      <c r="JB157" s="126"/>
    </row>
    <row xmlns:x14ac="http://schemas.microsoft.com/office/spreadsheetml/2009/9/ac" r="158" s="3" customFormat="true" x14ac:dyDescent="0.25">
      <c r="A158" s="412"/>
      <c r="B158" s="126"/>
      <c r="L158" s="126"/>
      <c r="V158" s="126"/>
      <c r="AF158" s="126"/>
      <c r="AP158" s="126"/>
      <c r="AZ158" s="126"/>
      <c r="BA158" s="126"/>
      <c r="BB158" s="126"/>
      <c r="BC158" s="126"/>
      <c r="BD158" s="126"/>
      <c r="BE158" s="126"/>
      <c r="BF158" s="126"/>
      <c r="BG158" s="126"/>
      <c r="BJ158" s="126"/>
      <c r="BT158" s="126"/>
      <c r="CD158" s="126"/>
      <c r="CN158" s="126"/>
      <c r="CX158" s="126"/>
      <c r="DH158" s="126"/>
      <c r="DR158" s="126"/>
      <c r="EB158" s="126"/>
      <c r="EL158" s="126"/>
      <c r="EV158" s="126"/>
      <c r="FF158" s="126"/>
      <c r="FP158" s="126"/>
      <c r="FZ158" s="126"/>
      <c r="GJ158" s="126"/>
      <c r="GT158" s="126"/>
      <c r="HD158" s="126"/>
      <c r="HN158" s="126"/>
      <c r="HX158" s="126"/>
      <c r="IH158" s="126"/>
      <c r="IR158" s="126"/>
      <c r="JB158" s="126"/>
    </row>
    <row xmlns:x14ac="http://schemas.microsoft.com/office/spreadsheetml/2009/9/ac" r="159" s="3" customFormat="true" x14ac:dyDescent="0.25">
      <c r="A159" s="412"/>
      <c r="B159" s="126"/>
      <c r="L159" s="126"/>
      <c r="V159" s="126"/>
      <c r="AF159" s="126"/>
      <c r="AP159" s="126"/>
      <c r="AZ159" s="126"/>
      <c r="BA159" s="126"/>
      <c r="BB159" s="126"/>
      <c r="BC159" s="126"/>
      <c r="BD159" s="126"/>
      <c r="BE159" s="126"/>
      <c r="BF159" s="126"/>
      <c r="BG159" s="126"/>
      <c r="BJ159" s="126"/>
      <c r="BT159" s="126"/>
      <c r="CD159" s="126"/>
      <c r="CN159" s="126"/>
      <c r="CX159" s="126"/>
      <c r="DH159" s="126"/>
      <c r="DR159" s="126"/>
      <c r="EB159" s="126"/>
      <c r="EL159" s="126"/>
      <c r="EV159" s="126"/>
      <c r="FF159" s="126"/>
      <c r="FP159" s="126"/>
      <c r="FZ159" s="126"/>
      <c r="GJ159" s="126"/>
      <c r="GT159" s="126"/>
      <c r="HD159" s="126"/>
      <c r="HN159" s="126"/>
      <c r="HX159" s="126"/>
      <c r="IH159" s="126"/>
      <c r="IR159" s="126"/>
      <c r="JB159" s="126"/>
    </row>
    <row xmlns:x14ac="http://schemas.microsoft.com/office/spreadsheetml/2009/9/ac" r="160" s="3" customFormat="true" x14ac:dyDescent="0.25">
      <c r="A160" s="412"/>
      <c r="B160" s="126"/>
      <c r="L160" s="126"/>
      <c r="V160" s="126"/>
      <c r="AF160" s="126"/>
      <c r="AP160" s="126"/>
      <c r="AZ160" s="126"/>
      <c r="BA160" s="126"/>
      <c r="BB160" s="126"/>
      <c r="BC160" s="126"/>
      <c r="BD160" s="126"/>
      <c r="BE160" s="126"/>
      <c r="BF160" s="126"/>
      <c r="BG160" s="126"/>
      <c r="BJ160" s="126"/>
      <c r="BT160" s="126"/>
      <c r="CD160" s="126"/>
      <c r="CN160" s="126"/>
      <c r="CX160" s="126"/>
      <c r="DH160" s="126"/>
      <c r="DR160" s="126"/>
      <c r="EB160" s="126"/>
      <c r="EL160" s="126"/>
      <c r="EV160" s="126"/>
      <c r="FF160" s="126"/>
      <c r="FP160" s="126"/>
      <c r="FZ160" s="126"/>
      <c r="GJ160" s="126"/>
      <c r="GT160" s="126"/>
      <c r="HD160" s="126"/>
      <c r="HN160" s="126"/>
      <c r="HX160" s="126"/>
      <c r="IH160" s="126"/>
      <c r="IR160" s="126"/>
      <c r="JB160" s="126"/>
    </row>
    <row xmlns:x14ac="http://schemas.microsoft.com/office/spreadsheetml/2009/9/ac" r="161" s="3" customFormat="true" x14ac:dyDescent="0.25">
      <c r="A161" s="412"/>
      <c r="B161" s="126"/>
      <c r="L161" s="126"/>
      <c r="V161" s="126"/>
      <c r="AF161" s="126"/>
      <c r="AP161" s="126"/>
      <c r="AZ161" s="126"/>
      <c r="BA161" s="126"/>
      <c r="BB161" s="126"/>
      <c r="BC161" s="126"/>
      <c r="BD161" s="126"/>
      <c r="BE161" s="126"/>
      <c r="BF161" s="126"/>
      <c r="BG161" s="126"/>
      <c r="BJ161" s="126"/>
      <c r="BT161" s="126"/>
      <c r="CD161" s="126"/>
      <c r="CN161" s="126"/>
      <c r="CX161" s="126"/>
      <c r="DH161" s="126"/>
      <c r="DR161" s="126"/>
      <c r="EB161" s="126"/>
      <c r="EL161" s="126"/>
      <c r="EV161" s="126"/>
      <c r="FF161" s="126"/>
      <c r="FP161" s="126"/>
      <c r="FZ161" s="126"/>
      <c r="GJ161" s="126"/>
      <c r="GT161" s="126"/>
      <c r="HD161" s="126"/>
      <c r="HN161" s="126"/>
      <c r="HX161" s="126"/>
      <c r="IH161" s="126"/>
      <c r="IR161" s="126"/>
      <c r="JB161" s="126"/>
    </row>
    <row xmlns:x14ac="http://schemas.microsoft.com/office/spreadsheetml/2009/9/ac" r="162" s="3" customFormat="true" x14ac:dyDescent="0.25">
      <c r="A162" s="412"/>
      <c r="B162" s="126"/>
      <c r="L162" s="126"/>
      <c r="V162" s="126"/>
      <c r="AF162" s="126"/>
      <c r="AP162" s="126"/>
      <c r="AZ162" s="126"/>
      <c r="BA162" s="126"/>
      <c r="BB162" s="126"/>
      <c r="BC162" s="126"/>
      <c r="BD162" s="126"/>
      <c r="BE162" s="126"/>
      <c r="BF162" s="126"/>
      <c r="BG162" s="126"/>
      <c r="BJ162" s="126"/>
      <c r="BT162" s="126"/>
      <c r="CD162" s="126"/>
      <c r="CN162" s="126"/>
      <c r="CX162" s="126"/>
      <c r="DH162" s="126"/>
      <c r="DR162" s="126"/>
      <c r="EB162" s="126"/>
      <c r="EL162" s="126"/>
      <c r="EV162" s="126"/>
      <c r="FF162" s="126"/>
      <c r="FP162" s="126"/>
      <c r="FZ162" s="126"/>
      <c r="GJ162" s="126"/>
      <c r="GT162" s="126"/>
      <c r="HD162" s="126"/>
      <c r="HN162" s="126"/>
      <c r="HX162" s="126"/>
      <c r="IH162" s="126"/>
      <c r="IR162" s="126"/>
      <c r="JB162" s="126"/>
    </row>
    <row xmlns:x14ac="http://schemas.microsoft.com/office/spreadsheetml/2009/9/ac" r="163" s="3" customFormat="true" x14ac:dyDescent="0.25">
      <c r="A163" s="412"/>
      <c r="B163" s="126"/>
      <c r="L163" s="126"/>
      <c r="V163" s="126"/>
      <c r="AF163" s="126"/>
      <c r="AP163" s="126"/>
      <c r="AZ163" s="126"/>
      <c r="BA163" s="126"/>
      <c r="BB163" s="126"/>
      <c r="BC163" s="126"/>
      <c r="BD163" s="126"/>
      <c r="BE163" s="126"/>
      <c r="BF163" s="126"/>
      <c r="BG163" s="126"/>
      <c r="BJ163" s="126"/>
      <c r="BT163" s="126"/>
      <c r="CD163" s="126"/>
      <c r="CN163" s="126"/>
      <c r="CX163" s="126"/>
      <c r="DH163" s="126"/>
      <c r="DR163" s="126"/>
      <c r="EB163" s="126"/>
      <c r="EL163" s="126"/>
      <c r="EV163" s="126"/>
      <c r="FF163" s="126"/>
      <c r="FP163" s="126"/>
      <c r="FZ163" s="126"/>
      <c r="GJ163" s="126"/>
      <c r="GT163" s="126"/>
      <c r="HD163" s="126"/>
      <c r="HN163" s="126"/>
      <c r="HX163" s="126"/>
      <c r="IH163" s="126"/>
      <c r="IR163" s="126"/>
      <c r="JB163" s="126"/>
    </row>
    <row xmlns:x14ac="http://schemas.microsoft.com/office/spreadsheetml/2009/9/ac" r="164" s="3" customFormat="true" x14ac:dyDescent="0.25">
      <c r="A164" s="412"/>
      <c r="B164" s="126"/>
      <c r="L164" s="126"/>
      <c r="V164" s="126"/>
      <c r="AF164" s="126"/>
      <c r="AP164" s="126"/>
      <c r="AZ164" s="126"/>
      <c r="BA164" s="126"/>
      <c r="BB164" s="126"/>
      <c r="BC164" s="126"/>
      <c r="BD164" s="126"/>
      <c r="BE164" s="126"/>
      <c r="BF164" s="126"/>
      <c r="BG164" s="126"/>
      <c r="BJ164" s="126"/>
      <c r="BT164" s="126"/>
      <c r="CD164" s="126"/>
      <c r="CN164" s="126"/>
      <c r="CX164" s="126"/>
      <c r="DH164" s="126"/>
      <c r="DR164" s="126"/>
      <c r="EB164" s="126"/>
      <c r="EL164" s="126"/>
      <c r="EV164" s="126"/>
      <c r="FF164" s="126"/>
      <c r="FP164" s="126"/>
      <c r="FZ164" s="126"/>
      <c r="GJ164" s="126"/>
      <c r="GT164" s="126"/>
      <c r="HD164" s="126"/>
      <c r="HN164" s="126"/>
      <c r="HX164" s="126"/>
      <c r="IH164" s="126"/>
      <c r="IR164" s="126"/>
      <c r="JB164" s="126"/>
    </row>
    <row xmlns:x14ac="http://schemas.microsoft.com/office/spreadsheetml/2009/9/ac" r="165" s="3" customFormat="true" x14ac:dyDescent="0.25">
      <c r="A165" s="412"/>
      <c r="B165" s="126"/>
      <c r="L165" s="126"/>
      <c r="V165" s="126"/>
      <c r="AF165" s="126"/>
      <c r="AP165" s="126"/>
      <c r="AZ165" s="126"/>
      <c r="BA165" s="126"/>
      <c r="BB165" s="126"/>
      <c r="BC165" s="126"/>
      <c r="BD165" s="126"/>
      <c r="BE165" s="126"/>
      <c r="BF165" s="126"/>
      <c r="BG165" s="126"/>
      <c r="BJ165" s="126"/>
      <c r="BT165" s="126"/>
      <c r="CD165" s="126"/>
      <c r="CN165" s="126"/>
      <c r="CX165" s="126"/>
      <c r="DH165" s="126"/>
      <c r="DR165" s="126"/>
      <c r="EB165" s="126"/>
      <c r="EL165" s="126"/>
      <c r="EV165" s="126"/>
      <c r="FF165" s="126"/>
      <c r="FP165" s="126"/>
      <c r="FZ165" s="126"/>
      <c r="GJ165" s="126"/>
      <c r="GT165" s="126"/>
      <c r="HD165" s="126"/>
      <c r="HN165" s="126"/>
      <c r="HX165" s="126"/>
      <c r="IH165" s="126"/>
      <c r="IR165" s="126"/>
      <c r="JB165" s="126"/>
    </row>
    <row xmlns:x14ac="http://schemas.microsoft.com/office/spreadsheetml/2009/9/ac" r="166" s="3" customFormat="true" x14ac:dyDescent="0.25">
      <c r="A166" s="412"/>
      <c r="B166" s="126"/>
      <c r="L166" s="126"/>
      <c r="V166" s="126"/>
      <c r="AF166" s="126"/>
      <c r="AP166" s="126"/>
      <c r="AZ166" s="126"/>
      <c r="BA166" s="126"/>
      <c r="BB166" s="126"/>
      <c r="BC166" s="126"/>
      <c r="BD166" s="126"/>
      <c r="BE166" s="126"/>
      <c r="BF166" s="126"/>
      <c r="BG166" s="126"/>
      <c r="BJ166" s="126"/>
      <c r="BT166" s="126"/>
      <c r="CD166" s="126"/>
      <c r="CN166" s="126"/>
      <c r="CX166" s="126"/>
      <c r="DH166" s="126"/>
      <c r="DR166" s="126"/>
      <c r="EB166" s="126"/>
      <c r="EL166" s="126"/>
      <c r="EV166" s="126"/>
      <c r="FF166" s="126"/>
      <c r="FP166" s="126"/>
      <c r="FZ166" s="126"/>
      <c r="GJ166" s="126"/>
      <c r="GT166" s="126"/>
      <c r="HD166" s="126"/>
      <c r="HN166" s="126"/>
      <c r="HX166" s="126"/>
      <c r="IH166" s="126"/>
      <c r="IR166" s="126"/>
      <c r="JB166" s="126"/>
    </row>
    <row xmlns:x14ac="http://schemas.microsoft.com/office/spreadsheetml/2009/9/ac" r="167" s="3" customFormat="true" x14ac:dyDescent="0.25">
      <c r="A167" s="412"/>
      <c r="B167" s="126"/>
      <c r="L167" s="126"/>
      <c r="V167" s="126"/>
      <c r="AF167" s="126"/>
      <c r="AP167" s="126"/>
      <c r="AZ167" s="126"/>
      <c r="BA167" s="126"/>
      <c r="BB167" s="126"/>
      <c r="BC167" s="126"/>
      <c r="BD167" s="126"/>
      <c r="BE167" s="126"/>
      <c r="BF167" s="126"/>
      <c r="BG167" s="126"/>
      <c r="BJ167" s="126"/>
      <c r="BT167" s="126"/>
      <c r="CD167" s="126"/>
      <c r="CN167" s="126"/>
      <c r="CX167" s="126"/>
      <c r="DH167" s="126"/>
      <c r="DR167" s="126"/>
      <c r="EB167" s="126"/>
      <c r="EL167" s="126"/>
      <c r="EV167" s="126"/>
      <c r="FF167" s="126"/>
      <c r="FP167" s="126"/>
      <c r="FZ167" s="126"/>
      <c r="GJ167" s="126"/>
      <c r="GT167" s="126"/>
      <c r="HD167" s="126"/>
      <c r="HN167" s="126"/>
      <c r="HX167" s="126"/>
      <c r="IH167" s="126"/>
      <c r="IR167" s="126"/>
      <c r="JB167" s="126"/>
    </row>
    <row xmlns:x14ac="http://schemas.microsoft.com/office/spreadsheetml/2009/9/ac" r="168" s="3" customFormat="true" x14ac:dyDescent="0.25">
      <c r="A168" s="412"/>
      <c r="B168" s="126"/>
      <c r="L168" s="126"/>
      <c r="V168" s="126"/>
      <c r="AF168" s="126"/>
      <c r="AP168" s="126"/>
      <c r="AZ168" s="126"/>
      <c r="BA168" s="126"/>
      <c r="BB168" s="126"/>
      <c r="BC168" s="126"/>
      <c r="BD168" s="126"/>
      <c r="BE168" s="126"/>
      <c r="BF168" s="126"/>
      <c r="BG168" s="126"/>
      <c r="BJ168" s="126"/>
      <c r="BT168" s="126"/>
      <c r="CD168" s="126"/>
      <c r="CN168" s="126"/>
      <c r="CX168" s="126"/>
      <c r="DH168" s="126"/>
      <c r="DR168" s="126"/>
      <c r="EB168" s="126"/>
      <c r="EL168" s="126"/>
      <c r="EV168" s="126"/>
      <c r="FF168" s="126"/>
      <c r="FP168" s="126"/>
      <c r="FZ168" s="126"/>
      <c r="GJ168" s="126"/>
      <c r="GT168" s="126"/>
      <c r="HD168" s="126"/>
      <c r="HN168" s="126"/>
      <c r="HX168" s="126"/>
      <c r="IH168" s="126"/>
      <c r="IR168" s="126"/>
      <c r="JB168" s="126"/>
    </row>
    <row xmlns:x14ac="http://schemas.microsoft.com/office/spreadsheetml/2009/9/ac" r="169" s="3" customFormat="true" x14ac:dyDescent="0.25">
      <c r="A169" s="412"/>
      <c r="B169" s="126"/>
      <c r="L169" s="126"/>
      <c r="V169" s="126"/>
      <c r="AF169" s="126"/>
      <c r="AP169" s="126"/>
      <c r="AZ169" s="126"/>
      <c r="BA169" s="126"/>
      <c r="BB169" s="126"/>
      <c r="BC169" s="126"/>
      <c r="BD169" s="126"/>
      <c r="BE169" s="126"/>
      <c r="BF169" s="126"/>
      <c r="BG169" s="126"/>
      <c r="BJ169" s="126"/>
      <c r="BT169" s="126"/>
      <c r="CD169" s="126"/>
      <c r="CN169" s="126"/>
      <c r="CX169" s="126"/>
      <c r="DH169" s="126"/>
      <c r="DR169" s="126"/>
      <c r="EB169" s="126"/>
      <c r="EL169" s="126"/>
      <c r="EV169" s="126"/>
      <c r="FF169" s="126"/>
      <c r="FP169" s="126"/>
      <c r="FZ169" s="126"/>
      <c r="GJ169" s="126"/>
      <c r="GT169" s="126"/>
      <c r="HD169" s="126"/>
      <c r="HN169" s="126"/>
      <c r="HX169" s="126"/>
      <c r="IH169" s="126"/>
      <c r="IR169" s="126"/>
      <c r="JB169" s="126"/>
    </row>
    <row xmlns:x14ac="http://schemas.microsoft.com/office/spreadsheetml/2009/9/ac" r="170" s="3" customFormat="true" x14ac:dyDescent="0.25">
      <c r="A170" s="412"/>
      <c r="B170" s="126"/>
      <c r="L170" s="126"/>
      <c r="V170" s="126"/>
      <c r="AF170" s="126"/>
      <c r="AP170" s="126"/>
      <c r="AZ170" s="126"/>
      <c r="BA170" s="126"/>
      <c r="BB170" s="126"/>
      <c r="BC170" s="126"/>
      <c r="BD170" s="126"/>
      <c r="BE170" s="126"/>
      <c r="BF170" s="126"/>
      <c r="BG170" s="126"/>
      <c r="BJ170" s="126"/>
      <c r="BT170" s="126"/>
      <c r="CD170" s="126"/>
      <c r="CN170" s="126"/>
      <c r="CX170" s="126"/>
      <c r="DH170" s="126"/>
      <c r="DR170" s="126"/>
      <c r="EB170" s="126"/>
      <c r="EL170" s="126"/>
      <c r="EV170" s="126"/>
      <c r="FF170" s="126"/>
      <c r="FP170" s="126"/>
      <c r="FZ170" s="126"/>
      <c r="GJ170" s="126"/>
      <c r="GT170" s="126"/>
      <c r="HD170" s="126"/>
      <c r="HN170" s="126"/>
      <c r="HX170" s="126"/>
      <c r="IH170" s="126"/>
      <c r="IR170" s="126"/>
      <c r="JB170" s="126"/>
    </row>
    <row xmlns:x14ac="http://schemas.microsoft.com/office/spreadsheetml/2009/9/ac" r="171" s="3" customFormat="true" x14ac:dyDescent="0.25">
      <c r="A171" s="412"/>
      <c r="B171" s="126"/>
      <c r="L171" s="126"/>
      <c r="V171" s="126"/>
      <c r="AF171" s="126"/>
      <c r="AP171" s="126"/>
      <c r="AZ171" s="126"/>
      <c r="BA171" s="126"/>
      <c r="BB171" s="126"/>
      <c r="BC171" s="126"/>
      <c r="BD171" s="126"/>
      <c r="BE171" s="126"/>
      <c r="BF171" s="126"/>
      <c r="BG171" s="126"/>
      <c r="BJ171" s="126"/>
      <c r="BT171" s="126"/>
      <c r="CD171" s="126"/>
      <c r="CN171" s="126"/>
      <c r="CX171" s="126"/>
      <c r="DH171" s="126"/>
      <c r="DR171" s="126"/>
      <c r="EB171" s="126"/>
      <c r="EL171" s="126"/>
      <c r="EV171" s="126"/>
      <c r="FF171" s="126"/>
      <c r="FP171" s="126"/>
      <c r="FZ171" s="126"/>
      <c r="GJ171" s="126"/>
      <c r="GT171" s="126"/>
      <c r="HD171" s="126"/>
      <c r="HN171" s="126"/>
      <c r="HX171" s="126"/>
      <c r="IH171" s="126"/>
      <c r="IR171" s="126"/>
      <c r="JB171" s="126"/>
    </row>
    <row xmlns:x14ac="http://schemas.microsoft.com/office/spreadsheetml/2009/9/ac" r="172" s="3" customFormat="true" x14ac:dyDescent="0.25">
      <c r="A172" s="412"/>
      <c r="B172" s="126"/>
      <c r="L172" s="126"/>
      <c r="V172" s="126"/>
      <c r="AF172" s="126"/>
      <c r="AP172" s="126"/>
      <c r="AZ172" s="126"/>
      <c r="BA172" s="126"/>
      <c r="BB172" s="126"/>
      <c r="BC172" s="126"/>
      <c r="BD172" s="126"/>
      <c r="BE172" s="126"/>
      <c r="BF172" s="126"/>
      <c r="BG172" s="126"/>
      <c r="BJ172" s="126"/>
      <c r="BT172" s="126"/>
      <c r="CD172" s="126"/>
      <c r="CN172" s="126"/>
      <c r="CX172" s="126"/>
      <c r="DH172" s="126"/>
      <c r="DR172" s="126"/>
      <c r="EB172" s="126"/>
      <c r="EL172" s="126"/>
      <c r="EV172" s="126"/>
      <c r="FF172" s="126"/>
      <c r="FP172" s="126"/>
      <c r="FZ172" s="126"/>
      <c r="GJ172" s="126"/>
      <c r="GT172" s="126"/>
      <c r="HD172" s="126"/>
      <c r="HN172" s="126"/>
      <c r="HX172" s="126"/>
      <c r="IH172" s="126"/>
      <c r="IR172" s="126"/>
      <c r="JB172" s="126"/>
    </row>
    <row xmlns:x14ac="http://schemas.microsoft.com/office/spreadsheetml/2009/9/ac" r="173" s="3" customFormat="true" x14ac:dyDescent="0.25">
      <c r="A173" s="412"/>
      <c r="B173" s="126"/>
      <c r="L173" s="126"/>
      <c r="V173" s="126"/>
      <c r="AF173" s="126"/>
      <c r="AP173" s="126"/>
      <c r="AZ173" s="126"/>
      <c r="BA173" s="126"/>
      <c r="BB173" s="126"/>
      <c r="BC173" s="126"/>
      <c r="BD173" s="126"/>
      <c r="BE173" s="126"/>
      <c r="BF173" s="126"/>
      <c r="BG173" s="126"/>
      <c r="BJ173" s="126"/>
      <c r="BT173" s="126"/>
      <c r="CD173" s="126"/>
      <c r="CN173" s="126"/>
      <c r="CX173" s="126"/>
      <c r="DH173" s="126"/>
      <c r="DR173" s="126"/>
      <c r="EB173" s="126"/>
      <c r="EL173" s="126"/>
      <c r="EV173" s="126"/>
      <c r="FF173" s="126"/>
      <c r="FP173" s="126"/>
      <c r="FZ173" s="126"/>
      <c r="GJ173" s="126"/>
      <c r="GT173" s="126"/>
      <c r="HD173" s="126"/>
      <c r="HN173" s="126"/>
      <c r="HX173" s="126"/>
      <c r="IH173" s="126"/>
      <c r="IR173" s="126"/>
      <c r="JB173" s="126"/>
    </row>
    <row xmlns:x14ac="http://schemas.microsoft.com/office/spreadsheetml/2009/9/ac" r="174" s="3" customFormat="true" x14ac:dyDescent="0.25">
      <c r="A174" s="412"/>
      <c r="B174" s="126"/>
      <c r="L174" s="126"/>
      <c r="V174" s="126"/>
      <c r="AF174" s="126"/>
      <c r="AP174" s="126"/>
      <c r="AZ174" s="126"/>
      <c r="BA174" s="126"/>
      <c r="BB174" s="126"/>
      <c r="BC174" s="126"/>
      <c r="BD174" s="126"/>
      <c r="BE174" s="126"/>
      <c r="BF174" s="126"/>
      <c r="BG174" s="126"/>
      <c r="BJ174" s="126"/>
      <c r="BT174" s="126"/>
      <c r="CD174" s="126"/>
      <c r="CN174" s="126"/>
      <c r="CX174" s="126"/>
      <c r="DH174" s="126"/>
      <c r="DR174" s="126"/>
      <c r="EB174" s="126"/>
      <c r="EL174" s="126"/>
      <c r="EV174" s="126"/>
      <c r="FF174" s="126"/>
      <c r="FP174" s="126"/>
      <c r="FZ174" s="126"/>
      <c r="GJ174" s="126"/>
      <c r="GT174" s="126"/>
      <c r="HD174" s="126"/>
      <c r="HN174" s="126"/>
      <c r="HX174" s="126"/>
      <c r="IH174" s="126"/>
      <c r="IR174" s="126"/>
      <c r="JB174" s="126"/>
    </row>
    <row xmlns:x14ac="http://schemas.microsoft.com/office/spreadsheetml/2009/9/ac" r="175" s="3" customFormat="true" x14ac:dyDescent="0.25">
      <c r="A175" s="412"/>
      <c r="B175" s="126"/>
      <c r="L175" s="126"/>
      <c r="V175" s="126"/>
      <c r="AF175" s="126"/>
      <c r="AP175" s="126"/>
      <c r="AZ175" s="126"/>
      <c r="BA175" s="126"/>
      <c r="BB175" s="126"/>
      <c r="BC175" s="126"/>
      <c r="BD175" s="126"/>
      <c r="BE175" s="126"/>
      <c r="BF175" s="126"/>
      <c r="BG175" s="126"/>
      <c r="BJ175" s="126"/>
      <c r="BT175" s="126"/>
      <c r="CD175" s="126"/>
      <c r="CN175" s="126"/>
      <c r="CX175" s="126"/>
      <c r="DH175" s="126"/>
      <c r="DR175" s="126"/>
      <c r="EB175" s="126"/>
      <c r="EL175" s="126"/>
      <c r="EV175" s="126"/>
      <c r="FF175" s="126"/>
      <c r="FP175" s="126"/>
      <c r="FZ175" s="126"/>
      <c r="GJ175" s="126"/>
      <c r="GT175" s="126"/>
      <c r="HD175" s="126"/>
      <c r="HN175" s="126"/>
      <c r="HX175" s="126"/>
      <c r="IH175" s="126"/>
      <c r="IR175" s="126"/>
      <c r="JB175" s="126"/>
    </row>
    <row xmlns:x14ac="http://schemas.microsoft.com/office/spreadsheetml/2009/9/ac" r="176" s="3" customFormat="true" x14ac:dyDescent="0.25">
      <c r="A176" s="412"/>
      <c r="B176" s="126"/>
      <c r="L176" s="126"/>
      <c r="V176" s="126"/>
      <c r="AF176" s="126"/>
      <c r="AP176" s="126"/>
      <c r="AZ176" s="126"/>
      <c r="BA176" s="126"/>
      <c r="BB176" s="126"/>
      <c r="BC176" s="126"/>
      <c r="BD176" s="126"/>
      <c r="BE176" s="126"/>
      <c r="BF176" s="126"/>
      <c r="BG176" s="126"/>
      <c r="BJ176" s="126"/>
      <c r="BT176" s="126"/>
      <c r="CD176" s="126"/>
      <c r="CN176" s="126"/>
      <c r="CX176" s="126"/>
      <c r="DH176" s="126"/>
      <c r="DR176" s="126"/>
      <c r="EB176" s="126"/>
      <c r="EL176" s="126"/>
      <c r="EV176" s="126"/>
      <c r="FF176" s="126"/>
      <c r="FP176" s="126"/>
      <c r="FZ176" s="126"/>
      <c r="GJ176" s="126"/>
      <c r="GT176" s="126"/>
      <c r="HD176" s="126"/>
      <c r="HN176" s="126"/>
      <c r="HX176" s="126"/>
      <c r="IH176" s="126"/>
      <c r="IR176" s="126"/>
      <c r="JB176" s="126"/>
    </row>
    <row xmlns:x14ac="http://schemas.microsoft.com/office/spreadsheetml/2009/9/ac" r="177" s="3" customFormat="true" x14ac:dyDescent="0.25">
      <c r="A177" s="412"/>
      <c r="B177" s="126"/>
      <c r="L177" s="126"/>
      <c r="V177" s="126"/>
      <c r="AF177" s="126"/>
      <c r="AP177" s="126"/>
      <c r="AZ177" s="126"/>
      <c r="BA177" s="126"/>
      <c r="BB177" s="126"/>
      <c r="BC177" s="126"/>
      <c r="BD177" s="126"/>
      <c r="BE177" s="126"/>
      <c r="BF177" s="126"/>
      <c r="BG177" s="126"/>
      <c r="BJ177" s="126"/>
      <c r="BT177" s="126"/>
      <c r="CD177" s="126"/>
      <c r="CN177" s="126"/>
      <c r="CX177" s="126"/>
      <c r="DH177" s="126"/>
      <c r="DR177" s="126"/>
      <c r="EB177" s="126"/>
      <c r="EL177" s="126"/>
      <c r="EV177" s="126"/>
      <c r="FF177" s="126"/>
      <c r="FP177" s="126"/>
      <c r="FZ177" s="126"/>
      <c r="GJ177" s="126"/>
      <c r="GT177" s="126"/>
      <c r="HD177" s="126"/>
      <c r="HN177" s="126"/>
      <c r="HX177" s="126"/>
      <c r="IH177" s="126"/>
      <c r="IR177" s="126"/>
      <c r="JB177" s="126"/>
    </row>
    <row xmlns:x14ac="http://schemas.microsoft.com/office/spreadsheetml/2009/9/ac" r="178" s="3" customFormat="true" x14ac:dyDescent="0.25">
      <c r="A178" s="412"/>
      <c r="B178" s="126"/>
      <c r="L178" s="126"/>
      <c r="V178" s="126"/>
      <c r="AF178" s="126"/>
      <c r="AP178" s="126"/>
      <c r="AZ178" s="126"/>
      <c r="BA178" s="126"/>
      <c r="BB178" s="126"/>
      <c r="BC178" s="126"/>
      <c r="BD178" s="126"/>
      <c r="BE178" s="126"/>
      <c r="BF178" s="126"/>
      <c r="BG178" s="126"/>
      <c r="BJ178" s="126"/>
      <c r="BT178" s="126"/>
      <c r="CD178" s="126"/>
      <c r="CN178" s="126"/>
      <c r="CX178" s="126"/>
      <c r="DH178" s="126"/>
      <c r="DR178" s="126"/>
      <c r="EB178" s="126"/>
      <c r="EL178" s="126"/>
      <c r="EV178" s="126"/>
      <c r="FF178" s="126"/>
      <c r="FP178" s="126"/>
      <c r="FZ178" s="126"/>
      <c r="GJ178" s="126"/>
      <c r="GT178" s="126"/>
      <c r="HD178" s="126"/>
      <c r="HN178" s="126"/>
      <c r="HX178" s="126"/>
      <c r="IH178" s="126"/>
      <c r="IR178" s="126"/>
      <c r="JB178" s="126"/>
    </row>
    <row xmlns:x14ac="http://schemas.microsoft.com/office/spreadsheetml/2009/9/ac" r="179" s="3" customFormat="true" x14ac:dyDescent="0.25">
      <c r="A179" s="412"/>
      <c r="B179" s="126"/>
      <c r="L179" s="126"/>
      <c r="V179" s="126"/>
      <c r="AF179" s="126"/>
      <c r="AP179" s="126"/>
      <c r="AZ179" s="126"/>
      <c r="BA179" s="126"/>
      <c r="BB179" s="126"/>
      <c r="BC179" s="126"/>
      <c r="BD179" s="126"/>
      <c r="BE179" s="126"/>
      <c r="BF179" s="126"/>
      <c r="BG179" s="126"/>
      <c r="BJ179" s="126"/>
      <c r="BT179" s="126"/>
      <c r="CD179" s="126"/>
      <c r="CN179" s="126"/>
      <c r="CX179" s="126"/>
      <c r="DH179" s="126"/>
      <c r="DR179" s="126"/>
      <c r="EB179" s="126"/>
      <c r="EL179" s="126"/>
      <c r="EV179" s="126"/>
      <c r="FF179" s="126"/>
      <c r="FP179" s="126"/>
      <c r="FZ179" s="126"/>
      <c r="GJ179" s="126"/>
      <c r="GT179" s="126"/>
      <c r="HD179" s="126"/>
      <c r="HN179" s="126"/>
      <c r="HX179" s="126"/>
      <c r="IH179" s="126"/>
      <c r="IR179" s="126"/>
      <c r="JB179" s="126"/>
    </row>
    <row xmlns:x14ac="http://schemas.microsoft.com/office/spreadsheetml/2009/9/ac" r="180" s="3" customFormat="true" x14ac:dyDescent="0.25">
      <c r="A180" s="412"/>
      <c r="B180" s="126"/>
      <c r="L180" s="126"/>
      <c r="V180" s="126"/>
      <c r="AF180" s="126"/>
      <c r="AP180" s="126"/>
      <c r="AZ180" s="126"/>
      <c r="BA180" s="126"/>
      <c r="BB180" s="126"/>
      <c r="BC180" s="126"/>
      <c r="BD180" s="126"/>
      <c r="BE180" s="126"/>
      <c r="BF180" s="126"/>
      <c r="BG180" s="126"/>
      <c r="BJ180" s="126"/>
      <c r="BT180" s="126"/>
      <c r="CD180" s="126"/>
      <c r="CN180" s="126"/>
      <c r="CX180" s="126"/>
      <c r="DH180" s="126"/>
      <c r="DR180" s="126"/>
      <c r="EB180" s="126"/>
      <c r="EL180" s="126"/>
      <c r="EV180" s="126"/>
      <c r="FF180" s="126"/>
      <c r="FP180" s="126"/>
      <c r="FZ180" s="126"/>
      <c r="GJ180" s="126"/>
      <c r="GT180" s="126"/>
      <c r="HD180" s="126"/>
      <c r="HN180" s="126"/>
      <c r="HX180" s="126"/>
      <c r="IH180" s="126"/>
      <c r="IR180" s="126"/>
      <c r="JB180" s="126"/>
    </row>
    <row xmlns:x14ac="http://schemas.microsoft.com/office/spreadsheetml/2009/9/ac" r="181" s="3" customFormat="true" x14ac:dyDescent="0.25">
      <c r="A181" s="412"/>
      <c r="B181" s="126"/>
      <c r="L181" s="126"/>
      <c r="V181" s="126"/>
      <c r="AF181" s="126"/>
      <c r="AP181" s="126"/>
      <c r="AZ181" s="126"/>
      <c r="BA181" s="126"/>
      <c r="BB181" s="126"/>
      <c r="BC181" s="126"/>
      <c r="BD181" s="126"/>
      <c r="BE181" s="126"/>
      <c r="BF181" s="126"/>
      <c r="BG181" s="126"/>
      <c r="BJ181" s="126"/>
      <c r="BT181" s="126"/>
      <c r="CD181" s="126"/>
      <c r="CN181" s="126"/>
      <c r="CX181" s="126"/>
      <c r="DH181" s="126"/>
      <c r="DR181" s="126"/>
      <c r="EB181" s="126"/>
      <c r="EL181" s="126"/>
      <c r="EV181" s="126"/>
      <c r="FF181" s="126"/>
      <c r="FP181" s="126"/>
      <c r="FZ181" s="126"/>
      <c r="GJ181" s="126"/>
      <c r="GT181" s="126"/>
      <c r="HD181" s="126"/>
      <c r="HN181" s="126"/>
      <c r="HX181" s="126"/>
      <c r="IH181" s="126"/>
      <c r="IR181" s="126"/>
      <c r="JB181" s="126"/>
    </row>
    <row xmlns:x14ac="http://schemas.microsoft.com/office/spreadsheetml/2009/9/ac" r="182" s="3" customFormat="true" x14ac:dyDescent="0.25">
      <c r="A182" s="412"/>
      <c r="B182" s="126"/>
      <c r="L182" s="126"/>
      <c r="V182" s="126"/>
      <c r="AF182" s="126"/>
      <c r="AP182" s="126"/>
      <c r="AZ182" s="126"/>
      <c r="BA182" s="126"/>
      <c r="BB182" s="126"/>
      <c r="BC182" s="126"/>
      <c r="BD182" s="126"/>
      <c r="BE182" s="126"/>
      <c r="BF182" s="126"/>
      <c r="BG182" s="126"/>
      <c r="BJ182" s="126"/>
      <c r="BT182" s="126"/>
      <c r="CD182" s="126"/>
      <c r="CN182" s="126"/>
      <c r="CX182" s="126"/>
      <c r="DH182" s="126"/>
      <c r="DR182" s="126"/>
      <c r="EB182" s="126"/>
      <c r="EL182" s="126"/>
      <c r="EV182" s="126"/>
      <c r="FF182" s="126"/>
      <c r="FP182" s="126"/>
      <c r="FZ182" s="126"/>
      <c r="GJ182" s="126"/>
      <c r="GT182" s="126"/>
      <c r="HD182" s="126"/>
      <c r="HN182" s="126"/>
      <c r="HX182" s="126"/>
      <c r="IH182" s="126"/>
      <c r="IR182" s="126"/>
      <c r="JB182" s="126"/>
    </row>
    <row xmlns:x14ac="http://schemas.microsoft.com/office/spreadsheetml/2009/9/ac" r="183" s="3" customFormat="true" x14ac:dyDescent="0.25">
      <c r="A183" s="412"/>
      <c r="B183" s="126"/>
      <c r="L183" s="126"/>
      <c r="V183" s="126"/>
      <c r="AF183" s="126"/>
      <c r="AP183" s="126"/>
      <c r="AZ183" s="126"/>
      <c r="BA183" s="126"/>
      <c r="BB183" s="126"/>
      <c r="BC183" s="126"/>
      <c r="BD183" s="126"/>
      <c r="BE183" s="126"/>
      <c r="BF183" s="126"/>
      <c r="BG183" s="126"/>
      <c r="BJ183" s="126"/>
      <c r="BT183" s="126"/>
      <c r="CD183" s="126"/>
      <c r="CN183" s="126"/>
      <c r="CX183" s="126"/>
      <c r="DH183" s="126"/>
      <c r="DR183" s="126"/>
      <c r="EB183" s="126"/>
      <c r="EL183" s="126"/>
      <c r="EV183" s="126"/>
      <c r="FF183" s="126"/>
      <c r="FP183" s="126"/>
      <c r="FZ183" s="126"/>
      <c r="GJ183" s="126"/>
      <c r="GT183" s="126"/>
      <c r="HD183" s="126"/>
      <c r="HN183" s="126"/>
      <c r="HX183" s="126"/>
      <c r="IH183" s="126"/>
      <c r="IR183" s="126"/>
      <c r="JB183" s="126"/>
    </row>
    <row xmlns:x14ac="http://schemas.microsoft.com/office/spreadsheetml/2009/9/ac" r="184" s="3" customFormat="true" x14ac:dyDescent="0.25">
      <c r="A184" s="412"/>
      <c r="B184" s="126"/>
      <c r="L184" s="126"/>
      <c r="V184" s="126"/>
      <c r="AF184" s="126"/>
      <c r="AP184" s="126"/>
      <c r="AZ184" s="126"/>
      <c r="BA184" s="126"/>
      <c r="BB184" s="126"/>
      <c r="BC184" s="126"/>
      <c r="BD184" s="126"/>
      <c r="BE184" s="126"/>
      <c r="BF184" s="126"/>
      <c r="BG184" s="126"/>
      <c r="BJ184" s="126"/>
      <c r="BT184" s="126"/>
      <c r="CD184" s="126"/>
      <c r="CN184" s="126"/>
      <c r="CX184" s="126"/>
      <c r="DH184" s="126"/>
      <c r="DR184" s="126"/>
      <c r="EB184" s="126"/>
      <c r="EL184" s="126"/>
      <c r="EV184" s="126"/>
      <c r="FF184" s="126"/>
      <c r="FP184" s="126"/>
      <c r="FZ184" s="126"/>
      <c r="GJ184" s="126"/>
      <c r="GT184" s="126"/>
      <c r="HD184" s="126"/>
      <c r="HN184" s="126"/>
      <c r="HX184" s="126"/>
      <c r="IH184" s="126"/>
      <c r="IR184" s="126"/>
      <c r="JB184" s="126"/>
    </row>
    <row xmlns:x14ac="http://schemas.microsoft.com/office/spreadsheetml/2009/9/ac" r="185" s="3" customFormat="true" x14ac:dyDescent="0.25">
      <c r="A185" s="412"/>
      <c r="B185" s="126"/>
      <c r="L185" s="126"/>
      <c r="V185" s="126"/>
      <c r="AF185" s="126"/>
      <c r="AP185" s="126"/>
      <c r="AZ185" s="126"/>
      <c r="BA185" s="126"/>
      <c r="BB185" s="126"/>
      <c r="BC185" s="126"/>
      <c r="BD185" s="126"/>
      <c r="BE185" s="126"/>
      <c r="BF185" s="126"/>
      <c r="BG185" s="126"/>
      <c r="BJ185" s="126"/>
      <c r="BT185" s="126"/>
      <c r="CD185" s="126"/>
      <c r="CN185" s="126"/>
      <c r="CX185" s="126"/>
      <c r="DH185" s="126"/>
      <c r="DR185" s="126"/>
      <c r="EB185" s="126"/>
      <c r="EL185" s="126"/>
      <c r="EV185" s="126"/>
      <c r="FF185" s="126"/>
      <c r="FP185" s="126"/>
      <c r="FZ185" s="126"/>
      <c r="GJ185" s="126"/>
      <c r="GT185" s="126"/>
      <c r="HD185" s="126"/>
      <c r="HN185" s="126"/>
      <c r="HX185" s="126"/>
      <c r="IH185" s="126"/>
      <c r="IR185" s="126"/>
      <c r="JB185" s="126"/>
    </row>
    <row xmlns:x14ac="http://schemas.microsoft.com/office/spreadsheetml/2009/9/ac" r="186" s="3" customFormat="true" x14ac:dyDescent="0.25">
      <c r="A186" s="412"/>
      <c r="B186" s="126"/>
      <c r="L186" s="126"/>
      <c r="V186" s="126"/>
      <c r="AF186" s="126"/>
      <c r="AP186" s="126"/>
      <c r="AZ186" s="126"/>
      <c r="BA186" s="126"/>
      <c r="BB186" s="126"/>
      <c r="BC186" s="126"/>
      <c r="BD186" s="126"/>
      <c r="BE186" s="126"/>
      <c r="BF186" s="126"/>
      <c r="BG186" s="126"/>
      <c r="BJ186" s="126"/>
      <c r="BT186" s="126"/>
      <c r="CD186" s="126"/>
      <c r="CN186" s="126"/>
      <c r="CX186" s="126"/>
      <c r="DH186" s="126"/>
      <c r="DR186" s="126"/>
      <c r="EB186" s="126"/>
      <c r="EL186" s="126"/>
      <c r="EV186" s="126"/>
      <c r="FF186" s="126"/>
      <c r="FP186" s="126"/>
      <c r="FZ186" s="126"/>
      <c r="GJ186" s="126"/>
      <c r="GT186" s="126"/>
      <c r="HD186" s="126"/>
      <c r="HN186" s="126"/>
      <c r="HX186" s="126"/>
      <c r="IH186" s="126"/>
      <c r="IR186" s="126"/>
      <c r="JB186" s="126"/>
    </row>
    <row xmlns:x14ac="http://schemas.microsoft.com/office/spreadsheetml/2009/9/ac" r="187" s="3" customFormat="true" x14ac:dyDescent="0.25">
      <c r="A187" s="412"/>
      <c r="B187" s="126"/>
      <c r="L187" s="126"/>
      <c r="V187" s="126"/>
      <c r="AF187" s="126"/>
      <c r="AP187" s="126"/>
      <c r="AZ187" s="126"/>
      <c r="BA187" s="126"/>
      <c r="BB187" s="126"/>
      <c r="BC187" s="126"/>
      <c r="BD187" s="126"/>
      <c r="BE187" s="126"/>
      <c r="BF187" s="126"/>
      <c r="BG187" s="126"/>
      <c r="BJ187" s="126"/>
      <c r="BT187" s="126"/>
      <c r="CD187" s="126"/>
      <c r="CN187" s="126"/>
      <c r="CX187" s="126"/>
      <c r="DH187" s="126"/>
      <c r="DR187" s="126"/>
      <c r="EB187" s="126"/>
      <c r="EL187" s="126"/>
      <c r="EV187" s="126"/>
      <c r="FF187" s="126"/>
      <c r="FP187" s="126"/>
      <c r="FZ187" s="126"/>
      <c r="GJ187" s="126"/>
      <c r="GT187" s="126"/>
      <c r="HD187" s="126"/>
      <c r="HN187" s="126"/>
      <c r="HX187" s="126"/>
      <c r="IH187" s="126"/>
      <c r="IR187" s="126"/>
      <c r="JB187" s="126"/>
    </row>
    <row xmlns:x14ac="http://schemas.microsoft.com/office/spreadsheetml/2009/9/ac" r="188" s="3" customFormat="true" x14ac:dyDescent="0.25">
      <c r="A188" s="412"/>
      <c r="B188" s="126"/>
      <c r="L188" s="126"/>
      <c r="V188" s="126"/>
      <c r="AF188" s="126"/>
      <c r="AP188" s="126"/>
      <c r="AZ188" s="126"/>
      <c r="BA188" s="126"/>
      <c r="BB188" s="126"/>
      <c r="BC188" s="126"/>
      <c r="BD188" s="126"/>
      <c r="BE188" s="126"/>
      <c r="BF188" s="126"/>
      <c r="BG188" s="126"/>
      <c r="BJ188" s="126"/>
      <c r="BT188" s="126"/>
      <c r="CD188" s="126"/>
      <c r="CN188" s="126"/>
      <c r="CX188" s="126"/>
      <c r="DH188" s="126"/>
      <c r="DR188" s="126"/>
      <c r="EB188" s="126"/>
      <c r="EL188" s="126"/>
      <c r="EV188" s="126"/>
      <c r="FF188" s="126"/>
      <c r="FP188" s="126"/>
      <c r="FZ188" s="126"/>
      <c r="GJ188" s="126"/>
      <c r="GT188" s="126"/>
      <c r="HD188" s="126"/>
      <c r="HN188" s="126"/>
      <c r="HX188" s="126"/>
      <c r="IH188" s="126"/>
      <c r="IR188" s="126"/>
      <c r="JB188" s="126"/>
    </row>
    <row xmlns:x14ac="http://schemas.microsoft.com/office/spreadsheetml/2009/9/ac" r="189" s="3" customFormat="true" x14ac:dyDescent="0.25">
      <c r="A189" s="412"/>
      <c r="B189" s="126"/>
      <c r="L189" s="126"/>
      <c r="V189" s="126"/>
      <c r="AF189" s="126"/>
      <c r="AP189" s="126"/>
      <c r="AZ189" s="126"/>
      <c r="BA189" s="126"/>
      <c r="BB189" s="126"/>
      <c r="BC189" s="126"/>
      <c r="BD189" s="126"/>
      <c r="BE189" s="126"/>
      <c r="BF189" s="126"/>
      <c r="BG189" s="126"/>
      <c r="BJ189" s="126"/>
      <c r="BT189" s="126"/>
      <c r="CD189" s="126"/>
      <c r="CN189" s="126"/>
      <c r="CX189" s="126"/>
      <c r="DH189" s="126"/>
      <c r="DR189" s="126"/>
      <c r="EB189" s="126"/>
      <c r="EL189" s="126"/>
      <c r="EV189" s="126"/>
      <c r="FF189" s="126"/>
      <c r="FP189" s="126"/>
      <c r="FZ189" s="126"/>
      <c r="GJ189" s="126"/>
      <c r="GT189" s="126"/>
      <c r="HD189" s="126"/>
      <c r="HN189" s="126"/>
      <c r="HX189" s="126"/>
      <c r="IH189" s="126"/>
      <c r="IR189" s="126"/>
      <c r="JB189" s="126"/>
    </row>
    <row xmlns:x14ac="http://schemas.microsoft.com/office/spreadsheetml/2009/9/ac" r="190" s="3" customFormat="true" x14ac:dyDescent="0.25">
      <c r="A190" s="412"/>
      <c r="B190" s="126"/>
      <c r="L190" s="126"/>
      <c r="V190" s="126"/>
      <c r="AF190" s="126"/>
      <c r="AP190" s="126"/>
      <c r="AZ190" s="126"/>
      <c r="BA190" s="126"/>
      <c r="BB190" s="126"/>
      <c r="BC190" s="126"/>
      <c r="BD190" s="126"/>
      <c r="BE190" s="126"/>
      <c r="BF190" s="126"/>
      <c r="BG190" s="126"/>
      <c r="BJ190" s="126"/>
      <c r="BT190" s="126"/>
      <c r="CD190" s="126"/>
      <c r="CN190" s="126"/>
      <c r="CX190" s="126"/>
      <c r="DH190" s="126"/>
      <c r="DR190" s="126"/>
      <c r="EB190" s="126"/>
      <c r="EL190" s="126"/>
      <c r="EV190" s="126"/>
      <c r="FF190" s="126"/>
      <c r="FP190" s="126"/>
      <c r="FZ190" s="126"/>
      <c r="GJ190" s="126"/>
      <c r="GT190" s="126"/>
      <c r="HD190" s="126"/>
      <c r="HN190" s="126"/>
      <c r="HX190" s="126"/>
      <c r="IH190" s="126"/>
      <c r="IR190" s="126"/>
      <c r="JB190" s="126"/>
    </row>
    <row xmlns:x14ac="http://schemas.microsoft.com/office/spreadsheetml/2009/9/ac" r="191" s="3" customFormat="true" x14ac:dyDescent="0.25">
      <c r="A191" s="412"/>
      <c r="B191" s="126"/>
      <c r="L191" s="126"/>
      <c r="V191" s="126"/>
      <c r="AF191" s="126"/>
      <c r="AP191" s="126"/>
      <c r="AZ191" s="126"/>
      <c r="BA191" s="126"/>
      <c r="BB191" s="126"/>
      <c r="BC191" s="126"/>
      <c r="BD191" s="126"/>
      <c r="BE191" s="126"/>
      <c r="BF191" s="126"/>
      <c r="BG191" s="126"/>
      <c r="BJ191" s="126"/>
      <c r="BT191" s="126"/>
      <c r="CD191" s="126"/>
      <c r="CN191" s="126"/>
      <c r="CX191" s="126"/>
      <c r="DH191" s="126"/>
      <c r="DR191" s="126"/>
      <c r="EB191" s="126"/>
      <c r="EL191" s="126"/>
      <c r="EV191" s="126"/>
      <c r="FF191" s="126"/>
      <c r="FP191" s="126"/>
      <c r="FZ191" s="126"/>
      <c r="GJ191" s="126"/>
      <c r="GT191" s="126"/>
      <c r="HD191" s="126"/>
      <c r="HN191" s="126"/>
      <c r="HX191" s="126"/>
      <c r="IH191" s="126"/>
      <c r="IR191" s="126"/>
      <c r="JB191" s="126"/>
    </row>
    <row xmlns:x14ac="http://schemas.microsoft.com/office/spreadsheetml/2009/9/ac" r="192" s="3" customFormat="true" x14ac:dyDescent="0.25">
      <c r="A192" s="412"/>
      <c r="B192" s="126"/>
      <c r="L192" s="126"/>
      <c r="V192" s="126"/>
      <c r="AF192" s="126"/>
      <c r="AP192" s="126"/>
      <c r="AZ192" s="126"/>
      <c r="BA192" s="126"/>
      <c r="BB192" s="126"/>
      <c r="BC192" s="126"/>
      <c r="BD192" s="126"/>
      <c r="BE192" s="126"/>
      <c r="BF192" s="126"/>
      <c r="BG192" s="126"/>
      <c r="BJ192" s="126"/>
      <c r="BT192" s="126"/>
      <c r="CD192" s="126"/>
      <c r="CN192" s="126"/>
      <c r="CX192" s="126"/>
      <c r="DH192" s="126"/>
      <c r="DR192" s="126"/>
      <c r="EB192" s="126"/>
      <c r="EL192" s="126"/>
      <c r="EV192" s="126"/>
      <c r="FF192" s="126"/>
      <c r="FP192" s="126"/>
      <c r="FZ192" s="126"/>
      <c r="GJ192" s="126"/>
      <c r="GT192" s="126"/>
      <c r="HD192" s="126"/>
      <c r="HN192" s="126"/>
      <c r="HX192" s="126"/>
      <c r="IH192" s="126"/>
      <c r="IR192" s="126"/>
      <c r="JB192" s="126"/>
    </row>
    <row xmlns:x14ac="http://schemas.microsoft.com/office/spreadsheetml/2009/9/ac" r="193" s="3" customFormat="true" x14ac:dyDescent="0.25">
      <c r="A193" s="412"/>
      <c r="B193" s="126"/>
      <c r="L193" s="126"/>
      <c r="V193" s="126"/>
      <c r="AF193" s="126"/>
      <c r="AP193" s="126"/>
      <c r="AZ193" s="126"/>
      <c r="BA193" s="126"/>
      <c r="BB193" s="126"/>
      <c r="BC193" s="126"/>
      <c r="BD193" s="126"/>
      <c r="BE193" s="126"/>
      <c r="BF193" s="126"/>
      <c r="BG193" s="126"/>
      <c r="BJ193" s="126"/>
      <c r="BT193" s="126"/>
      <c r="CD193" s="126"/>
      <c r="CN193" s="126"/>
      <c r="CX193" s="126"/>
      <c r="DH193" s="126"/>
      <c r="DR193" s="126"/>
      <c r="EB193" s="126"/>
      <c r="EL193" s="126"/>
      <c r="EV193" s="126"/>
      <c r="FF193" s="126"/>
      <c r="FP193" s="126"/>
      <c r="FZ193" s="126"/>
      <c r="GJ193" s="126"/>
      <c r="GT193" s="126"/>
      <c r="HD193" s="126"/>
      <c r="HN193" s="126"/>
      <c r="HX193" s="126"/>
      <c r="IH193" s="126"/>
      <c r="IR193" s="126"/>
      <c r="JB193" s="126"/>
    </row>
    <row xmlns:x14ac="http://schemas.microsoft.com/office/spreadsheetml/2009/9/ac" r="194" s="3" customFormat="true" x14ac:dyDescent="0.25">
      <c r="A194" s="412"/>
      <c r="B194" s="126"/>
      <c r="L194" s="126"/>
      <c r="V194" s="126"/>
      <c r="AF194" s="126"/>
      <c r="AP194" s="126"/>
      <c r="AZ194" s="126"/>
      <c r="BA194" s="126"/>
      <c r="BB194" s="126"/>
      <c r="BC194" s="126"/>
      <c r="BD194" s="126"/>
      <c r="BE194" s="126"/>
      <c r="BF194" s="126"/>
      <c r="BG194" s="126"/>
      <c r="BJ194" s="126"/>
      <c r="BT194" s="126"/>
      <c r="CD194" s="126"/>
      <c r="CN194" s="126"/>
      <c r="CX194" s="126"/>
      <c r="DH194" s="126"/>
      <c r="DR194" s="126"/>
      <c r="EB194" s="126"/>
      <c r="EL194" s="126"/>
      <c r="EV194" s="126"/>
      <c r="FF194" s="126"/>
      <c r="FP194" s="126"/>
      <c r="FZ194" s="126"/>
      <c r="GJ194" s="126"/>
      <c r="GT194" s="126"/>
      <c r="HD194" s="126"/>
      <c r="HN194" s="126"/>
      <c r="HX194" s="126"/>
      <c r="IH194" s="126"/>
      <c r="IR194" s="126"/>
      <c r="JB194" s="126"/>
    </row>
    <row xmlns:x14ac="http://schemas.microsoft.com/office/spreadsheetml/2009/9/ac" r="195" s="3" customFormat="true" x14ac:dyDescent="0.25">
      <c r="A195" s="412"/>
      <c r="B195" s="126"/>
      <c r="L195" s="126"/>
      <c r="V195" s="126"/>
      <c r="AF195" s="126"/>
      <c r="AP195" s="126"/>
      <c r="AZ195" s="126"/>
      <c r="BA195" s="126"/>
      <c r="BB195" s="126"/>
      <c r="BC195" s="126"/>
      <c r="BD195" s="126"/>
      <c r="BE195" s="126"/>
      <c r="BF195" s="126"/>
      <c r="BG195" s="126"/>
      <c r="BJ195" s="126"/>
      <c r="BT195" s="126"/>
      <c r="CD195" s="126"/>
      <c r="CN195" s="126"/>
      <c r="CX195" s="126"/>
      <c r="DH195" s="126"/>
      <c r="DR195" s="126"/>
      <c r="EB195" s="126"/>
      <c r="EL195" s="126"/>
      <c r="EV195" s="126"/>
      <c r="FF195" s="126"/>
      <c r="FP195" s="126"/>
      <c r="FZ195" s="126"/>
      <c r="GJ195" s="126"/>
      <c r="GT195" s="126"/>
      <c r="HD195" s="126"/>
      <c r="HN195" s="126"/>
      <c r="HX195" s="126"/>
      <c r="IH195" s="126"/>
      <c r="IR195" s="126"/>
      <c r="JB195" s="126"/>
    </row>
    <row xmlns:x14ac="http://schemas.microsoft.com/office/spreadsheetml/2009/9/ac" r="196" s="3" customFormat="true" x14ac:dyDescent="0.25">
      <c r="A196" s="412"/>
      <c r="B196" s="126"/>
      <c r="L196" s="126"/>
      <c r="V196" s="126"/>
      <c r="AF196" s="126"/>
      <c r="AP196" s="126"/>
      <c r="AZ196" s="126"/>
      <c r="BA196" s="126"/>
      <c r="BB196" s="126"/>
      <c r="BC196" s="126"/>
      <c r="BD196" s="126"/>
      <c r="BE196" s="126"/>
      <c r="BF196" s="126"/>
      <c r="BG196" s="126"/>
      <c r="BJ196" s="126"/>
      <c r="BT196" s="126"/>
      <c r="CD196" s="126"/>
      <c r="CN196" s="126"/>
      <c r="CX196" s="126"/>
      <c r="DH196" s="126"/>
      <c r="DR196" s="126"/>
      <c r="EB196" s="126"/>
      <c r="EL196" s="126"/>
      <c r="EV196" s="126"/>
      <c r="FF196" s="126"/>
      <c r="FP196" s="126"/>
      <c r="FZ196" s="126"/>
      <c r="GJ196" s="126"/>
      <c r="GT196" s="126"/>
      <c r="HD196" s="126"/>
      <c r="HN196" s="126"/>
      <c r="HX196" s="126"/>
      <c r="IH196" s="126"/>
      <c r="IR196" s="126"/>
      <c r="JB196" s="126"/>
    </row>
    <row xmlns:x14ac="http://schemas.microsoft.com/office/spreadsheetml/2009/9/ac" r="197" s="3" customFormat="true" x14ac:dyDescent="0.25">
      <c r="A197" s="412"/>
      <c r="B197" s="126"/>
      <c r="L197" s="126"/>
      <c r="V197" s="126"/>
      <c r="AF197" s="126"/>
      <c r="AP197" s="126"/>
      <c r="AZ197" s="126"/>
      <c r="BA197" s="126"/>
      <c r="BB197" s="126"/>
      <c r="BC197" s="126"/>
      <c r="BD197" s="126"/>
      <c r="BE197" s="126"/>
      <c r="BF197" s="126"/>
      <c r="BG197" s="126"/>
      <c r="BJ197" s="126"/>
      <c r="BT197" s="126"/>
      <c r="CD197" s="126"/>
      <c r="CN197" s="126"/>
      <c r="CX197" s="126"/>
      <c r="DH197" s="126"/>
      <c r="DR197" s="126"/>
      <c r="EB197" s="126"/>
      <c r="EL197" s="126"/>
      <c r="EV197" s="126"/>
      <c r="FF197" s="126"/>
      <c r="FP197" s="126"/>
      <c r="FZ197" s="126"/>
      <c r="GJ197" s="126"/>
      <c r="GT197" s="126"/>
      <c r="HD197" s="126"/>
      <c r="HN197" s="126"/>
      <c r="HX197" s="126"/>
      <c r="IH197" s="126"/>
      <c r="IR197" s="126"/>
      <c r="JB197" s="126"/>
    </row>
    <row xmlns:x14ac="http://schemas.microsoft.com/office/spreadsheetml/2009/9/ac" r="198" s="3" customFormat="true" x14ac:dyDescent="0.25">
      <c r="A198" s="412"/>
      <c r="B198" s="126"/>
      <c r="L198" s="126"/>
      <c r="V198" s="126"/>
      <c r="AF198" s="126"/>
      <c r="AP198" s="126"/>
      <c r="AZ198" s="126"/>
      <c r="BA198" s="126"/>
      <c r="BB198" s="126"/>
      <c r="BC198" s="126"/>
      <c r="BD198" s="126"/>
      <c r="BE198" s="126"/>
      <c r="BF198" s="126"/>
      <c r="BG198" s="126"/>
      <c r="BJ198" s="126"/>
      <c r="BT198" s="126"/>
      <c r="CD198" s="126"/>
      <c r="CN198" s="126"/>
      <c r="CX198" s="126"/>
      <c r="DH198" s="126"/>
      <c r="DR198" s="126"/>
      <c r="EB198" s="126"/>
      <c r="EL198" s="126"/>
      <c r="EV198" s="126"/>
      <c r="FF198" s="126"/>
      <c r="FP198" s="126"/>
      <c r="FZ198" s="126"/>
      <c r="GJ198" s="126"/>
      <c r="GT198" s="126"/>
      <c r="HD198" s="126"/>
      <c r="HN198" s="126"/>
      <c r="HX198" s="126"/>
      <c r="IH198" s="126"/>
      <c r="IR198" s="126"/>
      <c r="JB198" s="126"/>
    </row>
    <row xmlns:x14ac="http://schemas.microsoft.com/office/spreadsheetml/2009/9/ac" r="199" s="3" customFormat="true" x14ac:dyDescent="0.25">
      <c r="A199" s="412"/>
      <c r="B199" s="126"/>
      <c r="L199" s="126"/>
      <c r="V199" s="126"/>
      <c r="AF199" s="126"/>
      <c r="AP199" s="126"/>
      <c r="AZ199" s="126"/>
      <c r="BA199" s="126"/>
      <c r="BB199" s="126"/>
      <c r="BC199" s="126"/>
      <c r="BD199" s="126"/>
      <c r="BE199" s="126"/>
      <c r="BF199" s="126"/>
      <c r="BG199" s="126"/>
      <c r="BJ199" s="126"/>
      <c r="BT199" s="126"/>
      <c r="CD199" s="126"/>
      <c r="CN199" s="126"/>
      <c r="CX199" s="126"/>
      <c r="DH199" s="126"/>
      <c r="DR199" s="126"/>
      <c r="EB199" s="126"/>
      <c r="EL199" s="126"/>
      <c r="EV199" s="126"/>
      <c r="FF199" s="126"/>
      <c r="FP199" s="126"/>
      <c r="FZ199" s="126"/>
      <c r="GJ199" s="126"/>
      <c r="GT199" s="126"/>
      <c r="HD199" s="126"/>
      <c r="HN199" s="126"/>
      <c r="HX199" s="126"/>
      <c r="IH199" s="126"/>
      <c r="IR199" s="126"/>
      <c r="JB199" s="126"/>
    </row>
    <row xmlns:x14ac="http://schemas.microsoft.com/office/spreadsheetml/2009/9/ac" r="200" s="3" customFormat="true" x14ac:dyDescent="0.25">
      <c r="A200" s="412"/>
      <c r="B200" s="126"/>
      <c r="L200" s="126"/>
      <c r="V200" s="126"/>
      <c r="AF200" s="126"/>
      <c r="AP200" s="126"/>
      <c r="AZ200" s="126"/>
      <c r="BA200" s="126"/>
      <c r="BB200" s="126"/>
      <c r="BC200" s="126"/>
      <c r="BD200" s="126"/>
      <c r="BE200" s="126"/>
      <c r="BF200" s="126"/>
      <c r="BG200" s="126"/>
      <c r="BJ200" s="126"/>
      <c r="BT200" s="126"/>
      <c r="CD200" s="126"/>
      <c r="CN200" s="126"/>
      <c r="CX200" s="126"/>
      <c r="DH200" s="126"/>
      <c r="DR200" s="126"/>
      <c r="EB200" s="126"/>
      <c r="EL200" s="126"/>
      <c r="EV200" s="126"/>
      <c r="FF200" s="126"/>
      <c r="FP200" s="126"/>
      <c r="FZ200" s="126"/>
      <c r="GJ200" s="126"/>
      <c r="GT200" s="126"/>
      <c r="HD200" s="126"/>
      <c r="HN200" s="126"/>
      <c r="HX200" s="126"/>
      <c r="IH200" s="126"/>
      <c r="IR200" s="126"/>
      <c r="JB200" s="126"/>
    </row>
    <row xmlns:x14ac="http://schemas.microsoft.com/office/spreadsheetml/2009/9/ac" r="201" s="3" customFormat="true" x14ac:dyDescent="0.25">
      <c r="A201" s="412"/>
      <c r="B201" s="126"/>
      <c r="L201" s="126"/>
      <c r="V201" s="126"/>
      <c r="AF201" s="126"/>
      <c r="AP201" s="126"/>
      <c r="AZ201" s="126"/>
      <c r="BA201" s="126"/>
      <c r="BB201" s="126"/>
      <c r="BC201" s="126"/>
      <c r="BD201" s="126"/>
      <c r="BE201" s="126"/>
      <c r="BF201" s="126"/>
      <c r="BG201" s="126"/>
      <c r="BJ201" s="126"/>
      <c r="BT201" s="126"/>
      <c r="CD201" s="126"/>
      <c r="CN201" s="126"/>
      <c r="CX201" s="126"/>
      <c r="DH201" s="126"/>
      <c r="DR201" s="126"/>
      <c r="EB201" s="126"/>
      <c r="EL201" s="126"/>
      <c r="EV201" s="126"/>
      <c r="FF201" s="126"/>
      <c r="FP201" s="126"/>
      <c r="FZ201" s="126"/>
      <c r="GJ201" s="126"/>
      <c r="GT201" s="126"/>
      <c r="HD201" s="126"/>
      <c r="HN201" s="126"/>
      <c r="HX201" s="126"/>
      <c r="IH201" s="126"/>
      <c r="IR201" s="126"/>
      <c r="JB201" s="126"/>
    </row>
    <row xmlns:x14ac="http://schemas.microsoft.com/office/spreadsheetml/2009/9/ac" r="202" s="3" customFormat="true" x14ac:dyDescent="0.25">
      <c r="A202" s="412"/>
      <c r="B202" s="126"/>
      <c r="L202" s="126"/>
      <c r="V202" s="126"/>
      <c r="AF202" s="126"/>
      <c r="AP202" s="126"/>
      <c r="AZ202" s="126"/>
      <c r="BA202" s="126"/>
      <c r="BB202" s="126"/>
      <c r="BC202" s="126"/>
      <c r="BD202" s="126"/>
      <c r="BE202" s="126"/>
      <c r="BF202" s="126"/>
      <c r="BG202" s="126"/>
      <c r="BJ202" s="126"/>
      <c r="BT202" s="126"/>
      <c r="CD202" s="126"/>
      <c r="CN202" s="126"/>
      <c r="CX202" s="126"/>
      <c r="DH202" s="126"/>
      <c r="DR202" s="126"/>
      <c r="EB202" s="126"/>
      <c r="EL202" s="126"/>
      <c r="EV202" s="126"/>
      <c r="FF202" s="126"/>
      <c r="FP202" s="126"/>
      <c r="FZ202" s="126"/>
      <c r="GJ202" s="126"/>
      <c r="GT202" s="126"/>
      <c r="HD202" s="126"/>
      <c r="HN202" s="126"/>
      <c r="HX202" s="126"/>
      <c r="IH202" s="126"/>
      <c r="IR202" s="126"/>
      <c r="JB202" s="126"/>
    </row>
    <row xmlns:x14ac="http://schemas.microsoft.com/office/spreadsheetml/2009/9/ac" r="203" s="3" customFormat="true" x14ac:dyDescent="0.25">
      <c r="A203" s="412"/>
      <c r="B203" s="126"/>
      <c r="L203" s="126"/>
      <c r="V203" s="126"/>
      <c r="AF203" s="126"/>
      <c r="AP203" s="126"/>
      <c r="AZ203" s="126"/>
      <c r="BA203" s="126"/>
      <c r="BB203" s="126"/>
      <c r="BC203" s="126"/>
      <c r="BD203" s="126"/>
      <c r="BE203" s="126"/>
      <c r="BF203" s="126"/>
      <c r="BG203" s="126"/>
      <c r="BJ203" s="126"/>
      <c r="BT203" s="126"/>
      <c r="CD203" s="126"/>
      <c r="CN203" s="126"/>
      <c r="CX203" s="126"/>
      <c r="DH203" s="126"/>
      <c r="DR203" s="126"/>
      <c r="EB203" s="126"/>
      <c r="EL203" s="126"/>
      <c r="EV203" s="126"/>
      <c r="FF203" s="126"/>
      <c r="FP203" s="126"/>
      <c r="FZ203" s="126"/>
      <c r="GJ203" s="126"/>
      <c r="GT203" s="126"/>
      <c r="HD203" s="126"/>
      <c r="HN203" s="126"/>
      <c r="HX203" s="126"/>
      <c r="IH203" s="126"/>
      <c r="IR203" s="126"/>
      <c r="JB203" s="126"/>
    </row>
    <row xmlns:x14ac="http://schemas.microsoft.com/office/spreadsheetml/2009/9/ac" r="204" s="3" customFormat="true" x14ac:dyDescent="0.25">
      <c r="A204" s="412"/>
      <c r="B204" s="126"/>
      <c r="L204" s="126"/>
      <c r="V204" s="126"/>
      <c r="AF204" s="126"/>
      <c r="AP204" s="126"/>
      <c r="AZ204" s="126"/>
      <c r="BA204" s="126"/>
      <c r="BB204" s="126"/>
      <c r="BC204" s="126"/>
      <c r="BD204" s="126"/>
      <c r="BE204" s="126"/>
      <c r="BF204" s="126"/>
      <c r="BG204" s="126"/>
      <c r="BJ204" s="126"/>
      <c r="BT204" s="126"/>
      <c r="CD204" s="126"/>
      <c r="CN204" s="126"/>
      <c r="CX204" s="126"/>
      <c r="DH204" s="126"/>
      <c r="DR204" s="126"/>
      <c r="EB204" s="126"/>
      <c r="EL204" s="126"/>
      <c r="EV204" s="126"/>
      <c r="FF204" s="126"/>
      <c r="FP204" s="126"/>
      <c r="FZ204" s="126"/>
      <c r="GJ204" s="126"/>
      <c r="GT204" s="126"/>
      <c r="HD204" s="126"/>
      <c r="HN204" s="126"/>
      <c r="HX204" s="126"/>
      <c r="IH204" s="126"/>
      <c r="IR204" s="126"/>
      <c r="JB204" s="126"/>
    </row>
    <row xmlns:x14ac="http://schemas.microsoft.com/office/spreadsheetml/2009/9/ac" r="205" s="3" customFormat="true" x14ac:dyDescent="0.25">
      <c r="A205" s="412"/>
      <c r="B205" s="126"/>
      <c r="L205" s="126"/>
      <c r="V205" s="126"/>
      <c r="AF205" s="126"/>
      <c r="AP205" s="126"/>
      <c r="AZ205" s="126"/>
      <c r="BA205" s="126"/>
      <c r="BB205" s="126"/>
      <c r="BC205" s="126"/>
      <c r="BD205" s="126"/>
      <c r="BE205" s="126"/>
      <c r="BF205" s="126"/>
      <c r="BG205" s="126"/>
      <c r="BJ205" s="126"/>
      <c r="BT205" s="126"/>
      <c r="CD205" s="126"/>
      <c r="CN205" s="126"/>
      <c r="CX205" s="126"/>
      <c r="DH205" s="126"/>
      <c r="DR205" s="126"/>
      <c r="EB205" s="126"/>
      <c r="EL205" s="126"/>
      <c r="EV205" s="126"/>
      <c r="FF205" s="126"/>
      <c r="FP205" s="126"/>
      <c r="FZ205" s="126"/>
      <c r="GJ205" s="126"/>
      <c r="GT205" s="126"/>
      <c r="HD205" s="126"/>
      <c r="HN205" s="126"/>
      <c r="HX205" s="126"/>
      <c r="IH205" s="126"/>
      <c r="IR205" s="126"/>
      <c r="JB205" s="126"/>
    </row>
    <row xmlns:x14ac="http://schemas.microsoft.com/office/spreadsheetml/2009/9/ac" r="206" s="3" customFormat="true" x14ac:dyDescent="0.25">
      <c r="A206" s="412"/>
      <c r="B206" s="126"/>
      <c r="L206" s="126"/>
      <c r="V206" s="126"/>
      <c r="AF206" s="126"/>
      <c r="AP206" s="126"/>
      <c r="AZ206" s="126"/>
      <c r="BA206" s="126"/>
      <c r="BB206" s="126"/>
      <c r="BC206" s="126"/>
      <c r="BD206" s="126"/>
      <c r="BE206" s="126"/>
      <c r="BF206" s="126"/>
      <c r="BG206" s="126"/>
      <c r="BJ206" s="126"/>
      <c r="BT206" s="126"/>
      <c r="CD206" s="126"/>
      <c r="CN206" s="126"/>
      <c r="CX206" s="126"/>
      <c r="DH206" s="126"/>
      <c r="DR206" s="126"/>
      <c r="EB206" s="126"/>
      <c r="EL206" s="126"/>
      <c r="EV206" s="126"/>
      <c r="FF206" s="126"/>
      <c r="FP206" s="126"/>
      <c r="FZ206" s="126"/>
      <c r="GJ206" s="126"/>
      <c r="GT206" s="126"/>
      <c r="HD206" s="126"/>
      <c r="HN206" s="126"/>
      <c r="HX206" s="126"/>
      <c r="IH206" s="126"/>
      <c r="IR206" s="126"/>
      <c r="JB206" s="126"/>
    </row>
    <row xmlns:x14ac="http://schemas.microsoft.com/office/spreadsheetml/2009/9/ac" r="207" s="3" customFormat="true" x14ac:dyDescent="0.25">
      <c r="A207" s="412"/>
      <c r="B207" s="126"/>
      <c r="L207" s="126"/>
      <c r="V207" s="126"/>
      <c r="AF207" s="126"/>
      <c r="AP207" s="126"/>
      <c r="AZ207" s="126"/>
      <c r="BA207" s="126"/>
      <c r="BB207" s="126"/>
      <c r="BC207" s="126"/>
      <c r="BD207" s="126"/>
      <c r="BE207" s="126"/>
      <c r="BF207" s="126"/>
      <c r="BG207" s="126"/>
      <c r="BJ207" s="126"/>
      <c r="BT207" s="126"/>
      <c r="CD207" s="126"/>
      <c r="CN207" s="126"/>
      <c r="CX207" s="126"/>
      <c r="DH207" s="126"/>
      <c r="DR207" s="126"/>
      <c r="EB207" s="126"/>
      <c r="EL207" s="126"/>
      <c r="EV207" s="126"/>
      <c r="FF207" s="126"/>
      <c r="FP207" s="126"/>
      <c r="FZ207" s="126"/>
      <c r="GJ207" s="126"/>
      <c r="GT207" s="126"/>
      <c r="HD207" s="126"/>
      <c r="HN207" s="126"/>
      <c r="HX207" s="126"/>
      <c r="IH207" s="126"/>
      <c r="IR207" s="126"/>
      <c r="JB207" s="126"/>
    </row>
    <row xmlns:x14ac="http://schemas.microsoft.com/office/spreadsheetml/2009/9/ac" r="208" s="3" customFormat="true" x14ac:dyDescent="0.25">
      <c r="A208" s="412"/>
      <c r="B208" s="126"/>
      <c r="L208" s="126"/>
      <c r="V208" s="126"/>
      <c r="AF208" s="126"/>
      <c r="AP208" s="126"/>
      <c r="AZ208" s="126"/>
      <c r="BA208" s="126"/>
      <c r="BB208" s="126"/>
      <c r="BC208" s="126"/>
      <c r="BD208" s="126"/>
      <c r="BE208" s="126"/>
      <c r="BF208" s="126"/>
      <c r="BG208" s="126"/>
      <c r="BJ208" s="126"/>
      <c r="BT208" s="126"/>
      <c r="CD208" s="126"/>
      <c r="CN208" s="126"/>
      <c r="CX208" s="126"/>
      <c r="DH208" s="126"/>
      <c r="DR208" s="126"/>
      <c r="EB208" s="126"/>
      <c r="EL208" s="126"/>
      <c r="EV208" s="126"/>
      <c r="FF208" s="126"/>
      <c r="FP208" s="126"/>
      <c r="FZ208" s="126"/>
      <c r="GJ208" s="126"/>
      <c r="GT208" s="126"/>
      <c r="HD208" s="126"/>
      <c r="HN208" s="126"/>
      <c r="HX208" s="126"/>
      <c r="IH208" s="126"/>
      <c r="IR208" s="126"/>
      <c r="JB208" s="126"/>
    </row>
    <row xmlns:x14ac="http://schemas.microsoft.com/office/spreadsheetml/2009/9/ac" r="209" s="3" customFormat="true" x14ac:dyDescent="0.25">
      <c r="A209" s="412"/>
      <c r="B209" s="126"/>
      <c r="L209" s="126"/>
      <c r="V209" s="126"/>
      <c r="AF209" s="126"/>
      <c r="AP209" s="126"/>
      <c r="AZ209" s="126"/>
      <c r="BA209" s="126"/>
      <c r="BB209" s="126"/>
      <c r="BC209" s="126"/>
      <c r="BD209" s="126"/>
      <c r="BE209" s="126"/>
      <c r="BF209" s="126"/>
      <c r="BG209" s="126"/>
      <c r="BJ209" s="126"/>
      <c r="BT209" s="126"/>
      <c r="CD209" s="126"/>
      <c r="CN209" s="126"/>
      <c r="CX209" s="126"/>
      <c r="DH209" s="126"/>
      <c r="DR209" s="126"/>
      <c r="EB209" s="126"/>
      <c r="EL209" s="126"/>
      <c r="EV209" s="126"/>
      <c r="FF209" s="126"/>
      <c r="FP209" s="126"/>
      <c r="FZ209" s="126"/>
      <c r="GJ209" s="126"/>
      <c r="GT209" s="126"/>
      <c r="HD209" s="126"/>
      <c r="HN209" s="126"/>
      <c r="HX209" s="126"/>
      <c r="IH209" s="126"/>
      <c r="IR209" s="126"/>
      <c r="JB209" s="126"/>
    </row>
    <row xmlns:x14ac="http://schemas.microsoft.com/office/spreadsheetml/2009/9/ac" r="210" s="3" customFormat="true" x14ac:dyDescent="0.25">
      <c r="A210" s="412"/>
      <c r="B210" s="126"/>
      <c r="L210" s="126"/>
      <c r="V210" s="126"/>
      <c r="AF210" s="126"/>
      <c r="AP210" s="126"/>
      <c r="AZ210" s="126"/>
      <c r="BA210" s="126"/>
      <c r="BB210" s="126"/>
      <c r="BC210" s="126"/>
      <c r="BD210" s="126"/>
      <c r="BE210" s="126"/>
      <c r="BF210" s="126"/>
      <c r="BG210" s="126"/>
      <c r="BJ210" s="126"/>
      <c r="BT210" s="126"/>
      <c r="CD210" s="126"/>
      <c r="CN210" s="126"/>
      <c r="CX210" s="126"/>
      <c r="DH210" s="126"/>
      <c r="DR210" s="126"/>
      <c r="EB210" s="126"/>
      <c r="EL210" s="126"/>
      <c r="EV210" s="126"/>
      <c r="FF210" s="126"/>
      <c r="FP210" s="126"/>
      <c r="FZ210" s="126"/>
      <c r="GJ210" s="126"/>
      <c r="GT210" s="126"/>
      <c r="HD210" s="126"/>
      <c r="HN210" s="126"/>
      <c r="HX210" s="126"/>
      <c r="IH210" s="126"/>
      <c r="IR210" s="126"/>
      <c r="JB210" s="126"/>
    </row>
    <row xmlns:x14ac="http://schemas.microsoft.com/office/spreadsheetml/2009/9/ac" r="211" s="3" customFormat="true" x14ac:dyDescent="0.25">
      <c r="A211" s="412"/>
      <c r="B211" s="126"/>
      <c r="L211" s="126"/>
      <c r="V211" s="126"/>
      <c r="AF211" s="126"/>
      <c r="AP211" s="126"/>
      <c r="AZ211" s="126"/>
      <c r="BA211" s="126"/>
      <c r="BB211" s="126"/>
      <c r="BC211" s="126"/>
      <c r="BD211" s="126"/>
      <c r="BE211" s="126"/>
      <c r="BF211" s="126"/>
      <c r="BG211" s="126"/>
      <c r="BJ211" s="126"/>
      <c r="BT211" s="126"/>
      <c r="CD211" s="126"/>
      <c r="CN211" s="126"/>
      <c r="CX211" s="126"/>
      <c r="DH211" s="126"/>
      <c r="DR211" s="126"/>
      <c r="EB211" s="126"/>
      <c r="EL211" s="126"/>
      <c r="EV211" s="126"/>
      <c r="FF211" s="126"/>
      <c r="FP211" s="126"/>
      <c r="FZ211" s="126"/>
      <c r="GJ211" s="126"/>
      <c r="GT211" s="126"/>
      <c r="HD211" s="126"/>
      <c r="HN211" s="126"/>
      <c r="HX211" s="126"/>
      <c r="IH211" s="126"/>
      <c r="IR211" s="126"/>
      <c r="JB211" s="126"/>
    </row>
    <row xmlns:x14ac="http://schemas.microsoft.com/office/spreadsheetml/2009/9/ac" r="212" s="3" customFormat="true" x14ac:dyDescent="0.25">
      <c r="A212" s="412"/>
      <c r="B212" s="126"/>
      <c r="L212" s="126"/>
      <c r="V212" s="126"/>
      <c r="AF212" s="126"/>
      <c r="AP212" s="126"/>
      <c r="AZ212" s="126"/>
      <c r="BA212" s="126"/>
      <c r="BB212" s="126"/>
      <c r="BC212" s="126"/>
      <c r="BD212" s="126"/>
      <c r="BE212" s="126"/>
      <c r="BF212" s="126"/>
      <c r="BG212" s="126"/>
      <c r="BJ212" s="126"/>
      <c r="BT212" s="126"/>
      <c r="CD212" s="126"/>
      <c r="CN212" s="126"/>
      <c r="CX212" s="126"/>
      <c r="DH212" s="126"/>
      <c r="DR212" s="126"/>
      <c r="EB212" s="126"/>
      <c r="EL212" s="126"/>
      <c r="EV212" s="126"/>
      <c r="FF212" s="126"/>
      <c r="FP212" s="126"/>
      <c r="FZ212" s="126"/>
      <c r="GJ212" s="126"/>
      <c r="GT212" s="126"/>
      <c r="HD212" s="126"/>
      <c r="HN212" s="126"/>
      <c r="HX212" s="126"/>
      <c r="IH212" s="126"/>
      <c r="IR212" s="126"/>
      <c r="JB212" s="126"/>
    </row>
    <row xmlns:x14ac="http://schemas.microsoft.com/office/spreadsheetml/2009/9/ac" r="213" s="3" customFormat="true" x14ac:dyDescent="0.25">
      <c r="A213" s="412"/>
      <c r="B213" s="126"/>
      <c r="L213" s="126"/>
      <c r="V213" s="126"/>
      <c r="AF213" s="126"/>
      <c r="AP213" s="126"/>
      <c r="AZ213" s="126"/>
      <c r="BA213" s="126"/>
      <c r="BB213" s="126"/>
      <c r="BC213" s="126"/>
      <c r="BD213" s="126"/>
      <c r="BE213" s="126"/>
      <c r="BF213" s="126"/>
      <c r="BG213" s="126"/>
      <c r="BJ213" s="126"/>
      <c r="BT213" s="126"/>
      <c r="CD213" s="126"/>
      <c r="CN213" s="126"/>
      <c r="CX213" s="126"/>
      <c r="DH213" s="126"/>
      <c r="DR213" s="126"/>
      <c r="EB213" s="126"/>
      <c r="EL213" s="126"/>
      <c r="EV213" s="126"/>
      <c r="FF213" s="126"/>
      <c r="FP213" s="126"/>
      <c r="FZ213" s="126"/>
      <c r="GJ213" s="126"/>
      <c r="GT213" s="126"/>
      <c r="HD213" s="126"/>
      <c r="HN213" s="126"/>
      <c r="HX213" s="126"/>
      <c r="IH213" s="126"/>
      <c r="IR213" s="126"/>
      <c r="JB213" s="126"/>
    </row>
    <row xmlns:x14ac="http://schemas.microsoft.com/office/spreadsheetml/2009/9/ac" r="214" s="3" customFormat="true" x14ac:dyDescent="0.25">
      <c r="A214" s="412"/>
      <c r="B214" s="126"/>
      <c r="L214" s="126"/>
      <c r="V214" s="126"/>
      <c r="AF214" s="126"/>
      <c r="AP214" s="126"/>
      <c r="AZ214" s="126"/>
      <c r="BA214" s="126"/>
      <c r="BB214" s="126"/>
      <c r="BC214" s="126"/>
      <c r="BD214" s="126"/>
      <c r="BE214" s="126"/>
      <c r="BF214" s="126"/>
      <c r="BG214" s="126"/>
      <c r="BJ214" s="126"/>
      <c r="BT214" s="126"/>
      <c r="CD214" s="126"/>
      <c r="CN214" s="126"/>
      <c r="CX214" s="126"/>
      <c r="DH214" s="126"/>
      <c r="DR214" s="126"/>
      <c r="EB214" s="126"/>
      <c r="EL214" s="126"/>
      <c r="EV214" s="126"/>
      <c r="FF214" s="126"/>
      <c r="FP214" s="126"/>
      <c r="FZ214" s="126"/>
      <c r="GJ214" s="126"/>
      <c r="GT214" s="126"/>
      <c r="HD214" s="126"/>
      <c r="HN214" s="126"/>
      <c r="HX214" s="126"/>
      <c r="IH214" s="126"/>
      <c r="IR214" s="126"/>
      <c r="JB214" s="126"/>
    </row>
    <row xmlns:x14ac="http://schemas.microsoft.com/office/spreadsheetml/2009/9/ac" r="215" s="3" customFormat="true" x14ac:dyDescent="0.25">
      <c r="A215" s="412"/>
      <c r="B215" s="126"/>
      <c r="L215" s="126"/>
      <c r="V215" s="126"/>
      <c r="AF215" s="126"/>
      <c r="AP215" s="126"/>
      <c r="AZ215" s="126"/>
      <c r="BA215" s="126"/>
      <c r="BB215" s="126"/>
      <c r="BC215" s="126"/>
      <c r="BD215" s="126"/>
      <c r="BE215" s="126"/>
      <c r="BF215" s="126"/>
      <c r="BG215" s="126"/>
      <c r="BJ215" s="126"/>
      <c r="BT215" s="126"/>
      <c r="CD215" s="126"/>
      <c r="CN215" s="126"/>
      <c r="CX215" s="126"/>
      <c r="DH215" s="126"/>
      <c r="DR215" s="126"/>
      <c r="EB215" s="126"/>
      <c r="EL215" s="126"/>
      <c r="EV215" s="126"/>
      <c r="FF215" s="126"/>
      <c r="FP215" s="126"/>
      <c r="FZ215" s="126"/>
      <c r="GJ215" s="126"/>
      <c r="GT215" s="126"/>
      <c r="HD215" s="126"/>
      <c r="HN215" s="126"/>
      <c r="HX215" s="126"/>
      <c r="IH215" s="126"/>
      <c r="IR215" s="126"/>
      <c r="JB215" s="126"/>
    </row>
    <row xmlns:x14ac="http://schemas.microsoft.com/office/spreadsheetml/2009/9/ac" r="216" s="3" customFormat="true" x14ac:dyDescent="0.25">
      <c r="A216" s="412"/>
      <c r="B216" s="126"/>
      <c r="L216" s="126"/>
      <c r="V216" s="126"/>
      <c r="AF216" s="126"/>
      <c r="AP216" s="126"/>
      <c r="AZ216" s="126"/>
      <c r="BA216" s="126"/>
      <c r="BB216" s="126"/>
      <c r="BC216" s="126"/>
      <c r="BD216" s="126"/>
      <c r="BE216" s="126"/>
      <c r="BF216" s="126"/>
      <c r="BG216" s="126"/>
      <c r="BJ216" s="126"/>
      <c r="BT216" s="126"/>
      <c r="CD216" s="126"/>
      <c r="CN216" s="126"/>
      <c r="CX216" s="126"/>
      <c r="DH216" s="126"/>
      <c r="DR216" s="126"/>
      <c r="EB216" s="126"/>
      <c r="EL216" s="126"/>
      <c r="EV216" s="126"/>
      <c r="FF216" s="126"/>
      <c r="FP216" s="126"/>
      <c r="FZ216" s="126"/>
      <c r="GJ216" s="126"/>
      <c r="GT216" s="126"/>
      <c r="HD216" s="126"/>
      <c r="HN216" s="126"/>
      <c r="HX216" s="126"/>
      <c r="IH216" s="126"/>
      <c r="IR216" s="126"/>
      <c r="JB216" s="126"/>
    </row>
    <row xmlns:x14ac="http://schemas.microsoft.com/office/spreadsheetml/2009/9/ac" r="217" s="3" customFormat="true" x14ac:dyDescent="0.25">
      <c r="A217" s="412"/>
      <c r="B217" s="126"/>
      <c r="L217" s="126"/>
      <c r="V217" s="126"/>
      <c r="AF217" s="126"/>
      <c r="AP217" s="126"/>
      <c r="AZ217" s="126"/>
      <c r="BA217" s="126"/>
      <c r="BB217" s="126"/>
      <c r="BC217" s="126"/>
      <c r="BD217" s="126"/>
      <c r="BE217" s="126"/>
      <c r="BF217" s="126"/>
      <c r="BG217" s="126"/>
      <c r="BJ217" s="126"/>
      <c r="BT217" s="126"/>
      <c r="CD217" s="126"/>
      <c r="CN217" s="126"/>
      <c r="CX217" s="126"/>
      <c r="DH217" s="126"/>
      <c r="DR217" s="126"/>
      <c r="EB217" s="126"/>
      <c r="EL217" s="126"/>
      <c r="EV217" s="126"/>
      <c r="FF217" s="126"/>
      <c r="FP217" s="126"/>
      <c r="FZ217" s="126"/>
      <c r="GJ217" s="126"/>
      <c r="GT217" s="126"/>
      <c r="HD217" s="126"/>
      <c r="HN217" s="126"/>
      <c r="HX217" s="126"/>
      <c r="IH217" s="126"/>
      <c r="IR217" s="126"/>
      <c r="JB217" s="126"/>
    </row>
    <row xmlns:x14ac="http://schemas.microsoft.com/office/spreadsheetml/2009/9/ac" r="218" s="3" customFormat="true" x14ac:dyDescent="0.25">
      <c r="A218" s="412"/>
      <c r="B218" s="126"/>
      <c r="L218" s="126"/>
      <c r="V218" s="126"/>
      <c r="AF218" s="126"/>
      <c r="AP218" s="126"/>
      <c r="AZ218" s="126"/>
      <c r="BA218" s="126"/>
      <c r="BB218" s="126"/>
      <c r="BC218" s="126"/>
      <c r="BD218" s="126"/>
      <c r="BE218" s="126"/>
      <c r="BF218" s="126"/>
      <c r="BG218" s="126"/>
      <c r="BJ218" s="126"/>
      <c r="BT218" s="126"/>
      <c r="CD218" s="126"/>
      <c r="CN218" s="126"/>
      <c r="CX218" s="126"/>
      <c r="DH218" s="126"/>
      <c r="DR218" s="126"/>
      <c r="EB218" s="126"/>
      <c r="EL218" s="126"/>
      <c r="EV218" s="126"/>
      <c r="FF218" s="126"/>
      <c r="FP218" s="126"/>
      <c r="FZ218" s="126"/>
      <c r="GJ218" s="126"/>
      <c r="GT218" s="126"/>
      <c r="HD218" s="126"/>
      <c r="HN218" s="126"/>
      <c r="HX218" s="126"/>
      <c r="IH218" s="126"/>
      <c r="IR218" s="126"/>
      <c r="JB218" s="126"/>
    </row>
    <row xmlns:x14ac="http://schemas.microsoft.com/office/spreadsheetml/2009/9/ac" r="219" s="3" customFormat="true" x14ac:dyDescent="0.25">
      <c r="A219" s="412"/>
      <c r="B219" s="126"/>
      <c r="L219" s="126"/>
      <c r="V219" s="126"/>
      <c r="AF219" s="126"/>
      <c r="AP219" s="126"/>
      <c r="AZ219" s="126"/>
      <c r="BA219" s="126"/>
      <c r="BB219" s="126"/>
      <c r="BC219" s="126"/>
      <c r="BD219" s="126"/>
      <c r="BE219" s="126"/>
      <c r="BF219" s="126"/>
      <c r="BG219" s="126"/>
      <c r="BJ219" s="126"/>
      <c r="BT219" s="126"/>
      <c r="CD219" s="126"/>
      <c r="CN219" s="126"/>
      <c r="CX219" s="126"/>
      <c r="DH219" s="126"/>
      <c r="DR219" s="126"/>
      <c r="EB219" s="126"/>
      <c r="EL219" s="126"/>
      <c r="EV219" s="126"/>
      <c r="FF219" s="126"/>
      <c r="FP219" s="126"/>
      <c r="FZ219" s="126"/>
      <c r="GJ219" s="126"/>
      <c r="GT219" s="126"/>
      <c r="HD219" s="126"/>
      <c r="HN219" s="126"/>
      <c r="HX219" s="126"/>
      <c r="IH219" s="126"/>
      <c r="IR219" s="126"/>
      <c r="JB219" s="126"/>
    </row>
    <row xmlns:x14ac="http://schemas.microsoft.com/office/spreadsheetml/2009/9/ac" r="220" s="3" customFormat="true" x14ac:dyDescent="0.25">
      <c r="A220" s="412"/>
      <c r="B220" s="126"/>
      <c r="L220" s="126"/>
      <c r="V220" s="126"/>
      <c r="AF220" s="126"/>
      <c r="AP220" s="126"/>
      <c r="AZ220" s="126"/>
      <c r="BA220" s="126"/>
      <c r="BB220" s="126"/>
      <c r="BC220" s="126"/>
      <c r="BD220" s="126"/>
      <c r="BE220" s="126"/>
      <c r="BF220" s="126"/>
      <c r="BG220" s="126"/>
      <c r="BJ220" s="126"/>
      <c r="BT220" s="126"/>
      <c r="CD220" s="126"/>
      <c r="CN220" s="126"/>
      <c r="CX220" s="126"/>
      <c r="DH220" s="126"/>
      <c r="DR220" s="126"/>
      <c r="EB220" s="126"/>
      <c r="EL220" s="126"/>
      <c r="EV220" s="126"/>
      <c r="FF220" s="126"/>
      <c r="FP220" s="126"/>
      <c r="FZ220" s="126"/>
      <c r="GJ220" s="126"/>
      <c r="GT220" s="126"/>
      <c r="HD220" s="126"/>
      <c r="HN220" s="126"/>
      <c r="HX220" s="126"/>
      <c r="IH220" s="126"/>
      <c r="IR220" s="126"/>
      <c r="JB220" s="126"/>
    </row>
    <row xmlns:x14ac="http://schemas.microsoft.com/office/spreadsheetml/2009/9/ac" r="221" s="3" customFormat="true" x14ac:dyDescent="0.25">
      <c r="A221" s="412"/>
      <c r="B221" s="126"/>
      <c r="L221" s="126"/>
      <c r="V221" s="126"/>
      <c r="AF221" s="126"/>
      <c r="AP221" s="126"/>
      <c r="AZ221" s="126"/>
      <c r="BA221" s="126"/>
      <c r="BB221" s="126"/>
      <c r="BC221" s="126"/>
      <c r="BD221" s="126"/>
      <c r="BE221" s="126"/>
      <c r="BF221" s="126"/>
      <c r="BG221" s="126"/>
      <c r="BJ221" s="126"/>
      <c r="BT221" s="126"/>
      <c r="CD221" s="126"/>
      <c r="CN221" s="126"/>
      <c r="CX221" s="126"/>
      <c r="DH221" s="126"/>
      <c r="DR221" s="126"/>
      <c r="EB221" s="126"/>
      <c r="EL221" s="126"/>
      <c r="EV221" s="126"/>
      <c r="FF221" s="126"/>
      <c r="FP221" s="126"/>
      <c r="FZ221" s="126"/>
      <c r="GJ221" s="126"/>
      <c r="GT221" s="126"/>
      <c r="HD221" s="126"/>
      <c r="HN221" s="126"/>
      <c r="HX221" s="126"/>
      <c r="IH221" s="126"/>
      <c r="IR221" s="126"/>
      <c r="JB221" s="126"/>
    </row>
    <row xmlns:x14ac="http://schemas.microsoft.com/office/spreadsheetml/2009/9/ac" r="222" s="3" customFormat="true" x14ac:dyDescent="0.25">
      <c r="A222" s="412"/>
      <c r="B222" s="126"/>
      <c r="L222" s="126"/>
      <c r="V222" s="126"/>
      <c r="AF222" s="126"/>
      <c r="AP222" s="126"/>
      <c r="AZ222" s="126"/>
      <c r="BA222" s="126"/>
      <c r="BB222" s="126"/>
      <c r="BC222" s="126"/>
      <c r="BD222" s="126"/>
      <c r="BE222" s="126"/>
      <c r="BF222" s="126"/>
      <c r="BG222" s="126"/>
      <c r="BJ222" s="126"/>
      <c r="BT222" s="126"/>
      <c r="CD222" s="126"/>
      <c r="CN222" s="126"/>
      <c r="CX222" s="126"/>
      <c r="DH222" s="126"/>
      <c r="DR222" s="126"/>
      <c r="EB222" s="126"/>
      <c r="EL222" s="126"/>
      <c r="EV222" s="126"/>
      <c r="FF222" s="126"/>
      <c r="FP222" s="126"/>
      <c r="FZ222" s="126"/>
      <c r="GJ222" s="126"/>
      <c r="GT222" s="126"/>
      <c r="HD222" s="126"/>
      <c r="HN222" s="126"/>
      <c r="HX222" s="126"/>
      <c r="IH222" s="126"/>
      <c r="IR222" s="126"/>
      <c r="JB222" s="126"/>
    </row>
    <row xmlns:x14ac="http://schemas.microsoft.com/office/spreadsheetml/2009/9/ac" r="223" s="3" customFormat="true" x14ac:dyDescent="0.25">
      <c r="A223" s="412"/>
      <c r="B223" s="126"/>
      <c r="L223" s="126"/>
      <c r="V223" s="126"/>
      <c r="AF223" s="126"/>
      <c r="AP223" s="126"/>
      <c r="AZ223" s="126"/>
      <c r="BA223" s="126"/>
      <c r="BB223" s="126"/>
      <c r="BC223" s="126"/>
      <c r="BD223" s="126"/>
      <c r="BE223" s="126"/>
      <c r="BF223" s="126"/>
      <c r="BG223" s="126"/>
      <c r="BJ223" s="126"/>
      <c r="BT223" s="126"/>
      <c r="CD223" s="126"/>
      <c r="CN223" s="126"/>
      <c r="CX223" s="126"/>
      <c r="DH223" s="126"/>
      <c r="DR223" s="126"/>
      <c r="EB223" s="126"/>
      <c r="EL223" s="126"/>
      <c r="EV223" s="126"/>
      <c r="FF223" s="126"/>
      <c r="FP223" s="126"/>
      <c r="FZ223" s="126"/>
      <c r="GJ223" s="126"/>
      <c r="GT223" s="126"/>
      <c r="HD223" s="126"/>
      <c r="HN223" s="126"/>
      <c r="HX223" s="126"/>
      <c r="IH223" s="126"/>
      <c r="IR223" s="126"/>
      <c r="JB223" s="126"/>
    </row>
    <row xmlns:x14ac="http://schemas.microsoft.com/office/spreadsheetml/2009/9/ac" r="224" s="3" customFormat="true" x14ac:dyDescent="0.25">
      <c r="A224" s="412"/>
      <c r="B224" s="126"/>
      <c r="L224" s="126"/>
      <c r="V224" s="126"/>
      <c r="AF224" s="126"/>
      <c r="AP224" s="126"/>
      <c r="AZ224" s="126"/>
      <c r="BA224" s="126"/>
      <c r="BB224" s="126"/>
      <c r="BC224" s="126"/>
      <c r="BD224" s="126"/>
      <c r="BE224" s="126"/>
      <c r="BF224" s="126"/>
      <c r="BG224" s="126"/>
      <c r="BJ224" s="126"/>
      <c r="BT224" s="126"/>
      <c r="CD224" s="126"/>
      <c r="CN224" s="126"/>
      <c r="CX224" s="126"/>
      <c r="DH224" s="126"/>
      <c r="DR224" s="126"/>
      <c r="EB224" s="126"/>
      <c r="EL224" s="126"/>
      <c r="EV224" s="126"/>
      <c r="FF224" s="126"/>
      <c r="FP224" s="126"/>
      <c r="FZ224" s="126"/>
      <c r="GJ224" s="126"/>
      <c r="GT224" s="126"/>
      <c r="HD224" s="126"/>
      <c r="HN224" s="126"/>
      <c r="HX224" s="126"/>
      <c r="IH224" s="126"/>
      <c r="IR224" s="126"/>
      <c r="JB224" s="126"/>
    </row>
    <row xmlns:x14ac="http://schemas.microsoft.com/office/spreadsheetml/2009/9/ac" r="225" s="3" customFormat="true" x14ac:dyDescent="0.25">
      <c r="A225" s="412"/>
      <c r="B225" s="126"/>
      <c r="L225" s="126"/>
      <c r="V225" s="126"/>
      <c r="AF225" s="126"/>
      <c r="AP225" s="126"/>
      <c r="AZ225" s="126"/>
      <c r="BA225" s="126"/>
      <c r="BB225" s="126"/>
      <c r="BC225" s="126"/>
      <c r="BD225" s="126"/>
      <c r="BE225" s="126"/>
      <c r="BF225" s="126"/>
      <c r="BG225" s="126"/>
      <c r="BJ225" s="126"/>
      <c r="BT225" s="126"/>
      <c r="CD225" s="126"/>
      <c r="CN225" s="126"/>
      <c r="CX225" s="126"/>
      <c r="DH225" s="126"/>
      <c r="DR225" s="126"/>
      <c r="EB225" s="126"/>
      <c r="EL225" s="126"/>
      <c r="EV225" s="126"/>
      <c r="FF225" s="126"/>
      <c r="FP225" s="126"/>
      <c r="FZ225" s="126"/>
      <c r="GJ225" s="126"/>
      <c r="GT225" s="126"/>
      <c r="HD225" s="126"/>
      <c r="HN225" s="126"/>
      <c r="HX225" s="126"/>
      <c r="IH225" s="126"/>
      <c r="IR225" s="126"/>
      <c r="JB225" s="126"/>
    </row>
    <row xmlns:x14ac="http://schemas.microsoft.com/office/spreadsheetml/2009/9/ac" r="226" s="3" customFormat="true" x14ac:dyDescent="0.25">
      <c r="A226" s="412"/>
      <c r="B226" s="126"/>
      <c r="L226" s="126"/>
      <c r="V226" s="126"/>
      <c r="AF226" s="126"/>
      <c r="AP226" s="126"/>
      <c r="AZ226" s="126"/>
      <c r="BA226" s="126"/>
      <c r="BB226" s="126"/>
      <c r="BC226" s="126"/>
      <c r="BD226" s="126"/>
      <c r="BE226" s="126"/>
      <c r="BF226" s="126"/>
      <c r="BG226" s="126"/>
      <c r="BJ226" s="126"/>
      <c r="BT226" s="126"/>
      <c r="CD226" s="126"/>
      <c r="CN226" s="126"/>
      <c r="CX226" s="126"/>
      <c r="DH226" s="126"/>
      <c r="DR226" s="126"/>
      <c r="EB226" s="126"/>
      <c r="EL226" s="126"/>
      <c r="EV226" s="126"/>
      <c r="FF226" s="126"/>
      <c r="FP226" s="126"/>
      <c r="FZ226" s="126"/>
      <c r="GJ226" s="126"/>
      <c r="GT226" s="126"/>
      <c r="HD226" s="126"/>
      <c r="HN226" s="126"/>
      <c r="HX226" s="126"/>
      <c r="IH226" s="126"/>
      <c r="IR226" s="126"/>
      <c r="JB226" s="126"/>
    </row>
    <row xmlns:x14ac="http://schemas.microsoft.com/office/spreadsheetml/2009/9/ac" r="227" s="3" customFormat="true" x14ac:dyDescent="0.25">
      <c r="A227" s="412"/>
      <c r="B227" s="126"/>
      <c r="L227" s="126"/>
      <c r="V227" s="126"/>
      <c r="AF227" s="126"/>
      <c r="AP227" s="126"/>
      <c r="AZ227" s="126"/>
      <c r="BA227" s="126"/>
      <c r="BB227" s="126"/>
      <c r="BC227" s="126"/>
      <c r="BD227" s="126"/>
      <c r="BE227" s="126"/>
      <c r="BF227" s="126"/>
      <c r="BG227" s="126"/>
      <c r="BJ227" s="126"/>
      <c r="BT227" s="126"/>
      <c r="CD227" s="126"/>
      <c r="CN227" s="126"/>
      <c r="CX227" s="126"/>
      <c r="DH227" s="126"/>
      <c r="DR227" s="126"/>
      <c r="EB227" s="126"/>
      <c r="EL227" s="126"/>
      <c r="EV227" s="126"/>
      <c r="FF227" s="126"/>
      <c r="FP227" s="126"/>
      <c r="FZ227" s="126"/>
      <c r="GJ227" s="126"/>
      <c r="GT227" s="126"/>
      <c r="HD227" s="126"/>
      <c r="HN227" s="126"/>
      <c r="HX227" s="126"/>
      <c r="IH227" s="126"/>
      <c r="IR227" s="126"/>
      <c r="JB227" s="126"/>
    </row>
    <row xmlns:x14ac="http://schemas.microsoft.com/office/spreadsheetml/2009/9/ac" r="228" s="3" customFormat="true" x14ac:dyDescent="0.25">
      <c r="A228" s="412"/>
      <c r="B228" s="126"/>
      <c r="L228" s="126"/>
      <c r="V228" s="126"/>
      <c r="AF228" s="126"/>
      <c r="AP228" s="126"/>
      <c r="AZ228" s="126"/>
      <c r="BA228" s="126"/>
      <c r="BB228" s="126"/>
      <c r="BC228" s="126"/>
      <c r="BD228" s="126"/>
      <c r="BE228" s="126"/>
      <c r="BF228" s="126"/>
      <c r="BG228" s="126"/>
      <c r="BJ228" s="126"/>
      <c r="BT228" s="126"/>
      <c r="CD228" s="126"/>
      <c r="CN228" s="126"/>
      <c r="CX228" s="126"/>
      <c r="DH228" s="126"/>
      <c r="DR228" s="126"/>
      <c r="EB228" s="126"/>
      <c r="EL228" s="126"/>
      <c r="EV228" s="126"/>
      <c r="FF228" s="126"/>
      <c r="FP228" s="126"/>
      <c r="FZ228" s="126"/>
      <c r="GJ228" s="126"/>
      <c r="GT228" s="126"/>
      <c r="HD228" s="126"/>
      <c r="HN228" s="126"/>
      <c r="HX228" s="126"/>
      <c r="IH228" s="126"/>
      <c r="IR228" s="126"/>
      <c r="JB228" s="126"/>
    </row>
    <row xmlns:x14ac="http://schemas.microsoft.com/office/spreadsheetml/2009/9/ac" r="229" s="3" customFormat="true" x14ac:dyDescent="0.25">
      <c r="A229" s="412"/>
      <c r="B229" s="126"/>
      <c r="L229" s="126"/>
      <c r="V229" s="126"/>
      <c r="AF229" s="126"/>
      <c r="AP229" s="126"/>
      <c r="AZ229" s="126"/>
      <c r="BA229" s="126"/>
      <c r="BB229" s="126"/>
      <c r="BC229" s="126"/>
      <c r="BD229" s="126"/>
      <c r="BE229" s="126"/>
      <c r="BF229" s="126"/>
      <c r="BG229" s="126"/>
      <c r="BJ229" s="126"/>
      <c r="BT229" s="126"/>
      <c r="CD229" s="126"/>
      <c r="CN229" s="126"/>
      <c r="CX229" s="126"/>
      <c r="DH229" s="126"/>
      <c r="DR229" s="126"/>
      <c r="EB229" s="126"/>
      <c r="EL229" s="126"/>
      <c r="EV229" s="126"/>
      <c r="FF229" s="126"/>
      <c r="FP229" s="126"/>
      <c r="FZ229" s="126"/>
      <c r="GJ229" s="126"/>
      <c r="GT229" s="126"/>
      <c r="HD229" s="126"/>
      <c r="HN229" s="126"/>
      <c r="HX229" s="126"/>
      <c r="IH229" s="126"/>
      <c r="IR229" s="126"/>
      <c r="JB229" s="126"/>
    </row>
    <row xmlns:x14ac="http://schemas.microsoft.com/office/spreadsheetml/2009/9/ac" r="230" s="3" customFormat="true" x14ac:dyDescent="0.25">
      <c r="A230" s="412"/>
      <c r="B230" s="126"/>
      <c r="L230" s="126"/>
      <c r="V230" s="126"/>
      <c r="AF230" s="126"/>
      <c r="AP230" s="126"/>
      <c r="AZ230" s="126"/>
      <c r="BA230" s="126"/>
      <c r="BB230" s="126"/>
      <c r="BC230" s="126"/>
      <c r="BD230" s="126"/>
      <c r="BE230" s="126"/>
      <c r="BF230" s="126"/>
      <c r="BG230" s="126"/>
      <c r="BJ230" s="126"/>
      <c r="BT230" s="126"/>
      <c r="CD230" s="126"/>
      <c r="CN230" s="126"/>
      <c r="CX230" s="126"/>
      <c r="DH230" s="126"/>
      <c r="DR230" s="126"/>
      <c r="EB230" s="126"/>
      <c r="EL230" s="126"/>
      <c r="EV230" s="126"/>
      <c r="FF230" s="126"/>
      <c r="FP230" s="126"/>
      <c r="FZ230" s="126"/>
      <c r="GJ230" s="126"/>
      <c r="GT230" s="126"/>
      <c r="HD230" s="126"/>
      <c r="HN230" s="126"/>
      <c r="HX230" s="126"/>
      <c r="IH230" s="126"/>
      <c r="IR230" s="126"/>
      <c r="JB230" s="126"/>
    </row>
    <row xmlns:x14ac="http://schemas.microsoft.com/office/spreadsheetml/2009/9/ac" r="231" s="3" customFormat="true" x14ac:dyDescent="0.25">
      <c r="A231" s="412"/>
      <c r="B231" s="126"/>
      <c r="L231" s="126"/>
      <c r="V231" s="126"/>
      <c r="AF231" s="126"/>
      <c r="AP231" s="126"/>
      <c r="AZ231" s="126"/>
      <c r="BA231" s="126"/>
      <c r="BB231" s="126"/>
      <c r="BC231" s="126"/>
      <c r="BD231" s="126"/>
      <c r="BE231" s="126"/>
      <c r="BF231" s="126"/>
      <c r="BG231" s="126"/>
      <c r="BJ231" s="126"/>
      <c r="BT231" s="126"/>
      <c r="CD231" s="126"/>
      <c r="CN231" s="126"/>
      <c r="CX231" s="126"/>
      <c r="DH231" s="126"/>
      <c r="DR231" s="126"/>
      <c r="EB231" s="126"/>
      <c r="EL231" s="126"/>
      <c r="EV231" s="126"/>
      <c r="FF231" s="126"/>
      <c r="FP231" s="126"/>
      <c r="FZ231" s="126"/>
      <c r="GJ231" s="126"/>
      <c r="GT231" s="126"/>
      <c r="HD231" s="126"/>
      <c r="HN231" s="126"/>
      <c r="HX231" s="126"/>
      <c r="IH231" s="126"/>
      <c r="IR231" s="126"/>
      <c r="JB231" s="126"/>
    </row>
    <row xmlns:x14ac="http://schemas.microsoft.com/office/spreadsheetml/2009/9/ac" r="232" s="3" customFormat="true" x14ac:dyDescent="0.25">
      <c r="A232" s="412"/>
      <c r="B232" s="126"/>
      <c r="L232" s="126"/>
      <c r="V232" s="126"/>
      <c r="AF232" s="126"/>
      <c r="AP232" s="126"/>
      <c r="AZ232" s="126"/>
      <c r="BA232" s="126"/>
      <c r="BB232" s="126"/>
      <c r="BC232" s="126"/>
      <c r="BD232" s="126"/>
      <c r="BE232" s="126"/>
      <c r="BF232" s="126"/>
      <c r="BG232" s="126"/>
      <c r="BJ232" s="126"/>
      <c r="BT232" s="126"/>
      <c r="CD232" s="126"/>
      <c r="CN232" s="126"/>
      <c r="CX232" s="126"/>
      <c r="DH232" s="126"/>
      <c r="DR232" s="126"/>
      <c r="EB232" s="126"/>
      <c r="EL232" s="126"/>
      <c r="EV232" s="126"/>
      <c r="FF232" s="126"/>
      <c r="FP232" s="126"/>
      <c r="FZ232" s="126"/>
      <c r="GJ232" s="126"/>
      <c r="GT232" s="126"/>
      <c r="HD232" s="126"/>
      <c r="HN232" s="126"/>
      <c r="HX232" s="126"/>
      <c r="IH232" s="126"/>
      <c r="IR232" s="126"/>
      <c r="JB232" s="126"/>
    </row>
    <row xmlns:x14ac="http://schemas.microsoft.com/office/spreadsheetml/2009/9/ac" r="233" s="3" customFormat="true" x14ac:dyDescent="0.25">
      <c r="A233" s="412"/>
      <c r="B233" s="126"/>
      <c r="L233" s="126"/>
      <c r="V233" s="126"/>
      <c r="AF233" s="126"/>
      <c r="AP233" s="126"/>
      <c r="AZ233" s="126"/>
      <c r="BA233" s="126"/>
      <c r="BB233" s="126"/>
      <c r="BC233" s="126"/>
      <c r="BD233" s="126"/>
      <c r="BE233" s="126"/>
      <c r="BF233" s="126"/>
      <c r="BG233" s="126"/>
      <c r="BJ233" s="126"/>
      <c r="BT233" s="126"/>
      <c r="CD233" s="126"/>
      <c r="CN233" s="126"/>
      <c r="CX233" s="126"/>
      <c r="DH233" s="126"/>
      <c r="DR233" s="126"/>
      <c r="EB233" s="126"/>
      <c r="EL233" s="126"/>
      <c r="EV233" s="126"/>
      <c r="FF233" s="126"/>
      <c r="FP233" s="126"/>
      <c r="FZ233" s="126"/>
      <c r="GJ233" s="126"/>
      <c r="GT233" s="126"/>
      <c r="HD233" s="126"/>
      <c r="HN233" s="126"/>
      <c r="HX233" s="126"/>
      <c r="IH233" s="126"/>
      <c r="IR233" s="126"/>
      <c r="JB233" s="126"/>
    </row>
    <row xmlns:x14ac="http://schemas.microsoft.com/office/spreadsheetml/2009/9/ac" r="234" s="3" customFormat="true" x14ac:dyDescent="0.25">
      <c r="A234" s="412"/>
      <c r="B234" s="126"/>
      <c r="L234" s="126"/>
      <c r="V234" s="126"/>
      <c r="AF234" s="126"/>
      <c r="AP234" s="126"/>
      <c r="AZ234" s="126"/>
      <c r="BA234" s="126"/>
      <c r="BB234" s="126"/>
      <c r="BC234" s="126"/>
      <c r="BD234" s="126"/>
      <c r="BE234" s="126"/>
      <c r="BF234" s="126"/>
      <c r="BG234" s="126"/>
      <c r="BJ234" s="126"/>
      <c r="BT234" s="126"/>
      <c r="CD234" s="126"/>
      <c r="CN234" s="126"/>
      <c r="CX234" s="126"/>
      <c r="DH234" s="126"/>
      <c r="DR234" s="126"/>
      <c r="EB234" s="126"/>
      <c r="EL234" s="126"/>
      <c r="EV234" s="126"/>
      <c r="FF234" s="126"/>
      <c r="FP234" s="126"/>
      <c r="FZ234" s="126"/>
      <c r="GJ234" s="126"/>
      <c r="GT234" s="126"/>
      <c r="HD234" s="126"/>
      <c r="HN234" s="126"/>
      <c r="HX234" s="126"/>
      <c r="IH234" s="126"/>
      <c r="IR234" s="126"/>
      <c r="JB234" s="126"/>
    </row>
    <row xmlns:x14ac="http://schemas.microsoft.com/office/spreadsheetml/2009/9/ac" r="235" s="3" customFormat="true" x14ac:dyDescent="0.25">
      <c r="A235" s="412"/>
      <c r="B235" s="126"/>
      <c r="L235" s="126"/>
      <c r="V235" s="126"/>
      <c r="AF235" s="126"/>
      <c r="AP235" s="126"/>
      <c r="AZ235" s="126"/>
      <c r="BA235" s="126"/>
      <c r="BB235" s="126"/>
      <c r="BC235" s="126"/>
      <c r="BD235" s="126"/>
      <c r="BE235" s="126"/>
      <c r="BF235" s="126"/>
      <c r="BG235" s="126"/>
      <c r="BJ235" s="126"/>
      <c r="BT235" s="126"/>
      <c r="CD235" s="126"/>
      <c r="CN235" s="126"/>
      <c r="CX235" s="126"/>
      <c r="DH235" s="126"/>
      <c r="DR235" s="126"/>
      <c r="EB235" s="126"/>
      <c r="EL235" s="126"/>
      <c r="EV235" s="126"/>
      <c r="FF235" s="126"/>
      <c r="FP235" s="126"/>
      <c r="FZ235" s="126"/>
      <c r="GJ235" s="126"/>
      <c r="GT235" s="126"/>
      <c r="HD235" s="126"/>
      <c r="HN235" s="126"/>
      <c r="HX235" s="126"/>
      <c r="IH235" s="126"/>
      <c r="IR235" s="126"/>
      <c r="JB235" s="126"/>
    </row>
    <row xmlns:x14ac="http://schemas.microsoft.com/office/spreadsheetml/2009/9/ac" r="236" s="3" customFormat="true" x14ac:dyDescent="0.25">
      <c r="A236" s="412"/>
      <c r="B236" s="126"/>
      <c r="L236" s="126"/>
      <c r="V236" s="126"/>
      <c r="AF236" s="126"/>
      <c r="AP236" s="126"/>
      <c r="AZ236" s="126"/>
      <c r="BA236" s="126"/>
      <c r="BB236" s="126"/>
      <c r="BC236" s="126"/>
      <c r="BD236" s="126"/>
      <c r="BE236" s="126"/>
      <c r="BF236" s="126"/>
      <c r="BG236" s="126"/>
      <c r="BJ236" s="126"/>
      <c r="BT236" s="126"/>
      <c r="CD236" s="126"/>
      <c r="CN236" s="126"/>
      <c r="CX236" s="126"/>
      <c r="DH236" s="126"/>
      <c r="DR236" s="126"/>
      <c r="EB236" s="126"/>
      <c r="EL236" s="126"/>
      <c r="EV236" s="126"/>
      <c r="FF236" s="126"/>
      <c r="FP236" s="126"/>
      <c r="FZ236" s="126"/>
      <c r="GJ236" s="126"/>
      <c r="GT236" s="126"/>
      <c r="HD236" s="126"/>
      <c r="HN236" s="126"/>
      <c r="HX236" s="126"/>
      <c r="IH236" s="126"/>
      <c r="IR236" s="126"/>
      <c r="JB236" s="126"/>
    </row>
    <row xmlns:x14ac="http://schemas.microsoft.com/office/spreadsheetml/2009/9/ac" r="237" s="3" customFormat="true" x14ac:dyDescent="0.25">
      <c r="A237" s="412"/>
      <c r="B237" s="126"/>
      <c r="L237" s="126"/>
      <c r="V237" s="126"/>
      <c r="AF237" s="126"/>
      <c r="AP237" s="126"/>
      <c r="AZ237" s="126"/>
      <c r="BA237" s="126"/>
      <c r="BB237" s="126"/>
      <c r="BC237" s="126"/>
      <c r="BD237" s="126"/>
      <c r="BE237" s="126"/>
      <c r="BF237" s="126"/>
      <c r="BG237" s="126"/>
      <c r="BJ237" s="126"/>
      <c r="BT237" s="126"/>
      <c r="CD237" s="126"/>
      <c r="CN237" s="126"/>
      <c r="CX237" s="126"/>
      <c r="DH237" s="126"/>
      <c r="DR237" s="126"/>
      <c r="EB237" s="126"/>
      <c r="EL237" s="126"/>
      <c r="EV237" s="126"/>
      <c r="FF237" s="126"/>
      <c r="FP237" s="126"/>
      <c r="FZ237" s="126"/>
      <c r="GJ237" s="126"/>
      <c r="GT237" s="126"/>
      <c r="HD237" s="126"/>
      <c r="HN237" s="126"/>
      <c r="HX237" s="126"/>
      <c r="IH237" s="126"/>
      <c r="IR237" s="126"/>
      <c r="JB237" s="126"/>
    </row>
    <row xmlns:x14ac="http://schemas.microsoft.com/office/spreadsheetml/2009/9/ac" r="238" s="3" customFormat="true" x14ac:dyDescent="0.25">
      <c r="A238" s="412"/>
      <c r="B238" s="126"/>
      <c r="L238" s="126"/>
      <c r="V238" s="126"/>
      <c r="AF238" s="126"/>
      <c r="AP238" s="126"/>
      <c r="AZ238" s="126"/>
      <c r="BA238" s="126"/>
      <c r="BB238" s="126"/>
      <c r="BC238" s="126"/>
      <c r="BD238" s="126"/>
      <c r="BE238" s="126"/>
      <c r="BF238" s="126"/>
      <c r="BG238" s="126"/>
      <c r="BJ238" s="126"/>
      <c r="BT238" s="126"/>
      <c r="CD238" s="126"/>
      <c r="CN238" s="126"/>
      <c r="CX238" s="126"/>
      <c r="DH238" s="126"/>
      <c r="DR238" s="126"/>
      <c r="EB238" s="126"/>
      <c r="EL238" s="126"/>
      <c r="EV238" s="126"/>
      <c r="FF238" s="126"/>
      <c r="FP238" s="126"/>
      <c r="FZ238" s="126"/>
      <c r="GJ238" s="126"/>
      <c r="GT238" s="126"/>
      <c r="HD238" s="126"/>
      <c r="HN238" s="126"/>
      <c r="HX238" s="126"/>
      <c r="IH238" s="126"/>
      <c r="IR238" s="126"/>
      <c r="JB238" s="126"/>
    </row>
    <row xmlns:x14ac="http://schemas.microsoft.com/office/spreadsheetml/2009/9/ac" r="239" s="3" customFormat="true" x14ac:dyDescent="0.25">
      <c r="A239" s="412"/>
      <c r="B239" s="126"/>
      <c r="L239" s="126"/>
      <c r="V239" s="126"/>
      <c r="AF239" s="126"/>
      <c r="AP239" s="126"/>
      <c r="AZ239" s="126"/>
      <c r="BA239" s="126"/>
      <c r="BB239" s="126"/>
      <c r="BC239" s="126"/>
      <c r="BD239" s="126"/>
      <c r="BE239" s="126"/>
      <c r="BF239" s="126"/>
      <c r="BG239" s="126"/>
      <c r="BJ239" s="126"/>
      <c r="BT239" s="126"/>
      <c r="CD239" s="126"/>
      <c r="CN239" s="126"/>
      <c r="CX239" s="126"/>
      <c r="DH239" s="126"/>
      <c r="DR239" s="126"/>
      <c r="EB239" s="126"/>
      <c r="EL239" s="126"/>
      <c r="EV239" s="126"/>
      <c r="FF239" s="126"/>
      <c r="FP239" s="126"/>
      <c r="FZ239" s="126"/>
      <c r="GJ239" s="126"/>
      <c r="GT239" s="126"/>
      <c r="HD239" s="126"/>
      <c r="HN239" s="126"/>
      <c r="HX239" s="126"/>
      <c r="IH239" s="126"/>
      <c r="IR239" s="126"/>
      <c r="JB239" s="126"/>
    </row>
    <row xmlns:x14ac="http://schemas.microsoft.com/office/spreadsheetml/2009/9/ac" r="240" s="3" customFormat="true" x14ac:dyDescent="0.25">
      <c r="A240" s="412"/>
      <c r="B240" s="126"/>
      <c r="L240" s="126"/>
      <c r="V240" s="126"/>
      <c r="AF240" s="126"/>
      <c r="AP240" s="126"/>
      <c r="AZ240" s="126"/>
      <c r="BA240" s="126"/>
      <c r="BB240" s="126"/>
      <c r="BC240" s="126"/>
      <c r="BD240" s="126"/>
      <c r="BE240" s="126"/>
      <c r="BF240" s="126"/>
      <c r="BG240" s="126"/>
      <c r="BJ240" s="126"/>
      <c r="BT240" s="126"/>
      <c r="CD240" s="126"/>
      <c r="CN240" s="126"/>
      <c r="CX240" s="126"/>
      <c r="DH240" s="126"/>
      <c r="DR240" s="126"/>
      <c r="EB240" s="126"/>
      <c r="EL240" s="126"/>
      <c r="EV240" s="126"/>
      <c r="FF240" s="126"/>
      <c r="FP240" s="126"/>
      <c r="FZ240" s="126"/>
      <c r="GJ240" s="126"/>
      <c r="GT240" s="126"/>
      <c r="HD240" s="126"/>
      <c r="HN240" s="126"/>
      <c r="HX240" s="126"/>
      <c r="IH240" s="126"/>
      <c r="IR240" s="126"/>
      <c r="JB240" s="126"/>
    </row>
    <row xmlns:x14ac="http://schemas.microsoft.com/office/spreadsheetml/2009/9/ac" r="241" s="3" customFormat="true" x14ac:dyDescent="0.25">
      <c r="A241" s="412"/>
      <c r="B241" s="126"/>
      <c r="L241" s="126"/>
      <c r="V241" s="126"/>
      <c r="AF241" s="126"/>
      <c r="AP241" s="126"/>
      <c r="AZ241" s="126"/>
      <c r="BA241" s="126"/>
      <c r="BB241" s="126"/>
      <c r="BC241" s="126"/>
      <c r="BD241" s="126"/>
      <c r="BE241" s="126"/>
      <c r="BF241" s="126"/>
      <c r="BG241" s="126"/>
      <c r="BJ241" s="126"/>
      <c r="BT241" s="126"/>
      <c r="CD241" s="126"/>
      <c r="CN241" s="126"/>
      <c r="CX241" s="126"/>
      <c r="DH241" s="126"/>
      <c r="DR241" s="126"/>
      <c r="EB241" s="126"/>
      <c r="EL241" s="126"/>
      <c r="EV241" s="126"/>
      <c r="FF241" s="126"/>
      <c r="FP241" s="126"/>
      <c r="FZ241" s="126"/>
      <c r="GJ241" s="126"/>
      <c r="GT241" s="126"/>
      <c r="HD241" s="126"/>
      <c r="HN241" s="126"/>
      <c r="HX241" s="126"/>
      <c r="IH241" s="126"/>
      <c r="IR241" s="126"/>
      <c r="JB241" s="126"/>
    </row>
    <row xmlns:x14ac="http://schemas.microsoft.com/office/spreadsheetml/2009/9/ac" r="242" s="3" customFormat="true" x14ac:dyDescent="0.25">
      <c r="A242" s="412"/>
      <c r="B242" s="126"/>
      <c r="L242" s="126"/>
      <c r="V242" s="126"/>
      <c r="AF242" s="126"/>
      <c r="AP242" s="126"/>
      <c r="AZ242" s="126"/>
      <c r="BA242" s="126"/>
      <c r="BB242" s="126"/>
      <c r="BC242" s="126"/>
      <c r="BD242" s="126"/>
      <c r="BE242" s="126"/>
      <c r="BF242" s="126"/>
      <c r="BG242" s="126"/>
      <c r="BJ242" s="126"/>
      <c r="BT242" s="126"/>
      <c r="CD242" s="126"/>
      <c r="CN242" s="126"/>
      <c r="CX242" s="126"/>
      <c r="DH242" s="126"/>
      <c r="DR242" s="126"/>
      <c r="EB242" s="126"/>
      <c r="EL242" s="126"/>
      <c r="EV242" s="126"/>
      <c r="FF242" s="126"/>
      <c r="FP242" s="126"/>
      <c r="FZ242" s="126"/>
      <c r="GJ242" s="126"/>
      <c r="GT242" s="126"/>
      <c r="HD242" s="126"/>
      <c r="HN242" s="126"/>
      <c r="HX242" s="126"/>
      <c r="IH242" s="126"/>
      <c r="IR242" s="126"/>
      <c r="JB242" s="126"/>
    </row>
    <row xmlns:x14ac="http://schemas.microsoft.com/office/spreadsheetml/2009/9/ac" r="243" s="3" customFormat="true" x14ac:dyDescent="0.25">
      <c r="A243" s="412"/>
      <c r="B243" s="126"/>
      <c r="L243" s="126"/>
      <c r="V243" s="126"/>
      <c r="AF243" s="126"/>
      <c r="AP243" s="126"/>
      <c r="AZ243" s="126"/>
      <c r="BA243" s="126"/>
      <c r="BB243" s="126"/>
      <c r="BC243" s="126"/>
      <c r="BD243" s="126"/>
      <c r="BE243" s="126"/>
      <c r="BF243" s="126"/>
      <c r="BG243" s="126"/>
      <c r="BJ243" s="126"/>
      <c r="BT243" s="126"/>
      <c r="CD243" s="126"/>
      <c r="CN243" s="126"/>
      <c r="CX243" s="126"/>
      <c r="DH243" s="126"/>
      <c r="DR243" s="126"/>
      <c r="EB243" s="126"/>
      <c r="EL243" s="126"/>
      <c r="EV243" s="126"/>
      <c r="FF243" s="126"/>
      <c r="FP243" s="126"/>
      <c r="FZ243" s="126"/>
      <c r="GJ243" s="126"/>
      <c r="GT243" s="126"/>
      <c r="HD243" s="126"/>
      <c r="HN243" s="126"/>
      <c r="HX243" s="126"/>
      <c r="IH243" s="126"/>
      <c r="IR243" s="126"/>
      <c r="JB243" s="126"/>
    </row>
    <row xmlns:x14ac="http://schemas.microsoft.com/office/spreadsheetml/2009/9/ac" r="244" s="3" customFormat="true" x14ac:dyDescent="0.25">
      <c r="A244" s="412"/>
      <c r="B244" s="126"/>
      <c r="L244" s="126"/>
      <c r="V244" s="126"/>
      <c r="AF244" s="126"/>
      <c r="AP244" s="126"/>
      <c r="AZ244" s="126"/>
      <c r="BA244" s="126"/>
      <c r="BB244" s="126"/>
      <c r="BC244" s="126"/>
      <c r="BD244" s="126"/>
      <c r="BE244" s="126"/>
      <c r="BF244" s="126"/>
      <c r="BG244" s="126"/>
      <c r="BJ244" s="126"/>
      <c r="BT244" s="126"/>
      <c r="CD244" s="126"/>
      <c r="CN244" s="126"/>
      <c r="CX244" s="126"/>
      <c r="DH244" s="126"/>
      <c r="DR244" s="126"/>
      <c r="EB244" s="126"/>
      <c r="EL244" s="126"/>
      <c r="EV244" s="126"/>
      <c r="FF244" s="126"/>
      <c r="FP244" s="126"/>
      <c r="FZ244" s="126"/>
      <c r="GJ244" s="126"/>
      <c r="GT244" s="126"/>
      <c r="HD244" s="126"/>
      <c r="HN244" s="126"/>
      <c r="HX244" s="126"/>
      <c r="IH244" s="126"/>
      <c r="IR244" s="126"/>
      <c r="JB244" s="126"/>
    </row>
    <row xmlns:x14ac="http://schemas.microsoft.com/office/spreadsheetml/2009/9/ac" r="245" s="3" customFormat="true" x14ac:dyDescent="0.25">
      <c r="A245" s="412"/>
      <c r="B245" s="126"/>
      <c r="L245" s="126"/>
      <c r="V245" s="126"/>
      <c r="AF245" s="126"/>
      <c r="AP245" s="126"/>
      <c r="AZ245" s="126"/>
      <c r="BA245" s="126"/>
      <c r="BB245" s="126"/>
      <c r="BC245" s="126"/>
      <c r="BD245" s="126"/>
      <c r="BE245" s="126"/>
      <c r="BF245" s="126"/>
      <c r="BG245" s="126"/>
      <c r="BJ245" s="126"/>
      <c r="BT245" s="126"/>
      <c r="CD245" s="126"/>
      <c r="CN245" s="126"/>
      <c r="CX245" s="126"/>
      <c r="DH245" s="126"/>
      <c r="DR245" s="126"/>
      <c r="EB245" s="126"/>
      <c r="EL245" s="126"/>
      <c r="EV245" s="126"/>
      <c r="FF245" s="126"/>
      <c r="FP245" s="126"/>
      <c r="FZ245" s="126"/>
      <c r="GJ245" s="126"/>
      <c r="GT245" s="126"/>
      <c r="HD245" s="126"/>
      <c r="HN245" s="126"/>
      <c r="HX245" s="126"/>
      <c r="IH245" s="126"/>
      <c r="IR245" s="126"/>
      <c r="JB245" s="126"/>
    </row>
    <row xmlns:x14ac="http://schemas.microsoft.com/office/spreadsheetml/2009/9/ac" r="246" s="3" customFormat="true" x14ac:dyDescent="0.25">
      <c r="A246" s="412"/>
      <c r="B246" s="126"/>
      <c r="L246" s="126"/>
      <c r="V246" s="126"/>
      <c r="AF246" s="126"/>
      <c r="AP246" s="126"/>
      <c r="AZ246" s="126"/>
      <c r="BA246" s="126"/>
      <c r="BB246" s="126"/>
      <c r="BC246" s="126"/>
      <c r="BD246" s="126"/>
      <c r="BE246" s="126"/>
      <c r="BF246" s="126"/>
      <c r="BG246" s="126"/>
      <c r="BJ246" s="126"/>
      <c r="BT246" s="126"/>
      <c r="CD246" s="126"/>
      <c r="CN246" s="126"/>
      <c r="CX246" s="126"/>
      <c r="DH246" s="126"/>
      <c r="DR246" s="126"/>
      <c r="EB246" s="126"/>
      <c r="EL246" s="126"/>
      <c r="EV246" s="126"/>
      <c r="FF246" s="126"/>
      <c r="FP246" s="126"/>
      <c r="FZ246" s="126"/>
      <c r="GJ246" s="126"/>
      <c r="GT246" s="126"/>
      <c r="HD246" s="126"/>
      <c r="HN246" s="126"/>
      <c r="HX246" s="126"/>
      <c r="IH246" s="126"/>
      <c r="IR246" s="126"/>
      <c r="JB246" s="126"/>
    </row>
    <row xmlns:x14ac="http://schemas.microsoft.com/office/spreadsheetml/2009/9/ac" r="247" s="3" customFormat="true" x14ac:dyDescent="0.25">
      <c r="A247" s="412"/>
      <c r="B247" s="126"/>
      <c r="L247" s="126"/>
      <c r="V247" s="126"/>
      <c r="AF247" s="126"/>
      <c r="AP247" s="126"/>
      <c r="AZ247" s="126"/>
      <c r="BA247" s="126"/>
      <c r="BB247" s="126"/>
      <c r="BC247" s="126"/>
      <c r="BD247" s="126"/>
      <c r="BE247" s="126"/>
      <c r="BF247" s="126"/>
      <c r="BG247" s="126"/>
      <c r="BJ247" s="126"/>
      <c r="BT247" s="126"/>
      <c r="CD247" s="126"/>
      <c r="CN247" s="126"/>
      <c r="CX247" s="126"/>
      <c r="DH247" s="126"/>
      <c r="DR247" s="126"/>
      <c r="EB247" s="126"/>
      <c r="EL247" s="126"/>
      <c r="EV247" s="126"/>
      <c r="FF247" s="126"/>
      <c r="FP247" s="126"/>
      <c r="FZ247" s="126"/>
      <c r="GJ247" s="126"/>
      <c r="GT247" s="126"/>
      <c r="HD247" s="126"/>
      <c r="HN247" s="126"/>
      <c r="HX247" s="126"/>
      <c r="IH247" s="126"/>
      <c r="IR247" s="126"/>
      <c r="JB247" s="126"/>
    </row>
    <row xmlns:x14ac="http://schemas.microsoft.com/office/spreadsheetml/2009/9/ac" r="248" s="3" customFormat="true" x14ac:dyDescent="0.25">
      <c r="A248" s="412"/>
      <c r="B248" s="126"/>
      <c r="L248" s="126"/>
      <c r="V248" s="126"/>
      <c r="AF248" s="126"/>
      <c r="AP248" s="126"/>
      <c r="AZ248" s="126"/>
      <c r="BA248" s="126"/>
      <c r="BB248" s="126"/>
      <c r="BC248" s="126"/>
      <c r="BD248" s="126"/>
      <c r="BE248" s="126"/>
      <c r="BF248" s="126"/>
      <c r="BG248" s="126"/>
      <c r="BJ248" s="126"/>
      <c r="BT248" s="126"/>
      <c r="CD248" s="126"/>
      <c r="CN248" s="126"/>
      <c r="CX248" s="126"/>
      <c r="DH248" s="126"/>
      <c r="DR248" s="126"/>
      <c r="EB248" s="126"/>
      <c r="EL248" s="126"/>
      <c r="EV248" s="126"/>
      <c r="FF248" s="126"/>
      <c r="FP248" s="126"/>
      <c r="FZ248" s="126"/>
      <c r="GJ248" s="126"/>
      <c r="GT248" s="126"/>
      <c r="HD248" s="126"/>
      <c r="HN248" s="126"/>
      <c r="HX248" s="126"/>
      <c r="IH248" s="126"/>
      <c r="IR248" s="126"/>
      <c r="JB248" s="126"/>
    </row>
    <row xmlns:x14ac="http://schemas.microsoft.com/office/spreadsheetml/2009/9/ac" r="249" s="3" customFormat="true" x14ac:dyDescent="0.25">
      <c r="A249" s="412"/>
      <c r="B249" s="126"/>
      <c r="L249" s="126"/>
      <c r="V249" s="126"/>
      <c r="AF249" s="126"/>
      <c r="AP249" s="126"/>
      <c r="AZ249" s="126"/>
      <c r="BA249" s="126"/>
      <c r="BB249" s="126"/>
      <c r="BC249" s="126"/>
      <c r="BD249" s="126"/>
      <c r="BE249" s="126"/>
      <c r="BF249" s="126"/>
      <c r="BG249" s="126"/>
      <c r="BJ249" s="126"/>
      <c r="BT249" s="126"/>
      <c r="CD249" s="126"/>
      <c r="CN249" s="126"/>
      <c r="CX249" s="126"/>
      <c r="DH249" s="126"/>
      <c r="DR249" s="126"/>
      <c r="EB249" s="126"/>
      <c r="EL249" s="126"/>
      <c r="EV249" s="126"/>
      <c r="FF249" s="126"/>
      <c r="FP249" s="126"/>
      <c r="FZ249" s="126"/>
      <c r="GJ249" s="126"/>
      <c r="GT249" s="126"/>
      <c r="HD249" s="126"/>
      <c r="HN249" s="126"/>
      <c r="HX249" s="126"/>
      <c r="IH249" s="126"/>
      <c r="IR249" s="126"/>
      <c r="JB249" s="126"/>
    </row>
    <row xmlns:x14ac="http://schemas.microsoft.com/office/spreadsheetml/2009/9/ac" r="250" s="3" customFormat="true" x14ac:dyDescent="0.25">
      <c r="A250" s="412"/>
      <c r="B250" s="126"/>
      <c r="L250" s="126"/>
      <c r="V250" s="126"/>
      <c r="AF250" s="126"/>
      <c r="AP250" s="126"/>
      <c r="AZ250" s="126"/>
      <c r="BA250" s="126"/>
      <c r="BB250" s="126"/>
      <c r="BC250" s="126"/>
      <c r="BD250" s="126"/>
      <c r="BE250" s="126"/>
      <c r="BF250" s="126"/>
      <c r="BG250" s="126"/>
      <c r="BJ250" s="126"/>
      <c r="BT250" s="126"/>
      <c r="CD250" s="126"/>
      <c r="CN250" s="126"/>
      <c r="CX250" s="126"/>
      <c r="DH250" s="126"/>
      <c r="DR250" s="126"/>
      <c r="EB250" s="126"/>
      <c r="EL250" s="126"/>
      <c r="EV250" s="126"/>
      <c r="FF250" s="126"/>
      <c r="FP250" s="126"/>
      <c r="FZ250" s="126"/>
      <c r="GJ250" s="126"/>
      <c r="GT250" s="126"/>
      <c r="HD250" s="126"/>
      <c r="HN250" s="126"/>
      <c r="HX250" s="126"/>
      <c r="IH250" s="126"/>
      <c r="IR250" s="126"/>
      <c r="JB250" s="126"/>
    </row>
    <row xmlns:x14ac="http://schemas.microsoft.com/office/spreadsheetml/2009/9/ac" r="251" s="3" customFormat="true" x14ac:dyDescent="0.25">
      <c r="A251" s="412"/>
      <c r="B251" s="126"/>
      <c r="L251" s="126"/>
      <c r="V251" s="126"/>
      <c r="AF251" s="126"/>
      <c r="AP251" s="126"/>
      <c r="AZ251" s="126"/>
      <c r="BA251" s="126"/>
      <c r="BB251" s="126"/>
      <c r="BC251" s="126"/>
      <c r="BD251" s="126"/>
      <c r="BE251" s="126"/>
      <c r="BF251" s="126"/>
      <c r="BG251" s="126"/>
      <c r="BJ251" s="126"/>
      <c r="BT251" s="126"/>
      <c r="CD251" s="126"/>
      <c r="CN251" s="126"/>
      <c r="CX251" s="126"/>
      <c r="DH251" s="126"/>
      <c r="DR251" s="126"/>
      <c r="EB251" s="126"/>
      <c r="EL251" s="126"/>
      <c r="EV251" s="126"/>
      <c r="FF251" s="126"/>
      <c r="FP251" s="126"/>
      <c r="FZ251" s="126"/>
      <c r="GJ251" s="126"/>
      <c r="GT251" s="126"/>
      <c r="HD251" s="126"/>
      <c r="HN251" s="126"/>
      <c r="HX251" s="126"/>
      <c r="IH251" s="126"/>
      <c r="IR251" s="126"/>
      <c r="JB251" s="126"/>
    </row>
    <row xmlns:x14ac="http://schemas.microsoft.com/office/spreadsheetml/2009/9/ac" r="252" s="3" customFormat="true" x14ac:dyDescent="0.25">
      <c r="A252" s="412"/>
      <c r="B252" s="126"/>
      <c r="L252" s="126"/>
      <c r="V252" s="126"/>
      <c r="AF252" s="126"/>
      <c r="AP252" s="126"/>
      <c r="AZ252" s="126"/>
      <c r="BA252" s="126"/>
      <c r="BB252" s="126"/>
      <c r="BC252" s="126"/>
      <c r="BD252" s="126"/>
      <c r="BE252" s="126"/>
      <c r="BF252" s="126"/>
      <c r="BG252" s="126"/>
      <c r="BJ252" s="126"/>
      <c r="BT252" s="126"/>
      <c r="CD252" s="126"/>
      <c r="CN252" s="126"/>
      <c r="CX252" s="126"/>
      <c r="DH252" s="126"/>
      <c r="DR252" s="126"/>
      <c r="EB252" s="126"/>
      <c r="EL252" s="126"/>
      <c r="EV252" s="126"/>
      <c r="FF252" s="126"/>
      <c r="FP252" s="126"/>
      <c r="FZ252" s="126"/>
      <c r="GJ252" s="126"/>
      <c r="GT252" s="126"/>
      <c r="HD252" s="126"/>
      <c r="HN252" s="126"/>
      <c r="HX252" s="126"/>
      <c r="IH252" s="126"/>
      <c r="IR252" s="126"/>
      <c r="JB252" s="126"/>
    </row>
    <row xmlns:x14ac="http://schemas.microsoft.com/office/spreadsheetml/2009/9/ac" r="253" s="3" customFormat="true" x14ac:dyDescent="0.25">
      <c r="A253" s="412"/>
      <c r="B253" s="126"/>
      <c r="L253" s="126"/>
      <c r="V253" s="126"/>
      <c r="AF253" s="126"/>
      <c r="AP253" s="126"/>
      <c r="AZ253" s="126"/>
      <c r="BA253" s="126"/>
      <c r="BB253" s="126"/>
      <c r="BC253" s="126"/>
      <c r="BD253" s="126"/>
      <c r="BE253" s="126"/>
      <c r="BF253" s="126"/>
      <c r="BG253" s="126"/>
      <c r="BJ253" s="126"/>
      <c r="BT253" s="126"/>
      <c r="CD253" s="126"/>
      <c r="CN253" s="126"/>
      <c r="CX253" s="126"/>
      <c r="DH253" s="126"/>
      <c r="DR253" s="126"/>
      <c r="EB253" s="126"/>
      <c r="EL253" s="126"/>
      <c r="EV253" s="126"/>
      <c r="FF253" s="126"/>
      <c r="FP253" s="126"/>
      <c r="FZ253" s="126"/>
      <c r="GJ253" s="126"/>
      <c r="GT253" s="126"/>
      <c r="HD253" s="126"/>
      <c r="HN253" s="126"/>
      <c r="HX253" s="126"/>
      <c r="IH253" s="126"/>
      <c r="IR253" s="126"/>
      <c r="JB253" s="126"/>
    </row>
    <row xmlns:x14ac="http://schemas.microsoft.com/office/spreadsheetml/2009/9/ac" r="254" s="3" customFormat="true" x14ac:dyDescent="0.25">
      <c r="A254" s="412"/>
      <c r="B254" s="126"/>
      <c r="L254" s="126"/>
      <c r="V254" s="126"/>
      <c r="AF254" s="126"/>
      <c r="AP254" s="126"/>
      <c r="AZ254" s="126"/>
      <c r="BA254" s="126"/>
      <c r="BB254" s="126"/>
      <c r="BC254" s="126"/>
      <c r="BD254" s="126"/>
      <c r="BE254" s="126"/>
      <c r="BF254" s="126"/>
      <c r="BG254" s="126"/>
      <c r="BJ254" s="126"/>
      <c r="BT254" s="126"/>
      <c r="CD254" s="126"/>
      <c r="CN254" s="126"/>
      <c r="CX254" s="126"/>
      <c r="DH254" s="126"/>
      <c r="DR254" s="126"/>
      <c r="EB254" s="126"/>
      <c r="EL254" s="126"/>
      <c r="EV254" s="126"/>
      <c r="FF254" s="126"/>
      <c r="FP254" s="126"/>
      <c r="FZ254" s="126"/>
      <c r="GJ254" s="126"/>
      <c r="GT254" s="126"/>
      <c r="HD254" s="126"/>
      <c r="HN254" s="126"/>
      <c r="HX254" s="126"/>
      <c r="IH254" s="126"/>
      <c r="IR254" s="126"/>
      <c r="JB254" s="126"/>
    </row>
    <row xmlns:x14ac="http://schemas.microsoft.com/office/spreadsheetml/2009/9/ac" r="255" s="3" customFormat="true" x14ac:dyDescent="0.25">
      <c r="A255" s="412"/>
      <c r="B255" s="126"/>
      <c r="L255" s="126"/>
      <c r="V255" s="126"/>
      <c r="AF255" s="126"/>
      <c r="AP255" s="126"/>
      <c r="AZ255" s="126"/>
      <c r="BA255" s="126"/>
      <c r="BB255" s="126"/>
      <c r="BC255" s="126"/>
      <c r="BD255" s="126"/>
      <c r="BE255" s="126"/>
      <c r="BF255" s="126"/>
      <c r="BG255" s="126"/>
      <c r="BJ255" s="126"/>
      <c r="BT255" s="126"/>
      <c r="CD255" s="126"/>
      <c r="CN255" s="126"/>
      <c r="CX255" s="126"/>
      <c r="DH255" s="126"/>
      <c r="DR255" s="126"/>
      <c r="EB255" s="126"/>
      <c r="EL255" s="126"/>
      <c r="EV255" s="126"/>
      <c r="FF255" s="126"/>
      <c r="FP255" s="126"/>
      <c r="FZ255" s="126"/>
      <c r="GJ255" s="126"/>
      <c r="GT255" s="126"/>
      <c r="HD255" s="126"/>
      <c r="HN255" s="126"/>
      <c r="HX255" s="126"/>
      <c r="IH255" s="126"/>
      <c r="IR255" s="126"/>
      <c r="JB255" s="126"/>
    </row>
    <row xmlns:x14ac="http://schemas.microsoft.com/office/spreadsheetml/2009/9/ac" r="256" s="3" customFormat="true" x14ac:dyDescent="0.25">
      <c r="A256" s="412"/>
      <c r="B256" s="126"/>
      <c r="L256" s="126"/>
      <c r="V256" s="126"/>
      <c r="AF256" s="126"/>
      <c r="AP256" s="126"/>
      <c r="AZ256" s="126"/>
      <c r="BA256" s="126"/>
      <c r="BB256" s="126"/>
      <c r="BC256" s="126"/>
      <c r="BD256" s="126"/>
      <c r="BE256" s="126"/>
      <c r="BF256" s="126"/>
      <c r="BG256" s="126"/>
      <c r="BJ256" s="126"/>
      <c r="BT256" s="126"/>
      <c r="CD256" s="126"/>
      <c r="CN256" s="126"/>
      <c r="CX256" s="126"/>
      <c r="DH256" s="126"/>
      <c r="DR256" s="126"/>
      <c r="EB256" s="126"/>
      <c r="EL256" s="126"/>
      <c r="EV256" s="126"/>
      <c r="FF256" s="126"/>
      <c r="FP256" s="126"/>
      <c r="FZ256" s="126"/>
      <c r="GJ256" s="126"/>
      <c r="GT256" s="126"/>
      <c r="HD256" s="126"/>
      <c r="HN256" s="126"/>
      <c r="HX256" s="126"/>
      <c r="IH256" s="126"/>
      <c r="IR256" s="126"/>
      <c r="JB256" s="126"/>
    </row>
    <row xmlns:x14ac="http://schemas.microsoft.com/office/spreadsheetml/2009/9/ac" r="257" s="3" customFormat="true" x14ac:dyDescent="0.25">
      <c r="A257" s="412"/>
      <c r="B257" s="126"/>
      <c r="L257" s="126"/>
      <c r="V257" s="126"/>
      <c r="AF257" s="126"/>
      <c r="AP257" s="126"/>
      <c r="AZ257" s="126"/>
      <c r="BA257" s="126"/>
      <c r="BB257" s="126"/>
      <c r="BC257" s="126"/>
      <c r="BD257" s="126"/>
      <c r="BE257" s="126"/>
      <c r="BF257" s="126"/>
      <c r="BG257" s="126"/>
      <c r="BJ257" s="126"/>
      <c r="BT257" s="126"/>
      <c r="CD257" s="126"/>
      <c r="CN257" s="126"/>
      <c r="CX257" s="126"/>
      <c r="DH257" s="126"/>
      <c r="DR257" s="126"/>
      <c r="EB257" s="126"/>
      <c r="EL257" s="126"/>
      <c r="EV257" s="126"/>
      <c r="FF257" s="126"/>
      <c r="FP257" s="126"/>
      <c r="FZ257" s="126"/>
      <c r="GJ257" s="126"/>
      <c r="GT257" s="126"/>
      <c r="HD257" s="126"/>
      <c r="HN257" s="126"/>
      <c r="HX257" s="126"/>
      <c r="IH257" s="126"/>
      <c r="IR257" s="126"/>
      <c r="JB257" s="126"/>
    </row>
    <row xmlns:x14ac="http://schemas.microsoft.com/office/spreadsheetml/2009/9/ac" r="258" s="3" customFormat="true" x14ac:dyDescent="0.25">
      <c r="A258" s="412"/>
      <c r="B258" s="126"/>
      <c r="L258" s="126"/>
      <c r="V258" s="126"/>
      <c r="AF258" s="126"/>
      <c r="AP258" s="126"/>
      <c r="AZ258" s="126"/>
      <c r="BA258" s="126"/>
      <c r="BB258" s="126"/>
      <c r="BC258" s="126"/>
      <c r="BD258" s="126"/>
      <c r="BE258" s="126"/>
      <c r="BF258" s="126"/>
      <c r="BG258" s="126"/>
      <c r="BJ258" s="126"/>
      <c r="BT258" s="126"/>
      <c r="CD258" s="126"/>
      <c r="CN258" s="126"/>
      <c r="CX258" s="126"/>
      <c r="DH258" s="126"/>
      <c r="DR258" s="126"/>
      <c r="EB258" s="126"/>
      <c r="EL258" s="126"/>
      <c r="EV258" s="126"/>
      <c r="FF258" s="126"/>
      <c r="FP258" s="126"/>
      <c r="FZ258" s="126"/>
      <c r="GJ258" s="126"/>
      <c r="GT258" s="126"/>
      <c r="HD258" s="126"/>
      <c r="HN258" s="126"/>
      <c r="HX258" s="126"/>
      <c r="IH258" s="126"/>
      <c r="IR258" s="126"/>
      <c r="JB258" s="126"/>
    </row>
    <row xmlns:x14ac="http://schemas.microsoft.com/office/spreadsheetml/2009/9/ac" r="259" s="3" customFormat="true" x14ac:dyDescent="0.25">
      <c r="A259" s="412"/>
      <c r="B259" s="126"/>
      <c r="L259" s="126"/>
      <c r="V259" s="126"/>
      <c r="AF259" s="126"/>
      <c r="AP259" s="126"/>
      <c r="AZ259" s="126"/>
      <c r="BA259" s="126"/>
      <c r="BB259" s="126"/>
      <c r="BC259" s="126"/>
      <c r="BD259" s="126"/>
      <c r="BE259" s="126"/>
      <c r="BF259" s="126"/>
      <c r="BG259" s="126"/>
      <c r="BJ259" s="126"/>
      <c r="BT259" s="126"/>
      <c r="CD259" s="126"/>
      <c r="CN259" s="126"/>
      <c r="CX259" s="126"/>
      <c r="DH259" s="126"/>
      <c r="DR259" s="126"/>
      <c r="EB259" s="126"/>
      <c r="EL259" s="126"/>
      <c r="EV259" s="126"/>
      <c r="FF259" s="126"/>
      <c r="FP259" s="126"/>
      <c r="FZ259" s="126"/>
      <c r="GJ259" s="126"/>
      <c r="GT259" s="126"/>
      <c r="HD259" s="126"/>
      <c r="HN259" s="126"/>
      <c r="HX259" s="126"/>
      <c r="IH259" s="126"/>
      <c r="IR259" s="126"/>
      <c r="JB259" s="126"/>
    </row>
    <row xmlns:x14ac="http://schemas.microsoft.com/office/spreadsheetml/2009/9/ac" r="260" s="3" customFormat="true" x14ac:dyDescent="0.25">
      <c r="A260" s="412"/>
      <c r="B260" s="126"/>
      <c r="L260" s="126"/>
      <c r="V260" s="126"/>
      <c r="AF260" s="126"/>
      <c r="AP260" s="126"/>
      <c r="AZ260" s="126"/>
      <c r="BA260" s="126"/>
      <c r="BB260" s="126"/>
      <c r="BC260" s="126"/>
      <c r="BD260" s="126"/>
      <c r="BE260" s="126"/>
      <c r="BF260" s="126"/>
      <c r="BG260" s="126"/>
      <c r="BJ260" s="126"/>
      <c r="BT260" s="126"/>
      <c r="CD260" s="126"/>
      <c r="CN260" s="126"/>
      <c r="CX260" s="126"/>
      <c r="DH260" s="126"/>
      <c r="DR260" s="126"/>
      <c r="EB260" s="126"/>
      <c r="EL260" s="126"/>
      <c r="EV260" s="126"/>
      <c r="FF260" s="126"/>
      <c r="FP260" s="126"/>
      <c r="FZ260" s="126"/>
      <c r="GJ260" s="126"/>
      <c r="GT260" s="126"/>
      <c r="HD260" s="126"/>
      <c r="HN260" s="126"/>
      <c r="HX260" s="126"/>
      <c r="IH260" s="126"/>
      <c r="IR260" s="126"/>
      <c r="JB260" s="126"/>
    </row>
    <row xmlns:x14ac="http://schemas.microsoft.com/office/spreadsheetml/2009/9/ac" r="261" s="3" customFormat="true" x14ac:dyDescent="0.25">
      <c r="A261" s="412"/>
      <c r="B261" s="126"/>
      <c r="L261" s="126"/>
      <c r="V261" s="126"/>
      <c r="AF261" s="126"/>
      <c r="AP261" s="126"/>
      <c r="AZ261" s="126"/>
      <c r="BA261" s="126"/>
      <c r="BB261" s="126"/>
      <c r="BC261" s="126"/>
      <c r="BD261" s="126"/>
      <c r="BE261" s="126"/>
      <c r="BF261" s="126"/>
      <c r="BG261" s="126"/>
      <c r="BJ261" s="126"/>
      <c r="BT261" s="126"/>
      <c r="CD261" s="126"/>
      <c r="CN261" s="126"/>
      <c r="CX261" s="126"/>
      <c r="DH261" s="126"/>
      <c r="DR261" s="126"/>
      <c r="EB261" s="126"/>
      <c r="EL261" s="126"/>
      <c r="EV261" s="126"/>
      <c r="FF261" s="126"/>
      <c r="FP261" s="126"/>
      <c r="FZ261" s="126"/>
      <c r="GJ261" s="126"/>
      <c r="GT261" s="126"/>
      <c r="HD261" s="126"/>
      <c r="HN261" s="126"/>
      <c r="HX261" s="126"/>
      <c r="IH261" s="126"/>
      <c r="IR261" s="126"/>
      <c r="JB261" s="126"/>
    </row>
    <row xmlns:x14ac="http://schemas.microsoft.com/office/spreadsheetml/2009/9/ac" r="262" s="3" customFormat="true" x14ac:dyDescent="0.25">
      <c r="A262" s="412"/>
      <c r="B262" s="126"/>
      <c r="L262" s="126"/>
      <c r="V262" s="126"/>
      <c r="AF262" s="126"/>
      <c r="AP262" s="126"/>
      <c r="AZ262" s="126"/>
      <c r="BA262" s="126"/>
      <c r="BB262" s="126"/>
      <c r="BC262" s="126"/>
      <c r="BD262" s="126"/>
      <c r="BE262" s="126"/>
      <c r="BF262" s="126"/>
      <c r="BG262" s="126"/>
      <c r="BJ262" s="126"/>
      <c r="BT262" s="126"/>
      <c r="CD262" s="126"/>
      <c r="CN262" s="126"/>
      <c r="CX262" s="126"/>
      <c r="DH262" s="126"/>
      <c r="DR262" s="126"/>
      <c r="EB262" s="126"/>
      <c r="EL262" s="126"/>
      <c r="EV262" s="126"/>
      <c r="FF262" s="126"/>
      <c r="FP262" s="126"/>
      <c r="FZ262" s="126"/>
      <c r="GJ262" s="126"/>
      <c r="GT262" s="126"/>
      <c r="HD262" s="126"/>
      <c r="HN262" s="126"/>
      <c r="HX262" s="126"/>
      <c r="IH262" s="126"/>
      <c r="IR262" s="126"/>
      <c r="JB262" s="126"/>
    </row>
    <row xmlns:x14ac="http://schemas.microsoft.com/office/spreadsheetml/2009/9/ac" r="263" s="3" customFormat="true" x14ac:dyDescent="0.25">
      <c r="A263" s="412"/>
      <c r="B263" s="126"/>
      <c r="L263" s="126"/>
      <c r="V263" s="126"/>
      <c r="AF263" s="126"/>
      <c r="AP263" s="126"/>
      <c r="AZ263" s="126"/>
      <c r="BA263" s="126"/>
      <c r="BB263" s="126"/>
      <c r="BC263" s="126"/>
      <c r="BD263" s="126"/>
      <c r="BE263" s="126"/>
      <c r="BF263" s="126"/>
      <c r="BG263" s="126"/>
      <c r="BJ263" s="126"/>
      <c r="BT263" s="126"/>
      <c r="CD263" s="126"/>
      <c r="CN263" s="126"/>
      <c r="CX263" s="126"/>
      <c r="DH263" s="126"/>
      <c r="DR263" s="126"/>
      <c r="EB263" s="126"/>
      <c r="EL263" s="126"/>
      <c r="EV263" s="126"/>
      <c r="FF263" s="126"/>
      <c r="FP263" s="126"/>
      <c r="FZ263" s="126"/>
      <c r="GJ263" s="126"/>
      <c r="GT263" s="126"/>
      <c r="HD263" s="126"/>
      <c r="HN263" s="126"/>
      <c r="HX263" s="126"/>
      <c r="IH263" s="126"/>
      <c r="IR263" s="126"/>
      <c r="JB263" s="126"/>
    </row>
    <row xmlns:x14ac="http://schemas.microsoft.com/office/spreadsheetml/2009/9/ac" r="264" s="3" customFormat="true" x14ac:dyDescent="0.25">
      <c r="A264" s="412"/>
      <c r="B264" s="126"/>
      <c r="L264" s="126"/>
      <c r="V264" s="126"/>
      <c r="AF264" s="126"/>
      <c r="AP264" s="126"/>
      <c r="AZ264" s="126"/>
      <c r="BA264" s="126"/>
      <c r="BB264" s="126"/>
      <c r="BC264" s="126"/>
      <c r="BD264" s="126"/>
      <c r="BE264" s="126"/>
      <c r="BF264" s="126"/>
      <c r="BG264" s="126"/>
      <c r="BJ264" s="126"/>
      <c r="BT264" s="126"/>
      <c r="CD264" s="126"/>
      <c r="CN264" s="126"/>
      <c r="CX264" s="126"/>
      <c r="DH264" s="126"/>
      <c r="DR264" s="126"/>
      <c r="EB264" s="126"/>
      <c r="EL264" s="126"/>
      <c r="EV264" s="126"/>
      <c r="FF264" s="126"/>
      <c r="FP264" s="126"/>
      <c r="FZ264" s="126"/>
      <c r="GJ264" s="126"/>
      <c r="GT264" s="126"/>
      <c r="HD264" s="126"/>
      <c r="HN264" s="126"/>
      <c r="HX264" s="126"/>
      <c r="IH264" s="126"/>
      <c r="IR264" s="126"/>
      <c r="JB264" s="126"/>
    </row>
    <row xmlns:x14ac="http://schemas.microsoft.com/office/spreadsheetml/2009/9/ac" r="265" s="3" customFormat="true" x14ac:dyDescent="0.25">
      <c r="A265" s="412"/>
      <c r="B265" s="126"/>
      <c r="L265" s="126"/>
      <c r="V265" s="126"/>
      <c r="AF265" s="126"/>
      <c r="AP265" s="126"/>
      <c r="AZ265" s="126"/>
      <c r="BA265" s="126"/>
      <c r="BB265" s="126"/>
      <c r="BC265" s="126"/>
      <c r="BD265" s="126"/>
      <c r="BE265" s="126"/>
      <c r="BF265" s="126"/>
      <c r="BG265" s="126"/>
      <c r="BJ265" s="126"/>
      <c r="BT265" s="126"/>
      <c r="CD265" s="126"/>
      <c r="CN265" s="126"/>
      <c r="CX265" s="126"/>
      <c r="DH265" s="126"/>
      <c r="DR265" s="126"/>
      <c r="EB265" s="126"/>
      <c r="EL265" s="126"/>
      <c r="EV265" s="126"/>
      <c r="FF265" s="126"/>
      <c r="FP265" s="126"/>
      <c r="FZ265" s="126"/>
      <c r="GJ265" s="126"/>
      <c r="GT265" s="126"/>
      <c r="HD265" s="126"/>
      <c r="HN265" s="126"/>
      <c r="HX265" s="126"/>
      <c r="IH265" s="126"/>
      <c r="IR265" s="126"/>
      <c r="JB265" s="126"/>
    </row>
    <row xmlns:x14ac="http://schemas.microsoft.com/office/spreadsheetml/2009/9/ac" r="266" s="3" customFormat="true" x14ac:dyDescent="0.25">
      <c r="A266" s="412"/>
      <c r="B266" s="126"/>
      <c r="L266" s="126"/>
      <c r="V266" s="126"/>
      <c r="AF266" s="126"/>
      <c r="AP266" s="126"/>
      <c r="AZ266" s="126"/>
      <c r="BA266" s="126"/>
      <c r="BB266" s="126"/>
      <c r="BC266" s="126"/>
      <c r="BD266" s="126"/>
      <c r="BE266" s="126"/>
      <c r="BF266" s="126"/>
      <c r="BG266" s="126"/>
      <c r="BJ266" s="126"/>
      <c r="BT266" s="126"/>
      <c r="CD266" s="126"/>
      <c r="CN266" s="126"/>
      <c r="CX266" s="126"/>
      <c r="DH266" s="126"/>
      <c r="DR266" s="126"/>
      <c r="EB266" s="126"/>
      <c r="EL266" s="126"/>
      <c r="EV266" s="126"/>
      <c r="FF266" s="126"/>
      <c r="FP266" s="126"/>
      <c r="FZ266" s="126"/>
      <c r="GJ266" s="126"/>
      <c r="GT266" s="126"/>
      <c r="HD266" s="126"/>
      <c r="HN266" s="126"/>
      <c r="HX266" s="126"/>
      <c r="IH266" s="126"/>
      <c r="IR266" s="126"/>
      <c r="JB266" s="126"/>
    </row>
    <row xmlns:x14ac="http://schemas.microsoft.com/office/spreadsheetml/2009/9/ac" r="267" s="3" customFormat="true" x14ac:dyDescent="0.25">
      <c r="A267" s="412"/>
      <c r="B267" s="126"/>
      <c r="L267" s="126"/>
      <c r="V267" s="126"/>
      <c r="AF267" s="126"/>
      <c r="AP267" s="126"/>
      <c r="AZ267" s="126"/>
      <c r="BA267" s="126"/>
      <c r="BB267" s="126"/>
      <c r="BC267" s="126"/>
      <c r="BD267" s="126"/>
      <c r="BE267" s="126"/>
      <c r="BF267" s="126"/>
      <c r="BG267" s="126"/>
      <c r="BJ267" s="126"/>
      <c r="BT267" s="126"/>
      <c r="CD267" s="126"/>
      <c r="CN267" s="126"/>
      <c r="CX267" s="126"/>
      <c r="DH267" s="126"/>
      <c r="DR267" s="126"/>
      <c r="EB267" s="126"/>
      <c r="EL267" s="126"/>
      <c r="EV267" s="126"/>
      <c r="FF267" s="126"/>
      <c r="FP267" s="126"/>
      <c r="FZ267" s="126"/>
      <c r="GJ267" s="126"/>
      <c r="GT267" s="126"/>
      <c r="HD267" s="126"/>
      <c r="HN267" s="126"/>
      <c r="HX267" s="126"/>
      <c r="IH267" s="126"/>
      <c r="IR267" s="126"/>
      <c r="JB267" s="126"/>
    </row>
    <row xmlns:x14ac="http://schemas.microsoft.com/office/spreadsheetml/2009/9/ac" r="268" s="3" customFormat="true" x14ac:dyDescent="0.25">
      <c r="A268" s="412"/>
      <c r="B268" s="126"/>
      <c r="L268" s="126"/>
      <c r="V268" s="126"/>
      <c r="AF268" s="126"/>
      <c r="AP268" s="126"/>
      <c r="AZ268" s="126"/>
      <c r="BA268" s="126"/>
      <c r="BB268" s="126"/>
      <c r="BC268" s="126"/>
      <c r="BD268" s="126"/>
      <c r="BE268" s="126"/>
      <c r="BF268" s="126"/>
      <c r="BG268" s="126"/>
      <c r="BJ268" s="126"/>
      <c r="BT268" s="126"/>
      <c r="CD268" s="126"/>
      <c r="CN268" s="126"/>
      <c r="CX268" s="126"/>
      <c r="DH268" s="126"/>
      <c r="DR268" s="126"/>
      <c r="EB268" s="126"/>
      <c r="EL268" s="126"/>
      <c r="EV268" s="126"/>
      <c r="FF268" s="126"/>
      <c r="FP268" s="126"/>
      <c r="FZ268" s="126"/>
      <c r="GJ268" s="126"/>
      <c r="GT268" s="126"/>
      <c r="HD268" s="126"/>
      <c r="HN268" s="126"/>
      <c r="HX268" s="126"/>
      <c r="IH268" s="126"/>
      <c r="IR268" s="126"/>
      <c r="JB268" s="126"/>
    </row>
    <row xmlns:x14ac="http://schemas.microsoft.com/office/spreadsheetml/2009/9/ac" r="269" s="3" customFormat="true" x14ac:dyDescent="0.25">
      <c r="A269" s="412"/>
      <c r="B269" s="126"/>
      <c r="L269" s="126"/>
      <c r="V269" s="126"/>
      <c r="AF269" s="126"/>
      <c r="AP269" s="126"/>
      <c r="AZ269" s="126"/>
      <c r="BA269" s="126"/>
      <c r="BB269" s="126"/>
      <c r="BC269" s="126"/>
      <c r="BD269" s="126"/>
      <c r="BE269" s="126"/>
      <c r="BF269" s="126"/>
      <c r="BG269" s="126"/>
      <c r="BJ269" s="126"/>
      <c r="BT269" s="126"/>
      <c r="CD269" s="126"/>
      <c r="CN269" s="126"/>
      <c r="CX269" s="126"/>
      <c r="DH269" s="126"/>
      <c r="DR269" s="126"/>
      <c r="EB269" s="126"/>
      <c r="EL269" s="126"/>
      <c r="EV269" s="126"/>
      <c r="FF269" s="126"/>
      <c r="FP269" s="126"/>
      <c r="FZ269" s="126"/>
      <c r="GJ269" s="126"/>
      <c r="GT269" s="126"/>
      <c r="HD269" s="126"/>
      <c r="HN269" s="126"/>
      <c r="HX269" s="126"/>
      <c r="IH269" s="126"/>
      <c r="IR269" s="126"/>
      <c r="JB269" s="126"/>
    </row>
    <row xmlns:x14ac="http://schemas.microsoft.com/office/spreadsheetml/2009/9/ac" r="270" s="3" customFormat="true" x14ac:dyDescent="0.25">
      <c r="A270" s="412"/>
      <c r="B270" s="126"/>
      <c r="L270" s="126"/>
      <c r="V270" s="126"/>
      <c r="AF270" s="126"/>
      <c r="AP270" s="126"/>
      <c r="AZ270" s="126"/>
      <c r="BA270" s="126"/>
      <c r="BB270" s="126"/>
      <c r="BC270" s="126"/>
      <c r="BD270" s="126"/>
      <c r="BE270" s="126"/>
      <c r="BF270" s="126"/>
      <c r="BG270" s="126"/>
      <c r="BJ270" s="126"/>
      <c r="BT270" s="126"/>
      <c r="CD270" s="126"/>
      <c r="CN270" s="126"/>
      <c r="CX270" s="126"/>
      <c r="DH270" s="126"/>
      <c r="DR270" s="126"/>
      <c r="EB270" s="126"/>
      <c r="EL270" s="126"/>
      <c r="EV270" s="126"/>
      <c r="FF270" s="126"/>
      <c r="FP270" s="126"/>
      <c r="FZ270" s="126"/>
      <c r="GJ270" s="126"/>
      <c r="GT270" s="126"/>
      <c r="HD270" s="126"/>
      <c r="HN270" s="126"/>
      <c r="HX270" s="126"/>
      <c r="IH270" s="126"/>
      <c r="IR270" s="126"/>
      <c r="JB270" s="126"/>
    </row>
    <row xmlns:x14ac="http://schemas.microsoft.com/office/spreadsheetml/2009/9/ac" r="271" s="3" customFormat="true" x14ac:dyDescent="0.25">
      <c r="A271" s="412"/>
      <c r="B271" s="126"/>
      <c r="L271" s="126"/>
      <c r="V271" s="126"/>
      <c r="AF271" s="126"/>
      <c r="AP271" s="126"/>
      <c r="AZ271" s="126"/>
      <c r="BA271" s="126"/>
      <c r="BB271" s="126"/>
      <c r="BC271" s="126"/>
      <c r="BD271" s="126"/>
      <c r="BE271" s="126"/>
      <c r="BF271" s="126"/>
      <c r="BG271" s="126"/>
      <c r="BJ271" s="126"/>
      <c r="BT271" s="126"/>
      <c r="CD271" s="126"/>
      <c r="CN271" s="126"/>
      <c r="CX271" s="126"/>
      <c r="DH271" s="126"/>
      <c r="DR271" s="126"/>
      <c r="EB271" s="126"/>
      <c r="EL271" s="126"/>
      <c r="EV271" s="126"/>
      <c r="FF271" s="126"/>
      <c r="FP271" s="126"/>
      <c r="FZ271" s="126"/>
      <c r="GJ271" s="126"/>
      <c r="GT271" s="126"/>
      <c r="HD271" s="126"/>
      <c r="HN271" s="126"/>
      <c r="HX271" s="126"/>
      <c r="IH271" s="126"/>
      <c r="IR271" s="126"/>
      <c r="JB271" s="126"/>
    </row>
    <row xmlns:x14ac="http://schemas.microsoft.com/office/spreadsheetml/2009/9/ac" r="272" s="3" customFormat="true" x14ac:dyDescent="0.25">
      <c r="A272" s="412"/>
      <c r="B272" s="126"/>
      <c r="L272" s="126"/>
      <c r="V272" s="126"/>
      <c r="AF272" s="126"/>
      <c r="AP272" s="126"/>
      <c r="AZ272" s="126"/>
      <c r="BA272" s="126"/>
      <c r="BB272" s="126"/>
      <c r="BC272" s="126"/>
      <c r="BD272" s="126"/>
      <c r="BE272" s="126"/>
      <c r="BF272" s="126"/>
      <c r="BG272" s="126"/>
      <c r="BJ272" s="126"/>
      <c r="BT272" s="126"/>
      <c r="CD272" s="126"/>
      <c r="CN272" s="126"/>
      <c r="CX272" s="126"/>
      <c r="DH272" s="126"/>
      <c r="DR272" s="126"/>
      <c r="EB272" s="126"/>
      <c r="EL272" s="126"/>
      <c r="EV272" s="126"/>
      <c r="FF272" s="126"/>
      <c r="FP272" s="126"/>
      <c r="FZ272" s="126"/>
      <c r="GJ272" s="126"/>
      <c r="GT272" s="126"/>
      <c r="HD272" s="126"/>
      <c r="HN272" s="126"/>
      <c r="HX272" s="126"/>
      <c r="IH272" s="126"/>
      <c r="IR272" s="126"/>
      <c r="JB272" s="126"/>
    </row>
    <row xmlns:x14ac="http://schemas.microsoft.com/office/spreadsheetml/2009/9/ac" r="273" s="3" customFormat="true" x14ac:dyDescent="0.25">
      <c r="A273" s="412"/>
      <c r="B273" s="126"/>
      <c r="L273" s="126"/>
      <c r="V273" s="126"/>
      <c r="AF273" s="126"/>
      <c r="AP273" s="126"/>
      <c r="AZ273" s="126"/>
      <c r="BA273" s="126"/>
      <c r="BB273" s="126"/>
      <c r="BC273" s="126"/>
      <c r="BD273" s="126"/>
      <c r="BE273" s="126"/>
      <c r="BF273" s="126"/>
      <c r="BG273" s="126"/>
      <c r="BJ273" s="126"/>
      <c r="BT273" s="126"/>
      <c r="CD273" s="126"/>
      <c r="CN273" s="126"/>
      <c r="CX273" s="126"/>
      <c r="DH273" s="126"/>
      <c r="DR273" s="126"/>
      <c r="EB273" s="126"/>
      <c r="EL273" s="126"/>
      <c r="EV273" s="126"/>
      <c r="FF273" s="126"/>
      <c r="FP273" s="126"/>
      <c r="FZ273" s="126"/>
      <c r="GJ273" s="126"/>
      <c r="GT273" s="126"/>
      <c r="HD273" s="126"/>
      <c r="HN273" s="126"/>
      <c r="HX273" s="126"/>
      <c r="IH273" s="126"/>
      <c r="IR273" s="126"/>
      <c r="JB273" s="126"/>
    </row>
    <row xmlns:x14ac="http://schemas.microsoft.com/office/spreadsheetml/2009/9/ac" r="274" s="3" customFormat="true" x14ac:dyDescent="0.25">
      <c r="A274" s="412"/>
      <c r="B274" s="126"/>
      <c r="L274" s="126"/>
      <c r="V274" s="126"/>
      <c r="AF274" s="126"/>
      <c r="AP274" s="126"/>
      <c r="AZ274" s="126"/>
      <c r="BA274" s="126"/>
      <c r="BB274" s="126"/>
      <c r="BC274" s="126"/>
      <c r="BD274" s="126"/>
      <c r="BE274" s="126"/>
      <c r="BF274" s="126"/>
      <c r="BG274" s="126"/>
      <c r="BJ274" s="126"/>
      <c r="BT274" s="126"/>
      <c r="CD274" s="126"/>
      <c r="CN274" s="126"/>
      <c r="CX274" s="126"/>
      <c r="DH274" s="126"/>
      <c r="DR274" s="126"/>
      <c r="EB274" s="126"/>
      <c r="EL274" s="126"/>
      <c r="EV274" s="126"/>
      <c r="FF274" s="126"/>
      <c r="FP274" s="126"/>
      <c r="FZ274" s="126"/>
      <c r="GJ274" s="126"/>
      <c r="GT274" s="126"/>
      <c r="HD274" s="126"/>
      <c r="HN274" s="126"/>
      <c r="HX274" s="126"/>
      <c r="IH274" s="126"/>
      <c r="IR274" s="126"/>
      <c r="JB274" s="126"/>
    </row>
    <row xmlns:x14ac="http://schemas.microsoft.com/office/spreadsheetml/2009/9/ac" r="275" s="3" customFormat="true" x14ac:dyDescent="0.25">
      <c r="A275" s="412"/>
      <c r="B275" s="126"/>
      <c r="L275" s="126"/>
      <c r="V275" s="126"/>
      <c r="AF275" s="126"/>
      <c r="AP275" s="126"/>
      <c r="AZ275" s="126"/>
      <c r="BA275" s="126"/>
      <c r="BB275" s="126"/>
      <c r="BC275" s="126"/>
      <c r="BD275" s="126"/>
      <c r="BE275" s="126"/>
      <c r="BF275" s="126"/>
      <c r="BG275" s="126"/>
      <c r="BJ275" s="126"/>
      <c r="BT275" s="126"/>
      <c r="CD275" s="126"/>
      <c r="CN275" s="126"/>
      <c r="CX275" s="126"/>
      <c r="DH275" s="126"/>
      <c r="DR275" s="126"/>
      <c r="EB275" s="126"/>
      <c r="EL275" s="126"/>
      <c r="EV275" s="126"/>
      <c r="FF275" s="126"/>
      <c r="FP275" s="126"/>
      <c r="FZ275" s="126"/>
      <c r="GJ275" s="126"/>
      <c r="GT275" s="126"/>
      <c r="HD275" s="126"/>
      <c r="HN275" s="126"/>
      <c r="HX275" s="126"/>
      <c r="IH275" s="126"/>
      <c r="IR275" s="126"/>
      <c r="JB275" s="126"/>
    </row>
    <row xmlns:x14ac="http://schemas.microsoft.com/office/spreadsheetml/2009/9/ac" r="276" s="3" customFormat="true" x14ac:dyDescent="0.25">
      <c r="A276" s="412"/>
      <c r="B276" s="126"/>
      <c r="L276" s="126"/>
      <c r="V276" s="126"/>
      <c r="AF276" s="126"/>
      <c r="AP276" s="126"/>
      <c r="AZ276" s="126"/>
      <c r="BA276" s="126"/>
      <c r="BB276" s="126"/>
      <c r="BC276" s="126"/>
      <c r="BD276" s="126"/>
      <c r="BE276" s="126"/>
      <c r="BF276" s="126"/>
      <c r="BG276" s="126"/>
      <c r="BJ276" s="126"/>
      <c r="BT276" s="126"/>
      <c r="CD276" s="126"/>
      <c r="CN276" s="126"/>
      <c r="CX276" s="126"/>
      <c r="DH276" s="126"/>
      <c r="DR276" s="126"/>
      <c r="EB276" s="126"/>
      <c r="EL276" s="126"/>
      <c r="EV276" s="126"/>
      <c r="FF276" s="126"/>
      <c r="FP276" s="126"/>
      <c r="FZ276" s="126"/>
      <c r="GJ276" s="126"/>
      <c r="GT276" s="126"/>
      <c r="HD276" s="126"/>
      <c r="HN276" s="126"/>
      <c r="HX276" s="126"/>
      <c r="IH276" s="126"/>
      <c r="IR276" s="126"/>
      <c r="JB276" s="126"/>
    </row>
    <row xmlns:x14ac="http://schemas.microsoft.com/office/spreadsheetml/2009/9/ac" r="277" s="3" customFormat="true" x14ac:dyDescent="0.25">
      <c r="A277" s="412"/>
      <c r="B277" s="126"/>
      <c r="L277" s="126"/>
      <c r="V277" s="126"/>
      <c r="AF277" s="126"/>
      <c r="AP277" s="126"/>
      <c r="AZ277" s="126"/>
      <c r="BA277" s="126"/>
      <c r="BB277" s="126"/>
      <c r="BC277" s="126"/>
      <c r="BD277" s="126"/>
      <c r="BE277" s="126"/>
      <c r="BF277" s="126"/>
      <c r="BG277" s="126"/>
      <c r="BJ277" s="126"/>
      <c r="BT277" s="126"/>
      <c r="CD277" s="126"/>
      <c r="CN277" s="126"/>
      <c r="CX277" s="126"/>
      <c r="DH277" s="126"/>
      <c r="DR277" s="126"/>
      <c r="EB277" s="126"/>
      <c r="EL277" s="126"/>
      <c r="EV277" s="126"/>
      <c r="FF277" s="126"/>
      <c r="FP277" s="126"/>
      <c r="FZ277" s="126"/>
      <c r="GJ277" s="126"/>
      <c r="GT277" s="126"/>
      <c r="HD277" s="126"/>
      <c r="HN277" s="126"/>
      <c r="HX277" s="126"/>
      <c r="IH277" s="126"/>
      <c r="IR277" s="126"/>
      <c r="JB277" s="126"/>
    </row>
    <row xmlns:x14ac="http://schemas.microsoft.com/office/spreadsheetml/2009/9/ac" r="278" s="3" customFormat="true" x14ac:dyDescent="0.25">
      <c r="A278" s="412"/>
      <c r="B278" s="126"/>
      <c r="L278" s="126"/>
      <c r="V278" s="126"/>
      <c r="AF278" s="126"/>
      <c r="AP278" s="126"/>
      <c r="AZ278" s="126"/>
      <c r="BA278" s="126"/>
      <c r="BB278" s="126"/>
      <c r="BC278" s="126"/>
      <c r="BD278" s="126"/>
      <c r="BE278" s="126"/>
      <c r="BF278" s="126"/>
      <c r="BG278" s="126"/>
      <c r="BJ278" s="126"/>
      <c r="BT278" s="126"/>
      <c r="CD278" s="126"/>
      <c r="CN278" s="126"/>
      <c r="CX278" s="126"/>
      <c r="DH278" s="126"/>
      <c r="DR278" s="126"/>
      <c r="EB278" s="126"/>
      <c r="EL278" s="126"/>
      <c r="EV278" s="126"/>
      <c r="FF278" s="126"/>
      <c r="FP278" s="126"/>
      <c r="FZ278" s="126"/>
      <c r="GJ278" s="126"/>
      <c r="GT278" s="126"/>
      <c r="HD278" s="126"/>
      <c r="HN278" s="126"/>
      <c r="HX278" s="126"/>
      <c r="IH278" s="126"/>
      <c r="IR278" s="126"/>
      <c r="JB278" s="126"/>
    </row>
    <row xmlns:x14ac="http://schemas.microsoft.com/office/spreadsheetml/2009/9/ac" r="279" s="3" customFormat="true" x14ac:dyDescent="0.25">
      <c r="A279" s="412"/>
      <c r="B279" s="126"/>
      <c r="L279" s="126"/>
      <c r="V279" s="126"/>
      <c r="AF279" s="126"/>
      <c r="AP279" s="126"/>
      <c r="AZ279" s="126"/>
      <c r="BA279" s="126"/>
      <c r="BB279" s="126"/>
      <c r="BC279" s="126"/>
      <c r="BD279" s="126"/>
      <c r="BE279" s="126"/>
      <c r="BF279" s="126"/>
      <c r="BG279" s="126"/>
      <c r="BJ279" s="126"/>
      <c r="BT279" s="126"/>
      <c r="CD279" s="126"/>
      <c r="CN279" s="126"/>
      <c r="CX279" s="126"/>
      <c r="DH279" s="126"/>
      <c r="DR279" s="126"/>
      <c r="EB279" s="126"/>
      <c r="EL279" s="126"/>
      <c r="EV279" s="126"/>
      <c r="FF279" s="126"/>
      <c r="FP279" s="126"/>
      <c r="FZ279" s="126"/>
      <c r="GJ279" s="126"/>
      <c r="GT279" s="126"/>
      <c r="HD279" s="126"/>
      <c r="HN279" s="126"/>
      <c r="HX279" s="126"/>
      <c r="IH279" s="126"/>
      <c r="IR279" s="126"/>
      <c r="JB279" s="126"/>
    </row>
    <row xmlns:x14ac="http://schemas.microsoft.com/office/spreadsheetml/2009/9/ac" r="280" s="3" customFormat="true" x14ac:dyDescent="0.25">
      <c r="A280" s="412"/>
      <c r="B280" s="126"/>
      <c r="L280" s="126"/>
      <c r="V280" s="126"/>
      <c r="AF280" s="126"/>
      <c r="AP280" s="126"/>
      <c r="AZ280" s="126"/>
      <c r="BA280" s="126"/>
      <c r="BB280" s="126"/>
      <c r="BC280" s="126"/>
      <c r="BD280" s="126"/>
      <c r="BE280" s="126"/>
      <c r="BF280" s="126"/>
      <c r="BG280" s="126"/>
      <c r="BJ280" s="126"/>
      <c r="BT280" s="126"/>
      <c r="CD280" s="126"/>
      <c r="CN280" s="126"/>
      <c r="CX280" s="126"/>
      <c r="DH280" s="126"/>
      <c r="DR280" s="126"/>
      <c r="EB280" s="126"/>
      <c r="EL280" s="126"/>
      <c r="EV280" s="126"/>
      <c r="FF280" s="126"/>
      <c r="FP280" s="126"/>
      <c r="FZ280" s="126"/>
      <c r="GJ280" s="126"/>
      <c r="GT280" s="126"/>
      <c r="HD280" s="126"/>
      <c r="HN280" s="126"/>
      <c r="HX280" s="126"/>
      <c r="IH280" s="126"/>
      <c r="IR280" s="126"/>
      <c r="JB280" s="126"/>
    </row>
    <row xmlns:x14ac="http://schemas.microsoft.com/office/spreadsheetml/2009/9/ac" r="281" s="3" customFormat="true" x14ac:dyDescent="0.25">
      <c r="A281" s="412"/>
      <c r="B281" s="126"/>
      <c r="L281" s="126"/>
      <c r="V281" s="126"/>
      <c r="AF281" s="126"/>
      <c r="AP281" s="126"/>
      <c r="AZ281" s="126"/>
      <c r="BA281" s="126"/>
      <c r="BB281" s="126"/>
      <c r="BC281" s="126"/>
      <c r="BD281" s="126"/>
      <c r="BE281" s="126"/>
      <c r="BF281" s="126"/>
      <c r="BG281" s="126"/>
      <c r="BJ281" s="126"/>
      <c r="BT281" s="126"/>
      <c r="CD281" s="126"/>
      <c r="CN281" s="126"/>
      <c r="CX281" s="126"/>
      <c r="DH281" s="126"/>
      <c r="DR281" s="126"/>
      <c r="EB281" s="126"/>
      <c r="EL281" s="126"/>
      <c r="EV281" s="126"/>
      <c r="FF281" s="126"/>
      <c r="FP281" s="126"/>
      <c r="FZ281" s="126"/>
      <c r="GJ281" s="126"/>
      <c r="GT281" s="126"/>
      <c r="HD281" s="126"/>
      <c r="HN281" s="126"/>
      <c r="HX281" s="126"/>
      <c r="IH281" s="126"/>
      <c r="IR281" s="126"/>
      <c r="JB281" s="126"/>
    </row>
    <row xmlns:x14ac="http://schemas.microsoft.com/office/spreadsheetml/2009/9/ac" r="282" s="3" customFormat="true" x14ac:dyDescent="0.25">
      <c r="A282" s="412"/>
      <c r="B282" s="126"/>
      <c r="L282" s="126"/>
      <c r="V282" s="126"/>
      <c r="AF282" s="126"/>
      <c r="AP282" s="126"/>
      <c r="AZ282" s="126"/>
      <c r="BA282" s="126"/>
      <c r="BB282" s="126"/>
      <c r="BC282" s="126"/>
      <c r="BD282" s="126"/>
      <c r="BE282" s="126"/>
      <c r="BF282" s="126"/>
      <c r="BG282" s="126"/>
      <c r="BJ282" s="126"/>
      <c r="BT282" s="126"/>
      <c r="CD282" s="126"/>
      <c r="CN282" s="126"/>
      <c r="CX282" s="126"/>
      <c r="DH282" s="126"/>
      <c r="DR282" s="126"/>
      <c r="EB282" s="126"/>
      <c r="EL282" s="126"/>
      <c r="EV282" s="126"/>
      <c r="FF282" s="126"/>
      <c r="FP282" s="126"/>
      <c r="FZ282" s="126"/>
      <c r="GJ282" s="126"/>
      <c r="GT282" s="126"/>
      <c r="HD282" s="126"/>
      <c r="HN282" s="126"/>
      <c r="HX282" s="126"/>
      <c r="IH282" s="126"/>
      <c r="IR282" s="126"/>
      <c r="JB282" s="126"/>
    </row>
    <row xmlns:x14ac="http://schemas.microsoft.com/office/spreadsheetml/2009/9/ac" r="283" s="3" customFormat="true" x14ac:dyDescent="0.25">
      <c r="A283" s="412"/>
      <c r="B283" s="126"/>
      <c r="L283" s="126"/>
      <c r="V283" s="126"/>
      <c r="AF283" s="126"/>
      <c r="AP283" s="126"/>
      <c r="AZ283" s="126"/>
      <c r="BA283" s="126"/>
      <c r="BB283" s="126"/>
      <c r="BC283" s="126"/>
      <c r="BD283" s="126"/>
      <c r="BE283" s="126"/>
      <c r="BF283" s="126"/>
      <c r="BG283" s="126"/>
      <c r="BJ283" s="126"/>
      <c r="BT283" s="126"/>
      <c r="CD283" s="126"/>
      <c r="CN283" s="126"/>
      <c r="CX283" s="126"/>
      <c r="DH283" s="126"/>
      <c r="DR283" s="126"/>
      <c r="EB283" s="126"/>
      <c r="EL283" s="126"/>
      <c r="EV283" s="126"/>
      <c r="FF283" s="126"/>
      <c r="FP283" s="126"/>
      <c r="FZ283" s="126"/>
      <c r="GJ283" s="126"/>
      <c r="GT283" s="126"/>
      <c r="HD283" s="126"/>
      <c r="HN283" s="126"/>
      <c r="HX283" s="126"/>
      <c r="IH283" s="126"/>
      <c r="IR283" s="126"/>
      <c r="JB283" s="126"/>
    </row>
    <row xmlns:x14ac="http://schemas.microsoft.com/office/spreadsheetml/2009/9/ac" r="284" s="3" customFormat="true" x14ac:dyDescent="0.25">
      <c r="A284" s="412"/>
      <c r="B284" s="126"/>
      <c r="L284" s="126"/>
      <c r="V284" s="126"/>
      <c r="AF284" s="126"/>
      <c r="AP284" s="126"/>
      <c r="AZ284" s="126"/>
      <c r="BA284" s="126"/>
      <c r="BB284" s="126"/>
      <c r="BC284" s="126"/>
      <c r="BD284" s="126"/>
      <c r="BE284" s="126"/>
      <c r="BF284" s="126"/>
      <c r="BG284" s="126"/>
      <c r="BJ284" s="126"/>
      <c r="BT284" s="126"/>
      <c r="CD284" s="126"/>
      <c r="CN284" s="126"/>
      <c r="CX284" s="126"/>
      <c r="DH284" s="126"/>
      <c r="DR284" s="126"/>
      <c r="EB284" s="126"/>
      <c r="EL284" s="126"/>
      <c r="EV284" s="126"/>
      <c r="FF284" s="126"/>
      <c r="FP284" s="126"/>
      <c r="FZ284" s="126"/>
      <c r="GJ284" s="126"/>
      <c r="GT284" s="126"/>
      <c r="HD284" s="126"/>
      <c r="HN284" s="126"/>
      <c r="HX284" s="126"/>
      <c r="IH284" s="126"/>
      <c r="IR284" s="126"/>
      <c r="JB284" s="126"/>
    </row>
    <row xmlns:x14ac="http://schemas.microsoft.com/office/spreadsheetml/2009/9/ac" r="285" s="3" customFormat="true" x14ac:dyDescent="0.25">
      <c r="A285" s="412"/>
      <c r="B285" s="126"/>
      <c r="L285" s="126"/>
      <c r="V285" s="126"/>
      <c r="AF285" s="126"/>
      <c r="AP285" s="126"/>
      <c r="AZ285" s="126"/>
      <c r="BA285" s="126"/>
      <c r="BB285" s="126"/>
      <c r="BC285" s="126"/>
      <c r="BD285" s="126"/>
      <c r="BE285" s="126"/>
      <c r="BF285" s="126"/>
      <c r="BG285" s="126"/>
      <c r="BJ285" s="126"/>
      <c r="BT285" s="126"/>
      <c r="CD285" s="126"/>
      <c r="CN285" s="126"/>
      <c r="CX285" s="126"/>
      <c r="DH285" s="126"/>
      <c r="DR285" s="126"/>
      <c r="EB285" s="126"/>
      <c r="EL285" s="126"/>
      <c r="EV285" s="126"/>
      <c r="FF285" s="126"/>
      <c r="FP285" s="126"/>
      <c r="FZ285" s="126"/>
      <c r="GJ285" s="126"/>
      <c r="GT285" s="126"/>
      <c r="HD285" s="126"/>
      <c r="HN285" s="126"/>
      <c r="HX285" s="126"/>
      <c r="IH285" s="126"/>
      <c r="IR285" s="126"/>
      <c r="JB285" s="126"/>
    </row>
    <row xmlns:x14ac="http://schemas.microsoft.com/office/spreadsheetml/2009/9/ac" r="286" s="3" customFormat="true" x14ac:dyDescent="0.25">
      <c r="A286" s="412"/>
      <c r="B286" s="126"/>
      <c r="L286" s="126"/>
      <c r="V286" s="126"/>
      <c r="AF286" s="126"/>
      <c r="AP286" s="126"/>
      <c r="AZ286" s="126"/>
      <c r="BA286" s="126"/>
      <c r="BB286" s="126"/>
      <c r="BC286" s="126"/>
      <c r="BD286" s="126"/>
      <c r="BE286" s="126"/>
      <c r="BF286" s="126"/>
      <c r="BG286" s="126"/>
      <c r="BJ286" s="126"/>
      <c r="BT286" s="126"/>
      <c r="CD286" s="126"/>
      <c r="CN286" s="126"/>
      <c r="CX286" s="126"/>
      <c r="DH286" s="126"/>
      <c r="DR286" s="126"/>
      <c r="EB286" s="126"/>
      <c r="EL286" s="126"/>
      <c r="EV286" s="126"/>
      <c r="FF286" s="126"/>
      <c r="FP286" s="126"/>
      <c r="FZ286" s="126"/>
      <c r="GJ286" s="126"/>
      <c r="GT286" s="126"/>
      <c r="HD286" s="126"/>
      <c r="HN286" s="126"/>
      <c r="HX286" s="126"/>
      <c r="IH286" s="126"/>
      <c r="IR286" s="126"/>
      <c r="JB286" s="126"/>
    </row>
    <row xmlns:x14ac="http://schemas.microsoft.com/office/spreadsheetml/2009/9/ac" r="287" s="3" customFormat="true" x14ac:dyDescent="0.25">
      <c r="A287" s="412"/>
      <c r="B287" s="126"/>
      <c r="L287" s="126"/>
      <c r="V287" s="126"/>
      <c r="AF287" s="126"/>
      <c r="AP287" s="126"/>
      <c r="AZ287" s="126"/>
      <c r="BA287" s="126"/>
      <c r="BB287" s="126"/>
      <c r="BC287" s="126"/>
      <c r="BD287" s="126"/>
      <c r="BE287" s="126"/>
      <c r="BF287" s="126"/>
      <c r="BG287" s="126"/>
      <c r="BJ287" s="126"/>
      <c r="BT287" s="126"/>
      <c r="CD287" s="126"/>
      <c r="CN287" s="126"/>
      <c r="CX287" s="126"/>
      <c r="DH287" s="126"/>
      <c r="DR287" s="126"/>
      <c r="EB287" s="126"/>
      <c r="EL287" s="126"/>
      <c r="EV287" s="126"/>
      <c r="FF287" s="126"/>
      <c r="FP287" s="126"/>
      <c r="FZ287" s="126"/>
      <c r="GJ287" s="126"/>
      <c r="GT287" s="126"/>
      <c r="HD287" s="126"/>
      <c r="HN287" s="126"/>
      <c r="HX287" s="126"/>
      <c r="IH287" s="126"/>
      <c r="IR287" s="126"/>
      <c r="JB287" s="126"/>
    </row>
    <row xmlns:x14ac="http://schemas.microsoft.com/office/spreadsheetml/2009/9/ac" r="288" s="3" customFormat="true" x14ac:dyDescent="0.25">
      <c r="A288" s="412"/>
      <c r="B288" s="126"/>
      <c r="L288" s="126"/>
      <c r="V288" s="126"/>
      <c r="AF288" s="126"/>
      <c r="AP288" s="126"/>
      <c r="AZ288" s="126"/>
      <c r="BA288" s="126"/>
      <c r="BB288" s="126"/>
      <c r="BC288" s="126"/>
      <c r="BD288" s="126"/>
      <c r="BE288" s="126"/>
      <c r="BF288" s="126"/>
      <c r="BG288" s="126"/>
      <c r="BJ288" s="126"/>
      <c r="BT288" s="126"/>
      <c r="CD288" s="126"/>
      <c r="CN288" s="126"/>
      <c r="CX288" s="126"/>
      <c r="DH288" s="126"/>
      <c r="DR288" s="126"/>
      <c r="EB288" s="126"/>
      <c r="EL288" s="126"/>
      <c r="EV288" s="126"/>
      <c r="FF288" s="126"/>
      <c r="FP288" s="126"/>
      <c r="FZ288" s="126"/>
      <c r="GJ288" s="126"/>
      <c r="GT288" s="126"/>
      <c r="HD288" s="126"/>
      <c r="HN288" s="126"/>
      <c r="HX288" s="126"/>
      <c r="IH288" s="126"/>
      <c r="IR288" s="126"/>
      <c r="JB288" s="126"/>
    </row>
    <row xmlns:x14ac="http://schemas.microsoft.com/office/spreadsheetml/2009/9/ac" r="289" s="3" customFormat="true" x14ac:dyDescent="0.25">
      <c r="A289" s="412"/>
      <c r="B289" s="126"/>
      <c r="L289" s="126"/>
      <c r="V289" s="126"/>
      <c r="AF289" s="126"/>
      <c r="AP289" s="126"/>
      <c r="AZ289" s="126"/>
      <c r="BA289" s="126"/>
      <c r="BB289" s="126"/>
      <c r="BC289" s="126"/>
      <c r="BD289" s="126"/>
      <c r="BE289" s="126"/>
      <c r="BF289" s="126"/>
      <c r="BG289" s="126"/>
      <c r="BJ289" s="126"/>
      <c r="BT289" s="126"/>
      <c r="CD289" s="126"/>
      <c r="CN289" s="126"/>
      <c r="CX289" s="126"/>
      <c r="DH289" s="126"/>
      <c r="DR289" s="126"/>
      <c r="EB289" s="126"/>
      <c r="EL289" s="126"/>
      <c r="EV289" s="126"/>
      <c r="FF289" s="126"/>
      <c r="FP289" s="126"/>
      <c r="FZ289" s="126"/>
      <c r="GJ289" s="126"/>
      <c r="GT289" s="126"/>
      <c r="HD289" s="126"/>
      <c r="HN289" s="126"/>
      <c r="HX289" s="126"/>
      <c r="IH289" s="126"/>
      <c r="IR289" s="126"/>
      <c r="JB289" s="126"/>
    </row>
    <row xmlns:x14ac="http://schemas.microsoft.com/office/spreadsheetml/2009/9/ac" r="290" s="3" customFormat="true" x14ac:dyDescent="0.25">
      <c r="A290" s="412"/>
      <c r="B290" s="126"/>
      <c r="L290" s="126"/>
      <c r="V290" s="126"/>
      <c r="AF290" s="126"/>
      <c r="AP290" s="126"/>
      <c r="AZ290" s="126"/>
      <c r="BA290" s="126"/>
      <c r="BB290" s="126"/>
      <c r="BC290" s="126"/>
      <c r="BD290" s="126"/>
      <c r="BE290" s="126"/>
      <c r="BF290" s="126"/>
      <c r="BG290" s="126"/>
      <c r="BJ290" s="126"/>
      <c r="BT290" s="126"/>
      <c r="CD290" s="126"/>
      <c r="CN290" s="126"/>
      <c r="CX290" s="126"/>
      <c r="DH290" s="126"/>
      <c r="DR290" s="126"/>
      <c r="EB290" s="126"/>
      <c r="EL290" s="126"/>
      <c r="EV290" s="126"/>
      <c r="FF290" s="126"/>
      <c r="FP290" s="126"/>
      <c r="FZ290" s="126"/>
      <c r="GJ290" s="126"/>
      <c r="GT290" s="126"/>
      <c r="HD290" s="126"/>
      <c r="HN290" s="126"/>
      <c r="HX290" s="126"/>
      <c r="IH290" s="126"/>
      <c r="IR290" s="126"/>
      <c r="JB290" s="126"/>
    </row>
    <row xmlns:x14ac="http://schemas.microsoft.com/office/spreadsheetml/2009/9/ac" r="291" s="3" customFormat="true" x14ac:dyDescent="0.25">
      <c r="A291" s="412"/>
      <c r="B291" s="126"/>
      <c r="L291" s="126"/>
      <c r="V291" s="126"/>
      <c r="AF291" s="126"/>
      <c r="AP291" s="126"/>
      <c r="AZ291" s="126"/>
      <c r="BA291" s="126"/>
      <c r="BB291" s="126"/>
      <c r="BC291" s="126"/>
      <c r="BD291" s="126"/>
      <c r="BE291" s="126"/>
      <c r="BF291" s="126"/>
      <c r="BG291" s="126"/>
      <c r="BJ291" s="126"/>
      <c r="BT291" s="126"/>
      <c r="CD291" s="126"/>
      <c r="CN291" s="126"/>
      <c r="CX291" s="126"/>
      <c r="DH291" s="126"/>
      <c r="DR291" s="126"/>
      <c r="EB291" s="126"/>
      <c r="EL291" s="126"/>
      <c r="EV291" s="126"/>
      <c r="FF291" s="126"/>
      <c r="FP291" s="126"/>
      <c r="FZ291" s="126"/>
      <c r="GJ291" s="126"/>
      <c r="GT291" s="126"/>
      <c r="HD291" s="126"/>
      <c r="HN291" s="126"/>
      <c r="HX291" s="126"/>
      <c r="IH291" s="126"/>
      <c r="IR291" s="126"/>
      <c r="JB291" s="126"/>
    </row>
    <row xmlns:x14ac="http://schemas.microsoft.com/office/spreadsheetml/2009/9/ac" r="292" s="3" customFormat="true" x14ac:dyDescent="0.25">
      <c r="A292" s="412"/>
      <c r="B292" s="126"/>
      <c r="L292" s="126"/>
      <c r="V292" s="126"/>
      <c r="AF292" s="126"/>
      <c r="AP292" s="126"/>
      <c r="AZ292" s="126"/>
      <c r="BA292" s="126"/>
      <c r="BB292" s="126"/>
      <c r="BC292" s="126"/>
      <c r="BD292" s="126"/>
      <c r="BE292" s="126"/>
      <c r="BF292" s="126"/>
      <c r="BG292" s="126"/>
      <c r="BJ292" s="126"/>
      <c r="BT292" s="126"/>
      <c r="CD292" s="126"/>
      <c r="CN292" s="126"/>
      <c r="CX292" s="126"/>
      <c r="DH292" s="126"/>
      <c r="DR292" s="126"/>
      <c r="EB292" s="126"/>
      <c r="EL292" s="126"/>
      <c r="EV292" s="126"/>
      <c r="FF292" s="126"/>
      <c r="FP292" s="126"/>
      <c r="FZ292" s="126"/>
      <c r="GJ292" s="126"/>
      <c r="GT292" s="126"/>
      <c r="HD292" s="126"/>
      <c r="HN292" s="126"/>
      <c r="HX292" s="126"/>
      <c r="IH292" s="126"/>
      <c r="IR292" s="126"/>
      <c r="JB292" s="126"/>
    </row>
    <row xmlns:x14ac="http://schemas.microsoft.com/office/spreadsheetml/2009/9/ac" r="293" s="3" customFormat="true" x14ac:dyDescent="0.25">
      <c r="A293" s="412"/>
      <c r="B293" s="126"/>
      <c r="L293" s="126"/>
      <c r="V293" s="126"/>
      <c r="AF293" s="126"/>
      <c r="AP293" s="126"/>
      <c r="AZ293" s="126"/>
      <c r="BA293" s="126"/>
      <c r="BB293" s="126"/>
      <c r="BC293" s="126"/>
      <c r="BD293" s="126"/>
      <c r="BE293" s="126"/>
      <c r="BF293" s="126"/>
      <c r="BG293" s="126"/>
      <c r="BJ293" s="126"/>
      <c r="BT293" s="126"/>
      <c r="CD293" s="126"/>
      <c r="CN293" s="126"/>
      <c r="CX293" s="126"/>
      <c r="DH293" s="126"/>
      <c r="DR293" s="126"/>
      <c r="EB293" s="126"/>
      <c r="EL293" s="126"/>
      <c r="EV293" s="126"/>
      <c r="FF293" s="126"/>
      <c r="FP293" s="126"/>
      <c r="FZ293" s="126"/>
      <c r="GJ293" s="126"/>
      <c r="GT293" s="126"/>
      <c r="HD293" s="126"/>
      <c r="HN293" s="126"/>
      <c r="HX293" s="126"/>
      <c r="IH293" s="126"/>
      <c r="IR293" s="126"/>
      <c r="JB293" s="126"/>
    </row>
    <row xmlns:x14ac="http://schemas.microsoft.com/office/spreadsheetml/2009/9/ac" r="294" s="3" customFormat="true" x14ac:dyDescent="0.25">
      <c r="A294" s="412"/>
      <c r="B294" s="126"/>
      <c r="L294" s="126"/>
      <c r="V294" s="126"/>
      <c r="AF294" s="126"/>
      <c r="AP294" s="126"/>
      <c r="AZ294" s="126"/>
      <c r="BA294" s="126"/>
      <c r="BB294" s="126"/>
      <c r="BC294" s="126"/>
      <c r="BD294" s="126"/>
      <c r="BE294" s="126"/>
      <c r="BF294" s="126"/>
      <c r="BG294" s="126"/>
      <c r="BJ294" s="126"/>
      <c r="BT294" s="126"/>
      <c r="CD294" s="126"/>
      <c r="CN294" s="126"/>
      <c r="CX294" s="126"/>
      <c r="DH294" s="126"/>
      <c r="DR294" s="126"/>
      <c r="EB294" s="126"/>
      <c r="EL294" s="126"/>
      <c r="EV294" s="126"/>
      <c r="FF294" s="126"/>
      <c r="FP294" s="126"/>
      <c r="FZ294" s="126"/>
      <c r="GJ294" s="126"/>
      <c r="GT294" s="126"/>
      <c r="HD294" s="126"/>
      <c r="HN294" s="126"/>
      <c r="HX294" s="126"/>
      <c r="IH294" s="126"/>
      <c r="IR294" s="126"/>
      <c r="JB294" s="126"/>
    </row>
    <row xmlns:x14ac="http://schemas.microsoft.com/office/spreadsheetml/2009/9/ac" r="295" s="3" customFormat="true" x14ac:dyDescent="0.25">
      <c r="A295" s="412"/>
      <c r="B295" s="126"/>
      <c r="L295" s="126"/>
      <c r="V295" s="126"/>
      <c r="AF295" s="126"/>
      <c r="AP295" s="126"/>
      <c r="AZ295" s="126"/>
      <c r="BA295" s="126"/>
      <c r="BB295" s="126"/>
      <c r="BC295" s="126"/>
      <c r="BD295" s="126"/>
      <c r="BE295" s="126"/>
      <c r="BF295" s="126"/>
      <c r="BG295" s="126"/>
      <c r="BJ295" s="126"/>
      <c r="BT295" s="126"/>
      <c r="CD295" s="126"/>
      <c r="CN295" s="126"/>
      <c r="CX295" s="126"/>
      <c r="DH295" s="126"/>
      <c r="DR295" s="126"/>
      <c r="EB295" s="126"/>
      <c r="EL295" s="126"/>
      <c r="EV295" s="126"/>
      <c r="FF295" s="126"/>
      <c r="FP295" s="126"/>
      <c r="FZ295" s="126"/>
      <c r="GJ295" s="126"/>
      <c r="GT295" s="126"/>
      <c r="HD295" s="126"/>
      <c r="HN295" s="126"/>
      <c r="HX295" s="126"/>
      <c r="IH295" s="126"/>
      <c r="IR295" s="126"/>
      <c r="JB295" s="126"/>
    </row>
    <row xmlns:x14ac="http://schemas.microsoft.com/office/spreadsheetml/2009/9/ac" r="296" s="3" customFormat="true" x14ac:dyDescent="0.25">
      <c r="A296" s="412"/>
      <c r="B296" s="126"/>
      <c r="L296" s="126"/>
      <c r="V296" s="126"/>
      <c r="AF296" s="126"/>
      <c r="AP296" s="126"/>
      <c r="AZ296" s="126"/>
      <c r="BA296" s="126"/>
      <c r="BB296" s="126"/>
      <c r="BC296" s="126"/>
      <c r="BD296" s="126"/>
      <c r="BE296" s="126"/>
      <c r="BF296" s="126"/>
      <c r="BG296" s="126"/>
      <c r="BJ296" s="126"/>
      <c r="BT296" s="126"/>
      <c r="CD296" s="126"/>
      <c r="CN296" s="126"/>
      <c r="CX296" s="126"/>
      <c r="DH296" s="126"/>
      <c r="DR296" s="126"/>
      <c r="EB296" s="126"/>
      <c r="EL296" s="126"/>
      <c r="EV296" s="126"/>
      <c r="FF296" s="126"/>
      <c r="FP296" s="126"/>
      <c r="FZ296" s="126"/>
      <c r="GJ296" s="126"/>
      <c r="GT296" s="126"/>
      <c r="HD296" s="126"/>
      <c r="HN296" s="126"/>
      <c r="HX296" s="126"/>
      <c r="IH296" s="126"/>
      <c r="IR296" s="126"/>
      <c r="JB296" s="126"/>
    </row>
    <row xmlns:x14ac="http://schemas.microsoft.com/office/spreadsheetml/2009/9/ac" r="297" s="3" customFormat="true" x14ac:dyDescent="0.25">
      <c r="A297" s="412"/>
      <c r="B297" s="126"/>
      <c r="L297" s="126"/>
      <c r="V297" s="126"/>
      <c r="AF297" s="126"/>
      <c r="AP297" s="126"/>
      <c r="AZ297" s="126"/>
      <c r="BA297" s="126"/>
      <c r="BB297" s="126"/>
      <c r="BC297" s="126"/>
      <c r="BD297" s="126"/>
      <c r="BE297" s="126"/>
      <c r="BF297" s="126"/>
      <c r="BG297" s="126"/>
      <c r="BJ297" s="126"/>
      <c r="BT297" s="126"/>
      <c r="CD297" s="126"/>
      <c r="CN297" s="126"/>
      <c r="CX297" s="126"/>
      <c r="DH297" s="126"/>
      <c r="DR297" s="126"/>
      <c r="EB297" s="126"/>
      <c r="EL297" s="126"/>
      <c r="EV297" s="126"/>
      <c r="FF297" s="126"/>
      <c r="FP297" s="126"/>
      <c r="FZ297" s="126"/>
      <c r="GJ297" s="126"/>
      <c r="GT297" s="126"/>
      <c r="HD297" s="126"/>
      <c r="HN297" s="126"/>
      <c r="HX297" s="126"/>
      <c r="IH297" s="126"/>
      <c r="IR297" s="126"/>
      <c r="JB297" s="126"/>
    </row>
    <row xmlns:x14ac="http://schemas.microsoft.com/office/spreadsheetml/2009/9/ac" r="298" s="3" customFormat="true" x14ac:dyDescent="0.25">
      <c r="A298" s="412"/>
      <c r="B298" s="126"/>
      <c r="L298" s="126"/>
      <c r="V298" s="126"/>
      <c r="AF298" s="126"/>
      <c r="AP298" s="126"/>
      <c r="AZ298" s="126"/>
      <c r="BA298" s="126"/>
      <c r="BB298" s="126"/>
      <c r="BC298" s="126"/>
      <c r="BD298" s="126"/>
      <c r="BE298" s="126"/>
      <c r="BF298" s="126"/>
      <c r="BG298" s="126"/>
      <c r="BJ298" s="126"/>
      <c r="BT298" s="126"/>
      <c r="CD298" s="126"/>
      <c r="CN298" s="126"/>
      <c r="CX298" s="126"/>
      <c r="DH298" s="126"/>
      <c r="DR298" s="126"/>
      <c r="EB298" s="126"/>
      <c r="EL298" s="126"/>
      <c r="EV298" s="126"/>
      <c r="FF298" s="126"/>
      <c r="FP298" s="126"/>
      <c r="FZ298" s="126"/>
      <c r="GJ298" s="126"/>
      <c r="GT298" s="126"/>
      <c r="HD298" s="126"/>
      <c r="HN298" s="126"/>
      <c r="HX298" s="126"/>
      <c r="IH298" s="126"/>
      <c r="IR298" s="126"/>
      <c r="JB298" s="126"/>
    </row>
    <row xmlns:x14ac="http://schemas.microsoft.com/office/spreadsheetml/2009/9/ac" r="299" s="3" customFormat="true" x14ac:dyDescent="0.25">
      <c r="A299" s="412"/>
      <c r="B299" s="126"/>
      <c r="L299" s="126"/>
      <c r="V299" s="126"/>
      <c r="AF299" s="126"/>
      <c r="AP299" s="126"/>
      <c r="AZ299" s="126"/>
      <c r="BA299" s="126"/>
      <c r="BB299" s="126"/>
      <c r="BC299" s="126"/>
      <c r="BD299" s="126"/>
      <c r="BE299" s="126"/>
      <c r="BF299" s="126"/>
      <c r="BG299" s="126"/>
      <c r="BJ299" s="126"/>
      <c r="BT299" s="126"/>
      <c r="CD299" s="126"/>
      <c r="CN299" s="126"/>
      <c r="CX299" s="126"/>
      <c r="DH299" s="126"/>
      <c r="DR299" s="126"/>
      <c r="EB299" s="126"/>
      <c r="EL299" s="126"/>
      <c r="EV299" s="126"/>
      <c r="FF299" s="126"/>
      <c r="FP299" s="126"/>
      <c r="FZ299" s="126"/>
      <c r="GJ299" s="126"/>
      <c r="GT299" s="126"/>
      <c r="HD299" s="126"/>
      <c r="HN299" s="126"/>
      <c r="HX299" s="126"/>
      <c r="IH299" s="126"/>
      <c r="IR299" s="126"/>
      <c r="JB299" s="126"/>
    </row>
    <row xmlns:x14ac="http://schemas.microsoft.com/office/spreadsheetml/2009/9/ac" r="300" s="3" customFormat="true" x14ac:dyDescent="0.25">
      <c r="A300" s="412"/>
      <c r="B300" s="126"/>
      <c r="L300" s="126"/>
      <c r="V300" s="126"/>
      <c r="AF300" s="126"/>
      <c r="AP300" s="126"/>
      <c r="AZ300" s="126"/>
      <c r="BA300" s="126"/>
      <c r="BB300" s="126"/>
      <c r="BC300" s="126"/>
      <c r="BD300" s="126"/>
      <c r="BE300" s="126"/>
      <c r="BF300" s="126"/>
      <c r="BG300" s="126"/>
      <c r="BJ300" s="126"/>
      <c r="BT300" s="126"/>
      <c r="CD300" s="126"/>
      <c r="CN300" s="126"/>
      <c r="CX300" s="126"/>
      <c r="DH300" s="126"/>
      <c r="DR300" s="126"/>
      <c r="EB300" s="126"/>
      <c r="EL300" s="126"/>
      <c r="EV300" s="126"/>
      <c r="FF300" s="126"/>
      <c r="FP300" s="126"/>
      <c r="FZ300" s="126"/>
      <c r="GJ300" s="126"/>
      <c r="GT300" s="126"/>
      <c r="HD300" s="126"/>
      <c r="HN300" s="126"/>
      <c r="HX300" s="126"/>
      <c r="IH300" s="126"/>
      <c r="IR300" s="126"/>
      <c r="JB300" s="126"/>
    </row>
    <row xmlns:x14ac="http://schemas.microsoft.com/office/spreadsheetml/2009/9/ac" r="301" s="3" customFormat="true" x14ac:dyDescent="0.25">
      <c r="A301" s="412"/>
      <c r="B301" s="126"/>
      <c r="L301" s="126"/>
      <c r="V301" s="126"/>
      <c r="AF301" s="126"/>
      <c r="AP301" s="126"/>
      <c r="AZ301" s="126"/>
      <c r="BA301" s="126"/>
      <c r="BB301" s="126"/>
      <c r="BC301" s="126"/>
      <c r="BD301" s="126"/>
      <c r="BE301" s="126"/>
      <c r="BF301" s="126"/>
      <c r="BG301" s="126"/>
      <c r="BJ301" s="126"/>
      <c r="BT301" s="126"/>
      <c r="CD301" s="126"/>
      <c r="CN301" s="126"/>
      <c r="CX301" s="126"/>
      <c r="DH301" s="126"/>
      <c r="DR301" s="126"/>
      <c r="EB301" s="126"/>
      <c r="EL301" s="126"/>
      <c r="EV301" s="126"/>
      <c r="FF301" s="126"/>
      <c r="FP301" s="126"/>
      <c r="FZ301" s="126"/>
      <c r="GJ301" s="126"/>
      <c r="GT301" s="126"/>
      <c r="HD301" s="126"/>
      <c r="HN301" s="126"/>
      <c r="HX301" s="126"/>
      <c r="IH301" s="126"/>
      <c r="IR301" s="126"/>
      <c r="JB301" s="126"/>
    </row>
    <row xmlns:x14ac="http://schemas.microsoft.com/office/spreadsheetml/2009/9/ac" r="302" s="3" customFormat="true" x14ac:dyDescent="0.25">
      <c r="A302" s="412"/>
      <c r="B302" s="126"/>
      <c r="L302" s="126"/>
      <c r="V302" s="126"/>
      <c r="AF302" s="126"/>
      <c r="AP302" s="126"/>
      <c r="AZ302" s="126"/>
      <c r="BA302" s="126"/>
      <c r="BB302" s="126"/>
      <c r="BC302" s="126"/>
      <c r="BD302" s="126"/>
      <c r="BE302" s="126"/>
      <c r="BF302" s="126"/>
      <c r="BG302" s="126"/>
      <c r="BJ302" s="126"/>
      <c r="BT302" s="126"/>
      <c r="CD302" s="126"/>
      <c r="CN302" s="126"/>
      <c r="CX302" s="126"/>
      <c r="DH302" s="126"/>
      <c r="DR302" s="126"/>
      <c r="EB302" s="126"/>
      <c r="EL302" s="126"/>
      <c r="EV302" s="126"/>
      <c r="FF302" s="126"/>
      <c r="FP302" s="126"/>
      <c r="FZ302" s="126"/>
      <c r="GJ302" s="126"/>
      <c r="GT302" s="126"/>
      <c r="HD302" s="126"/>
      <c r="HN302" s="126"/>
      <c r="HX302" s="126"/>
      <c r="IH302" s="126"/>
      <c r="IR302" s="126"/>
      <c r="JB302" s="126"/>
    </row>
    <row xmlns:x14ac="http://schemas.microsoft.com/office/spreadsheetml/2009/9/ac" r="303" s="3" customFormat="true" x14ac:dyDescent="0.25">
      <c r="A303" s="412"/>
      <c r="B303" s="126"/>
      <c r="L303" s="126"/>
      <c r="V303" s="126"/>
      <c r="AF303" s="126"/>
      <c r="AP303" s="126"/>
      <c r="AZ303" s="126"/>
      <c r="BA303" s="126"/>
      <c r="BB303" s="126"/>
      <c r="BC303" s="126"/>
      <c r="BD303" s="126"/>
      <c r="BE303" s="126"/>
      <c r="BF303" s="126"/>
      <c r="BG303" s="126"/>
      <c r="BJ303" s="126"/>
      <c r="BT303" s="126"/>
      <c r="CD303" s="126"/>
      <c r="CN303" s="126"/>
      <c r="CX303" s="126"/>
      <c r="DH303" s="126"/>
      <c r="DR303" s="126"/>
      <c r="EB303" s="126"/>
      <c r="EL303" s="126"/>
      <c r="EV303" s="126"/>
      <c r="FF303" s="126"/>
      <c r="FP303" s="126"/>
      <c r="FZ303" s="126"/>
      <c r="GJ303" s="126"/>
      <c r="GT303" s="126"/>
      <c r="HD303" s="126"/>
      <c r="HN303" s="126"/>
      <c r="HX303" s="126"/>
      <c r="IH303" s="126"/>
      <c r="IR303" s="126"/>
      <c r="JB303" s="126"/>
    </row>
    <row xmlns:x14ac="http://schemas.microsoft.com/office/spreadsheetml/2009/9/ac" r="304" s="3" customFormat="true" x14ac:dyDescent="0.25">
      <c r="A304" s="412"/>
      <c r="B304" s="126"/>
      <c r="L304" s="126"/>
      <c r="V304" s="126"/>
      <c r="AF304" s="126"/>
      <c r="AP304" s="126"/>
      <c r="AZ304" s="126"/>
      <c r="BA304" s="126"/>
      <c r="BB304" s="126"/>
      <c r="BC304" s="126"/>
      <c r="BD304" s="126"/>
      <c r="BE304" s="126"/>
      <c r="BF304" s="126"/>
      <c r="BG304" s="126"/>
      <c r="BJ304" s="126"/>
      <c r="BT304" s="126"/>
      <c r="CD304" s="126"/>
      <c r="CN304" s="126"/>
      <c r="CX304" s="126"/>
      <c r="DH304" s="126"/>
      <c r="DR304" s="126"/>
      <c r="EB304" s="126"/>
      <c r="EL304" s="126"/>
      <c r="EV304" s="126"/>
      <c r="FF304" s="126"/>
      <c r="FP304" s="126"/>
      <c r="FZ304" s="126"/>
      <c r="GJ304" s="126"/>
      <c r="GT304" s="126"/>
      <c r="HD304" s="126"/>
      <c r="HN304" s="126"/>
      <c r="HX304" s="126"/>
      <c r="IH304" s="126"/>
      <c r="IR304" s="126"/>
      <c r="JB304" s="126"/>
    </row>
    <row xmlns:x14ac="http://schemas.microsoft.com/office/spreadsheetml/2009/9/ac" r="305" s="3" customFormat="true" x14ac:dyDescent="0.25">
      <c r="A305" s="412"/>
      <c r="B305" s="126"/>
      <c r="L305" s="126"/>
      <c r="V305" s="126"/>
      <c r="AF305" s="126"/>
      <c r="AP305" s="126"/>
      <c r="AZ305" s="126"/>
      <c r="BA305" s="126"/>
      <c r="BB305" s="126"/>
      <c r="BC305" s="126"/>
      <c r="BD305" s="126"/>
      <c r="BE305" s="126"/>
      <c r="BF305" s="126"/>
      <c r="BG305" s="126"/>
      <c r="BJ305" s="126"/>
      <c r="BT305" s="126"/>
      <c r="CD305" s="126"/>
      <c r="CN305" s="126"/>
      <c r="CX305" s="126"/>
      <c r="DH305" s="126"/>
      <c r="DR305" s="126"/>
      <c r="EB305" s="126"/>
      <c r="EL305" s="126"/>
      <c r="EV305" s="126"/>
      <c r="FF305" s="126"/>
      <c r="FP305" s="126"/>
      <c r="FZ305" s="126"/>
      <c r="GJ305" s="126"/>
      <c r="GT305" s="126"/>
      <c r="HD305" s="126"/>
      <c r="HN305" s="126"/>
      <c r="HX305" s="126"/>
      <c r="IH305" s="126"/>
      <c r="IR305" s="126"/>
      <c r="JB305" s="126"/>
    </row>
    <row xmlns:x14ac="http://schemas.microsoft.com/office/spreadsheetml/2009/9/ac" r="306" s="3" customFormat="true" x14ac:dyDescent="0.25">
      <c r="A306" s="412"/>
      <c r="B306" s="126"/>
      <c r="L306" s="126"/>
      <c r="V306" s="126"/>
      <c r="AF306" s="126"/>
      <c r="AP306" s="126"/>
      <c r="AZ306" s="126"/>
      <c r="BA306" s="126"/>
      <c r="BB306" s="126"/>
      <c r="BC306" s="126"/>
      <c r="BD306" s="126"/>
      <c r="BE306" s="126"/>
      <c r="BF306" s="126"/>
      <c r="BG306" s="126"/>
      <c r="BJ306" s="126"/>
      <c r="BT306" s="126"/>
      <c r="CD306" s="126"/>
      <c r="CN306" s="126"/>
      <c r="CX306" s="126"/>
      <c r="DH306" s="126"/>
      <c r="DR306" s="126"/>
      <c r="EB306" s="126"/>
      <c r="EL306" s="126"/>
      <c r="EV306" s="126"/>
      <c r="FF306" s="126"/>
      <c r="FP306" s="126"/>
      <c r="FZ306" s="126"/>
      <c r="GJ306" s="126"/>
      <c r="GT306" s="126"/>
      <c r="HD306" s="126"/>
      <c r="HN306" s="126"/>
      <c r="HX306" s="126"/>
      <c r="IH306" s="126"/>
      <c r="IR306" s="126"/>
      <c r="JB306" s="126"/>
    </row>
    <row xmlns:x14ac="http://schemas.microsoft.com/office/spreadsheetml/2009/9/ac" r="307" s="3" customFormat="true" x14ac:dyDescent="0.25">
      <c r="A307" s="412"/>
      <c r="B307" s="126"/>
      <c r="L307" s="126"/>
      <c r="V307" s="126"/>
      <c r="AF307" s="126"/>
      <c r="AP307" s="126"/>
      <c r="AZ307" s="126"/>
      <c r="BA307" s="126"/>
      <c r="BB307" s="126"/>
      <c r="BC307" s="126"/>
      <c r="BD307" s="126"/>
      <c r="BE307" s="126"/>
      <c r="BF307" s="126"/>
      <c r="BG307" s="126"/>
      <c r="BJ307" s="126"/>
      <c r="BT307" s="126"/>
      <c r="CD307" s="126"/>
      <c r="CN307" s="126"/>
      <c r="CX307" s="126"/>
      <c r="DH307" s="126"/>
      <c r="DR307" s="126"/>
      <c r="EB307" s="126"/>
      <c r="EL307" s="126"/>
      <c r="EV307" s="126"/>
      <c r="FF307" s="126"/>
      <c r="FP307" s="126"/>
      <c r="FZ307" s="126"/>
      <c r="GJ307" s="126"/>
      <c r="GT307" s="126"/>
      <c r="HD307" s="126"/>
      <c r="HN307" s="126"/>
      <c r="HX307" s="126"/>
      <c r="IH307" s="126"/>
      <c r="IR307" s="126"/>
      <c r="JB307" s="126"/>
    </row>
    <row xmlns:x14ac="http://schemas.microsoft.com/office/spreadsheetml/2009/9/ac" r="308" s="3" customFormat="true" x14ac:dyDescent="0.25">
      <c r="A308" s="412"/>
      <c r="B308" s="126"/>
      <c r="L308" s="126"/>
      <c r="V308" s="126"/>
      <c r="AF308" s="126"/>
      <c r="AP308" s="126"/>
      <c r="AZ308" s="126"/>
      <c r="BA308" s="126"/>
      <c r="BB308" s="126"/>
      <c r="BC308" s="126"/>
      <c r="BD308" s="126"/>
      <c r="BE308" s="126"/>
      <c r="BF308" s="126"/>
      <c r="BG308" s="126"/>
      <c r="BJ308" s="126"/>
      <c r="BT308" s="126"/>
      <c r="CD308" s="126"/>
      <c r="CN308" s="126"/>
      <c r="CX308" s="126"/>
      <c r="DH308" s="126"/>
      <c r="DR308" s="126"/>
      <c r="EB308" s="126"/>
      <c r="EL308" s="126"/>
      <c r="EV308" s="126"/>
      <c r="FF308" s="126"/>
      <c r="FP308" s="126"/>
      <c r="FZ308" s="126"/>
      <c r="GJ308" s="126"/>
      <c r="GT308" s="126"/>
      <c r="HD308" s="126"/>
      <c r="HN308" s="126"/>
      <c r="HX308" s="126"/>
      <c r="IH308" s="126"/>
      <c r="IR308" s="126"/>
      <c r="JB308" s="126"/>
    </row>
    <row xmlns:x14ac="http://schemas.microsoft.com/office/spreadsheetml/2009/9/ac" r="309" s="3" customFormat="true" x14ac:dyDescent="0.25">
      <c r="A309" s="412"/>
      <c r="B309" s="126"/>
      <c r="L309" s="126"/>
      <c r="V309" s="126"/>
      <c r="AF309" s="126"/>
      <c r="AP309" s="126"/>
      <c r="AZ309" s="126"/>
      <c r="BA309" s="126"/>
      <c r="BB309" s="126"/>
      <c r="BC309" s="126"/>
      <c r="BD309" s="126"/>
      <c r="BE309" s="126"/>
      <c r="BF309" s="126"/>
      <c r="BG309" s="126"/>
      <c r="BJ309" s="126"/>
      <c r="BT309" s="126"/>
      <c r="CD309" s="126"/>
      <c r="CN309" s="126"/>
      <c r="CX309" s="126"/>
      <c r="DH309" s="126"/>
      <c r="DR309" s="126"/>
      <c r="EB309" s="126"/>
      <c r="EL309" s="126"/>
      <c r="EV309" s="126"/>
      <c r="FF309" s="126"/>
      <c r="FP309" s="126"/>
      <c r="FZ309" s="126"/>
      <c r="GJ309" s="126"/>
      <c r="GT309" s="126"/>
      <c r="HD309" s="126"/>
      <c r="HN309" s="126"/>
      <c r="HX309" s="126"/>
      <c r="IH309" s="126"/>
      <c r="IR309" s="126"/>
      <c r="JB309" s="126"/>
    </row>
    <row xmlns:x14ac="http://schemas.microsoft.com/office/spreadsheetml/2009/9/ac" r="310" s="3" customFormat="true" x14ac:dyDescent="0.25">
      <c r="A310" s="412"/>
      <c r="B310" s="126"/>
      <c r="L310" s="126"/>
      <c r="V310" s="126"/>
      <c r="AF310" s="126"/>
      <c r="AP310" s="126"/>
      <c r="AZ310" s="126"/>
      <c r="BA310" s="126"/>
      <c r="BB310" s="126"/>
      <c r="BC310" s="126"/>
      <c r="BD310" s="126"/>
      <c r="BE310" s="126"/>
      <c r="BF310" s="126"/>
      <c r="BG310" s="126"/>
      <c r="BJ310" s="126"/>
      <c r="BT310" s="126"/>
      <c r="CD310" s="126"/>
      <c r="CN310" s="126"/>
      <c r="CX310" s="126"/>
      <c r="DH310" s="126"/>
      <c r="DR310" s="126"/>
      <c r="EB310" s="126"/>
      <c r="EL310" s="126"/>
      <c r="EV310" s="126"/>
      <c r="FF310" s="126"/>
      <c r="FP310" s="126"/>
      <c r="FZ310" s="126"/>
      <c r="GJ310" s="126"/>
      <c r="GT310" s="126"/>
      <c r="HD310" s="126"/>
      <c r="HN310" s="126"/>
      <c r="HX310" s="126"/>
      <c r="IH310" s="126"/>
      <c r="IR310" s="126"/>
      <c r="JB310" s="126"/>
    </row>
    <row xmlns:x14ac="http://schemas.microsoft.com/office/spreadsheetml/2009/9/ac" r="311" s="3" customFormat="true" x14ac:dyDescent="0.25">
      <c r="A311" s="412"/>
      <c r="B311" s="126"/>
      <c r="L311" s="126"/>
      <c r="V311" s="126"/>
      <c r="AF311" s="126"/>
      <c r="AP311" s="126"/>
      <c r="AZ311" s="126"/>
      <c r="BA311" s="126"/>
      <c r="BB311" s="126"/>
      <c r="BC311" s="126"/>
      <c r="BD311" s="126"/>
      <c r="BE311" s="126"/>
      <c r="BF311" s="126"/>
      <c r="BG311" s="126"/>
      <c r="BJ311" s="126"/>
      <c r="BT311" s="126"/>
      <c r="CD311" s="126"/>
      <c r="CN311" s="126"/>
      <c r="CX311" s="126"/>
      <c r="DH311" s="126"/>
      <c r="DR311" s="126"/>
      <c r="EB311" s="126"/>
      <c r="EL311" s="126"/>
      <c r="EV311" s="126"/>
      <c r="FF311" s="126"/>
      <c r="FP311" s="126"/>
      <c r="FZ311" s="126"/>
      <c r="GJ311" s="126"/>
      <c r="GT311" s="126"/>
      <c r="HD311" s="126"/>
      <c r="HN311" s="126"/>
      <c r="HX311" s="126"/>
      <c r="IH311" s="126"/>
      <c r="IR311" s="126"/>
      <c r="JB311" s="126"/>
    </row>
    <row xmlns:x14ac="http://schemas.microsoft.com/office/spreadsheetml/2009/9/ac" r="312" s="3" customFormat="true" x14ac:dyDescent="0.25">
      <c r="A312" s="412"/>
      <c r="B312" s="126"/>
      <c r="L312" s="126"/>
      <c r="V312" s="126"/>
      <c r="AF312" s="126"/>
      <c r="AP312" s="126"/>
      <c r="AZ312" s="126"/>
      <c r="BA312" s="126"/>
      <c r="BB312" s="126"/>
      <c r="BC312" s="126"/>
      <c r="BD312" s="126"/>
      <c r="BE312" s="126"/>
      <c r="BF312" s="126"/>
      <c r="BG312" s="126"/>
      <c r="BJ312" s="126"/>
      <c r="BT312" s="126"/>
      <c r="CD312" s="126"/>
      <c r="CN312" s="126"/>
      <c r="CX312" s="126"/>
      <c r="DH312" s="126"/>
      <c r="DR312" s="126"/>
      <c r="EB312" s="126"/>
      <c r="EL312" s="126"/>
      <c r="EV312" s="126"/>
      <c r="FF312" s="126"/>
      <c r="FP312" s="126"/>
      <c r="FZ312" s="126"/>
      <c r="GJ312" s="126"/>
      <c r="GT312" s="126"/>
      <c r="HD312" s="126"/>
      <c r="HN312" s="126"/>
      <c r="HX312" s="126"/>
      <c r="IH312" s="126"/>
      <c r="IR312" s="126"/>
      <c r="JB312" s="126"/>
    </row>
    <row xmlns:x14ac="http://schemas.microsoft.com/office/spreadsheetml/2009/9/ac" r="313" s="3" customFormat="true" x14ac:dyDescent="0.25">
      <c r="A313" s="412"/>
      <c r="B313" s="126"/>
      <c r="L313" s="126"/>
      <c r="V313" s="126"/>
      <c r="AF313" s="126"/>
      <c r="AP313" s="126"/>
      <c r="AZ313" s="126"/>
      <c r="BA313" s="126"/>
      <c r="BB313" s="126"/>
      <c r="BC313" s="126"/>
      <c r="BD313" s="126"/>
      <c r="BE313" s="126"/>
      <c r="BF313" s="126"/>
      <c r="BG313" s="126"/>
      <c r="BJ313" s="126"/>
      <c r="BT313" s="126"/>
      <c r="CD313" s="126"/>
      <c r="CN313" s="126"/>
      <c r="CX313" s="126"/>
      <c r="DH313" s="126"/>
      <c r="DR313" s="126"/>
      <c r="EB313" s="126"/>
      <c r="EL313" s="126"/>
      <c r="EV313" s="126"/>
      <c r="FF313" s="126"/>
      <c r="FP313" s="126"/>
      <c r="FZ313" s="126"/>
      <c r="GJ313" s="126"/>
      <c r="GT313" s="126"/>
      <c r="HD313" s="126"/>
      <c r="HN313" s="126"/>
      <c r="HX313" s="126"/>
      <c r="IH313" s="126"/>
      <c r="IR313" s="126"/>
      <c r="JB313" s="126"/>
    </row>
    <row xmlns:x14ac="http://schemas.microsoft.com/office/spreadsheetml/2009/9/ac" r="314" s="3" customFormat="true" x14ac:dyDescent="0.25">
      <c r="A314" s="412"/>
      <c r="B314" s="126"/>
      <c r="L314" s="126"/>
      <c r="V314" s="126"/>
      <c r="AF314" s="126"/>
      <c r="AP314" s="126"/>
      <c r="AZ314" s="126"/>
      <c r="BA314" s="126"/>
      <c r="BB314" s="126"/>
      <c r="BC314" s="126"/>
      <c r="BD314" s="126"/>
      <c r="BE314" s="126"/>
      <c r="BF314" s="126"/>
      <c r="BG314" s="126"/>
      <c r="BJ314" s="126"/>
      <c r="BT314" s="126"/>
      <c r="CD314" s="126"/>
      <c r="CN314" s="126"/>
      <c r="CX314" s="126"/>
      <c r="DH314" s="126"/>
      <c r="DR314" s="126"/>
      <c r="EB314" s="126"/>
      <c r="EL314" s="126"/>
      <c r="EV314" s="126"/>
      <c r="FF314" s="126"/>
      <c r="FP314" s="126"/>
      <c r="FZ314" s="126"/>
      <c r="GJ314" s="126"/>
      <c r="GT314" s="126"/>
      <c r="HD314" s="126"/>
      <c r="HN314" s="126"/>
      <c r="HX314" s="126"/>
      <c r="IH314" s="126"/>
      <c r="IR314" s="126"/>
      <c r="JB314" s="126"/>
    </row>
    <row xmlns:x14ac="http://schemas.microsoft.com/office/spreadsheetml/2009/9/ac" r="315" s="3" customFormat="true" x14ac:dyDescent="0.25">
      <c r="A315" s="412"/>
      <c r="B315" s="126"/>
      <c r="L315" s="126"/>
      <c r="V315" s="126"/>
      <c r="AF315" s="126"/>
      <c r="AP315" s="126"/>
      <c r="AZ315" s="126"/>
      <c r="BA315" s="126"/>
      <c r="BB315" s="126"/>
      <c r="BC315" s="126"/>
      <c r="BD315" s="126"/>
      <c r="BE315" s="126"/>
      <c r="BF315" s="126"/>
      <c r="BG315" s="126"/>
      <c r="BJ315" s="126"/>
      <c r="BT315" s="126"/>
      <c r="CD315" s="126"/>
      <c r="CN315" s="126"/>
      <c r="CX315" s="126"/>
      <c r="DH315" s="126"/>
      <c r="DR315" s="126"/>
      <c r="EB315" s="126"/>
      <c r="EL315" s="126"/>
      <c r="EV315" s="126"/>
      <c r="FF315" s="126"/>
      <c r="FP315" s="126"/>
      <c r="FZ315" s="126"/>
      <c r="GJ315" s="126"/>
      <c r="GT315" s="126"/>
      <c r="HD315" s="126"/>
      <c r="HN315" s="126"/>
      <c r="HX315" s="126"/>
      <c r="IH315" s="126"/>
      <c r="IR315" s="126"/>
      <c r="JB315" s="126"/>
    </row>
    <row xmlns:x14ac="http://schemas.microsoft.com/office/spreadsheetml/2009/9/ac" r="316" s="3" customFormat="true" x14ac:dyDescent="0.25">
      <c r="A316" s="412"/>
      <c r="B316" s="126"/>
      <c r="L316" s="126"/>
      <c r="V316" s="126"/>
      <c r="AF316" s="126"/>
      <c r="AP316" s="126"/>
      <c r="AZ316" s="126"/>
      <c r="BA316" s="126"/>
      <c r="BB316" s="126"/>
      <c r="BC316" s="126"/>
      <c r="BD316" s="126"/>
      <c r="BE316" s="126"/>
      <c r="BF316" s="126"/>
      <c r="BG316" s="126"/>
      <c r="BJ316" s="126"/>
      <c r="BT316" s="126"/>
      <c r="CD316" s="126"/>
      <c r="CN316" s="126"/>
      <c r="CX316" s="126"/>
      <c r="DH316" s="126"/>
      <c r="DR316" s="126"/>
      <c r="EB316" s="126"/>
      <c r="EL316" s="126"/>
      <c r="EV316" s="126"/>
      <c r="FF316" s="126"/>
      <c r="FP316" s="126"/>
      <c r="FZ316" s="126"/>
      <c r="GJ316" s="126"/>
      <c r="GT316" s="126"/>
      <c r="HD316" s="126"/>
      <c r="HN316" s="126"/>
      <c r="HX316" s="126"/>
      <c r="IH316" s="126"/>
      <c r="IR316" s="126"/>
      <c r="JB316" s="126"/>
    </row>
    <row xmlns:x14ac="http://schemas.microsoft.com/office/spreadsheetml/2009/9/ac" r="317" s="3" customFormat="true" x14ac:dyDescent="0.25">
      <c r="A317" s="412"/>
      <c r="B317" s="126"/>
      <c r="L317" s="126"/>
      <c r="V317" s="126"/>
      <c r="AF317" s="126"/>
      <c r="AP317" s="126"/>
      <c r="AZ317" s="126"/>
      <c r="BA317" s="126"/>
      <c r="BB317" s="126"/>
      <c r="BC317" s="126"/>
      <c r="BD317" s="126"/>
      <c r="BE317" s="126"/>
      <c r="BF317" s="126"/>
      <c r="BG317" s="126"/>
      <c r="BJ317" s="126"/>
      <c r="BT317" s="126"/>
      <c r="CD317" s="126"/>
      <c r="CN317" s="126"/>
      <c r="CX317" s="126"/>
      <c r="DH317" s="126"/>
      <c r="DR317" s="126"/>
      <c r="EB317" s="126"/>
      <c r="EL317" s="126"/>
      <c r="EV317" s="126"/>
      <c r="FF317" s="126"/>
      <c r="FP317" s="126"/>
      <c r="FZ317" s="126"/>
      <c r="GJ317" s="126"/>
      <c r="GT317" s="126"/>
      <c r="HD317" s="126"/>
      <c r="HN317" s="126"/>
      <c r="HX317" s="126"/>
      <c r="IH317" s="126"/>
      <c r="IR317" s="126"/>
      <c r="JB317" s="126"/>
    </row>
    <row xmlns:x14ac="http://schemas.microsoft.com/office/spreadsheetml/2009/9/ac" r="318" s="3" customFormat="true" x14ac:dyDescent="0.25">
      <c r="A318" s="412"/>
      <c r="B318" s="126"/>
      <c r="L318" s="126"/>
      <c r="V318" s="126"/>
      <c r="AF318" s="126"/>
      <c r="AP318" s="126"/>
      <c r="AZ318" s="126"/>
      <c r="BA318" s="126"/>
      <c r="BB318" s="126"/>
      <c r="BC318" s="126"/>
      <c r="BD318" s="126"/>
      <c r="BE318" s="126"/>
      <c r="BF318" s="126"/>
      <c r="BG318" s="126"/>
      <c r="BJ318" s="126"/>
      <c r="BT318" s="126"/>
      <c r="CD318" s="126"/>
      <c r="CN318" s="126"/>
      <c r="CX318" s="126"/>
      <c r="DH318" s="126"/>
      <c r="DR318" s="126"/>
      <c r="EB318" s="126"/>
      <c r="EL318" s="126"/>
      <c r="EV318" s="126"/>
      <c r="FF318" s="126"/>
      <c r="FP318" s="126"/>
      <c r="FZ318" s="126"/>
      <c r="GJ318" s="126"/>
      <c r="GT318" s="126"/>
      <c r="HD318" s="126"/>
      <c r="HN318" s="126"/>
      <c r="HX318" s="126"/>
      <c r="IH318" s="126"/>
      <c r="IR318" s="126"/>
      <c r="JB318" s="126"/>
    </row>
    <row xmlns:x14ac="http://schemas.microsoft.com/office/spreadsheetml/2009/9/ac" r="319" s="3" customFormat="true" x14ac:dyDescent="0.25">
      <c r="A319" s="412"/>
      <c r="B319" s="126"/>
      <c r="L319" s="126"/>
      <c r="V319" s="126"/>
      <c r="AF319" s="126"/>
      <c r="AP319" s="126"/>
      <c r="AZ319" s="126"/>
      <c r="BA319" s="126"/>
      <c r="BB319" s="126"/>
      <c r="BC319" s="126"/>
      <c r="BD319" s="126"/>
      <c r="BE319" s="126"/>
      <c r="BF319" s="126"/>
      <c r="BG319" s="126"/>
      <c r="BJ319" s="126"/>
      <c r="BT319" s="126"/>
      <c r="CD319" s="126"/>
      <c r="CN319" s="126"/>
      <c r="CX319" s="126"/>
      <c r="DH319" s="126"/>
      <c r="DR319" s="126"/>
      <c r="EB319" s="126"/>
      <c r="EL319" s="126"/>
      <c r="EV319" s="126"/>
      <c r="FF319" s="126"/>
      <c r="FP319" s="126"/>
      <c r="FZ319" s="126"/>
      <c r="GJ319" s="126"/>
      <c r="GT319" s="126"/>
      <c r="HD319" s="126"/>
      <c r="HN319" s="126"/>
      <c r="HX319" s="126"/>
      <c r="IH319" s="126"/>
      <c r="IR319" s="126"/>
      <c r="JB319" s="126"/>
    </row>
    <row xmlns:x14ac="http://schemas.microsoft.com/office/spreadsheetml/2009/9/ac" r="320" s="3" customFormat="true" x14ac:dyDescent="0.25">
      <c r="A320" s="412"/>
      <c r="B320" s="126"/>
      <c r="L320" s="126"/>
      <c r="V320" s="126"/>
      <c r="AF320" s="126"/>
      <c r="AP320" s="126"/>
      <c r="AZ320" s="126"/>
      <c r="BA320" s="126"/>
      <c r="BB320" s="126"/>
      <c r="BC320" s="126"/>
      <c r="BD320" s="126"/>
      <c r="BE320" s="126"/>
      <c r="BF320" s="126"/>
      <c r="BG320" s="126"/>
      <c r="BJ320" s="126"/>
      <c r="BT320" s="126"/>
      <c r="CD320" s="126"/>
      <c r="CN320" s="126"/>
      <c r="CX320" s="126"/>
      <c r="DH320" s="126"/>
      <c r="DR320" s="126"/>
      <c r="EB320" s="126"/>
      <c r="EL320" s="126"/>
      <c r="EV320" s="126"/>
      <c r="FF320" s="126"/>
      <c r="FP320" s="126"/>
      <c r="FZ320" s="126"/>
      <c r="GJ320" s="126"/>
      <c r="GT320" s="126"/>
      <c r="HD320" s="126"/>
      <c r="HN320" s="126"/>
      <c r="HX320" s="126"/>
      <c r="IH320" s="126"/>
      <c r="IR320" s="126"/>
      <c r="JB320" s="126"/>
    </row>
    <row xmlns:x14ac="http://schemas.microsoft.com/office/spreadsheetml/2009/9/ac" r="321" s="3" customFormat="true" x14ac:dyDescent="0.25">
      <c r="A321" s="412"/>
      <c r="B321" s="126"/>
      <c r="L321" s="126"/>
      <c r="V321" s="126"/>
      <c r="AF321" s="126"/>
      <c r="AP321" s="126"/>
      <c r="AZ321" s="126"/>
      <c r="BA321" s="126"/>
      <c r="BB321" s="126"/>
      <c r="BC321" s="126"/>
      <c r="BD321" s="126"/>
      <c r="BE321" s="126"/>
      <c r="BF321" s="126"/>
      <c r="BG321" s="126"/>
      <c r="BJ321" s="126"/>
      <c r="BT321" s="126"/>
      <c r="CD321" s="126"/>
      <c r="CN321" s="126"/>
      <c r="CX321" s="126"/>
      <c r="DH321" s="126"/>
      <c r="DR321" s="126"/>
      <c r="EB321" s="126"/>
      <c r="EL321" s="126"/>
      <c r="EV321" s="126"/>
      <c r="FF321" s="126"/>
      <c r="FP321" s="126"/>
      <c r="FZ321" s="126"/>
      <c r="GJ321" s="126"/>
      <c r="GT321" s="126"/>
      <c r="HD321" s="126"/>
      <c r="HN321" s="126"/>
      <c r="HX321" s="126"/>
      <c r="IH321" s="126"/>
      <c r="IR321" s="126"/>
      <c r="JB321" s="126"/>
    </row>
    <row xmlns:x14ac="http://schemas.microsoft.com/office/spreadsheetml/2009/9/ac" r="322" s="3" customFormat="true" x14ac:dyDescent="0.25">
      <c r="A322" s="412"/>
      <c r="B322" s="126"/>
      <c r="L322" s="126"/>
      <c r="V322" s="126"/>
      <c r="AF322" s="126"/>
      <c r="AP322" s="126"/>
      <c r="AZ322" s="126"/>
      <c r="BA322" s="126"/>
      <c r="BB322" s="126"/>
      <c r="BC322" s="126"/>
      <c r="BD322" s="126"/>
      <c r="BE322" s="126"/>
      <c r="BF322" s="126"/>
      <c r="BG322" s="126"/>
      <c r="BJ322" s="126"/>
      <c r="BT322" s="126"/>
      <c r="CD322" s="126"/>
      <c r="CN322" s="126"/>
      <c r="CX322" s="126"/>
      <c r="DH322" s="126"/>
      <c r="DR322" s="126"/>
      <c r="EB322" s="126"/>
      <c r="EL322" s="126"/>
      <c r="EV322" s="126"/>
      <c r="FF322" s="126"/>
      <c r="FP322" s="126"/>
      <c r="FZ322" s="126"/>
      <c r="GJ322" s="126"/>
      <c r="GT322" s="126"/>
      <c r="HD322" s="126"/>
      <c r="HN322" s="126"/>
      <c r="HX322" s="126"/>
      <c r="IH322" s="126"/>
      <c r="IR322" s="126"/>
      <c r="JB322" s="126"/>
    </row>
    <row xmlns:x14ac="http://schemas.microsoft.com/office/spreadsheetml/2009/9/ac" r="323" s="3" customFormat="true" x14ac:dyDescent="0.25">
      <c r="A323" s="412"/>
      <c r="B323" s="126"/>
      <c r="L323" s="126"/>
      <c r="V323" s="126"/>
      <c r="AF323" s="126"/>
      <c r="AP323" s="126"/>
      <c r="AZ323" s="126"/>
      <c r="BA323" s="126"/>
      <c r="BB323" s="126"/>
      <c r="BC323" s="126"/>
      <c r="BD323" s="126"/>
      <c r="BE323" s="126"/>
      <c r="BF323" s="126"/>
      <c r="BG323" s="126"/>
      <c r="BJ323" s="126"/>
      <c r="BT323" s="126"/>
      <c r="CD323" s="126"/>
      <c r="CN323" s="126"/>
      <c r="CX323" s="126"/>
      <c r="DH323" s="126"/>
      <c r="DR323" s="126"/>
      <c r="EB323" s="126"/>
      <c r="EL323" s="126"/>
      <c r="EV323" s="126"/>
      <c r="FF323" s="126"/>
      <c r="FP323" s="126"/>
      <c r="FZ323" s="126"/>
      <c r="GJ323" s="126"/>
      <c r="GT323" s="126"/>
      <c r="HD323" s="126"/>
      <c r="HN323" s="126"/>
      <c r="HX323" s="126"/>
      <c r="IH323" s="126"/>
      <c r="IR323" s="126"/>
      <c r="JB323" s="126"/>
    </row>
    <row xmlns:x14ac="http://schemas.microsoft.com/office/spreadsheetml/2009/9/ac" r="324" s="3" customFormat="true" x14ac:dyDescent="0.25">
      <c r="A324" s="412"/>
      <c r="B324" s="126"/>
      <c r="L324" s="126"/>
      <c r="V324" s="126"/>
      <c r="AF324" s="126"/>
      <c r="AP324" s="126"/>
      <c r="AZ324" s="126"/>
      <c r="BA324" s="126"/>
      <c r="BB324" s="126"/>
      <c r="BC324" s="126"/>
      <c r="BD324" s="126"/>
      <c r="BE324" s="126"/>
      <c r="BF324" s="126"/>
      <c r="BG324" s="126"/>
      <c r="BJ324" s="126"/>
      <c r="BT324" s="126"/>
      <c r="CD324" s="126"/>
      <c r="CN324" s="126"/>
      <c r="CX324" s="126"/>
      <c r="DH324" s="126"/>
      <c r="DR324" s="126"/>
      <c r="EB324" s="126"/>
      <c r="EL324" s="126"/>
      <c r="EV324" s="126"/>
      <c r="FF324" s="126"/>
      <c r="FP324" s="126"/>
      <c r="FZ324" s="126"/>
      <c r="GJ324" s="126"/>
      <c r="GT324" s="126"/>
      <c r="HD324" s="126"/>
      <c r="HN324" s="126"/>
      <c r="HX324" s="126"/>
      <c r="IH324" s="126"/>
      <c r="IR324" s="126"/>
      <c r="JB324" s="126"/>
    </row>
    <row xmlns:x14ac="http://schemas.microsoft.com/office/spreadsheetml/2009/9/ac" r="325" s="3" customFormat="true" x14ac:dyDescent="0.25">
      <c r="A325" s="412"/>
      <c r="B325" s="126"/>
      <c r="L325" s="126"/>
      <c r="V325" s="126"/>
      <c r="AF325" s="126"/>
      <c r="AP325" s="126"/>
      <c r="AZ325" s="126"/>
      <c r="BA325" s="126"/>
      <c r="BB325" s="126"/>
      <c r="BC325" s="126"/>
      <c r="BD325" s="126"/>
      <c r="BE325" s="126"/>
      <c r="BF325" s="126"/>
      <c r="BG325" s="126"/>
      <c r="BJ325" s="126"/>
      <c r="BT325" s="126"/>
      <c r="CD325" s="126"/>
      <c r="CN325" s="126"/>
      <c r="CX325" s="126"/>
      <c r="DH325" s="126"/>
      <c r="DR325" s="126"/>
      <c r="EB325" s="126"/>
      <c r="EL325" s="126"/>
      <c r="EV325" s="126"/>
      <c r="FF325" s="126"/>
      <c r="FP325" s="126"/>
      <c r="FZ325" s="126"/>
      <c r="GJ325" s="126"/>
      <c r="GT325" s="126"/>
      <c r="HD325" s="126"/>
      <c r="HN325" s="126"/>
      <c r="HX325" s="126"/>
      <c r="IH325" s="126"/>
      <c r="IR325" s="126"/>
      <c r="JB325" s="126"/>
    </row>
    <row xmlns:x14ac="http://schemas.microsoft.com/office/spreadsheetml/2009/9/ac" r="326" s="3" customFormat="true" x14ac:dyDescent="0.25">
      <c r="A326" s="412"/>
      <c r="B326" s="126"/>
      <c r="L326" s="126"/>
      <c r="V326" s="126"/>
      <c r="AF326" s="126"/>
      <c r="AP326" s="126"/>
      <c r="AZ326" s="126"/>
      <c r="BA326" s="126"/>
      <c r="BB326" s="126"/>
      <c r="BC326" s="126"/>
      <c r="BD326" s="126"/>
      <c r="BE326" s="126"/>
      <c r="BF326" s="126"/>
      <c r="BG326" s="126"/>
      <c r="BJ326" s="126"/>
      <c r="BT326" s="126"/>
      <c r="CD326" s="126"/>
      <c r="CN326" s="126"/>
      <c r="CX326" s="126"/>
      <c r="DH326" s="126"/>
      <c r="DR326" s="126"/>
      <c r="EB326" s="126"/>
      <c r="EL326" s="126"/>
      <c r="EV326" s="126"/>
      <c r="FF326" s="126"/>
      <c r="FP326" s="126"/>
      <c r="FZ326" s="126"/>
      <c r="GJ326" s="126"/>
      <c r="GT326" s="126"/>
      <c r="HD326" s="126"/>
      <c r="HN326" s="126"/>
      <c r="HX326" s="126"/>
      <c r="IH326" s="126"/>
      <c r="IR326" s="126"/>
      <c r="JB326" s="126"/>
    </row>
    <row xmlns:x14ac="http://schemas.microsoft.com/office/spreadsheetml/2009/9/ac" r="327" s="3" customFormat="true" x14ac:dyDescent="0.25">
      <c r="A327" s="412"/>
      <c r="B327" s="126"/>
      <c r="L327" s="126"/>
      <c r="V327" s="126"/>
      <c r="AF327" s="126"/>
      <c r="AP327" s="126"/>
      <c r="AZ327" s="126"/>
      <c r="BA327" s="126"/>
      <c r="BB327" s="126"/>
      <c r="BC327" s="126"/>
      <c r="BD327" s="126"/>
      <c r="BE327" s="126"/>
      <c r="BF327" s="126"/>
      <c r="BG327" s="126"/>
      <c r="BJ327" s="126"/>
      <c r="BT327" s="126"/>
      <c r="CD327" s="126"/>
      <c r="CN327" s="126"/>
      <c r="CX327" s="126"/>
      <c r="DH327" s="126"/>
      <c r="DR327" s="126"/>
      <c r="EB327" s="126"/>
      <c r="EL327" s="126"/>
      <c r="EV327" s="126"/>
      <c r="FF327" s="126"/>
      <c r="FP327" s="126"/>
      <c r="FZ327" s="126"/>
      <c r="GJ327" s="126"/>
      <c r="GT327" s="126"/>
      <c r="HD327" s="126"/>
      <c r="HN327" s="126"/>
      <c r="HX327" s="126"/>
      <c r="IH327" s="126"/>
      <c r="IR327" s="126"/>
      <c r="JB327" s="126"/>
    </row>
    <row xmlns:x14ac="http://schemas.microsoft.com/office/spreadsheetml/2009/9/ac" r="328" s="3" customFormat="true" x14ac:dyDescent="0.25">
      <c r="A328" s="412"/>
      <c r="B328" s="126"/>
      <c r="L328" s="126"/>
      <c r="V328" s="126"/>
      <c r="AF328" s="126"/>
      <c r="AP328" s="126"/>
      <c r="AZ328" s="126"/>
      <c r="BA328" s="126"/>
      <c r="BB328" s="126"/>
      <c r="BC328" s="126"/>
      <c r="BD328" s="126"/>
      <c r="BE328" s="126"/>
      <c r="BF328" s="126"/>
      <c r="BG328" s="126"/>
      <c r="BJ328" s="126"/>
      <c r="BT328" s="126"/>
      <c r="CD328" s="126"/>
      <c r="CN328" s="126"/>
      <c r="CX328" s="126"/>
      <c r="DH328" s="126"/>
      <c r="DR328" s="126"/>
      <c r="EB328" s="126"/>
      <c r="EL328" s="126"/>
      <c r="EV328" s="126"/>
      <c r="FF328" s="126"/>
      <c r="FP328" s="126"/>
      <c r="FZ328" s="126"/>
      <c r="GJ328" s="126"/>
      <c r="GT328" s="126"/>
      <c r="HD328" s="126"/>
      <c r="HN328" s="126"/>
      <c r="HX328" s="126"/>
      <c r="IH328" s="126"/>
      <c r="IR328" s="126"/>
      <c r="JB328" s="126"/>
    </row>
    <row xmlns:x14ac="http://schemas.microsoft.com/office/spreadsheetml/2009/9/ac" r="329" s="3" customFormat="true" x14ac:dyDescent="0.25">
      <c r="A329" s="412"/>
      <c r="B329" s="126"/>
      <c r="L329" s="126"/>
      <c r="V329" s="126"/>
      <c r="AF329" s="126"/>
      <c r="AP329" s="126"/>
      <c r="AZ329" s="126"/>
      <c r="BA329" s="126"/>
      <c r="BB329" s="126"/>
      <c r="BC329" s="126"/>
      <c r="BD329" s="126"/>
      <c r="BE329" s="126"/>
      <c r="BF329" s="126"/>
      <c r="BG329" s="126"/>
      <c r="BJ329" s="126"/>
      <c r="BT329" s="126"/>
      <c r="CD329" s="126"/>
      <c r="CN329" s="126"/>
      <c r="CX329" s="126"/>
      <c r="DH329" s="126"/>
      <c r="DR329" s="126"/>
      <c r="EB329" s="126"/>
      <c r="EL329" s="126"/>
      <c r="EV329" s="126"/>
      <c r="FF329" s="126"/>
      <c r="FP329" s="126"/>
      <c r="FZ329" s="126"/>
      <c r="GJ329" s="126"/>
      <c r="GT329" s="126"/>
      <c r="HD329" s="126"/>
      <c r="HN329" s="126"/>
      <c r="HX329" s="126"/>
      <c r="IH329" s="126"/>
      <c r="IR329" s="126"/>
      <c r="JB329" s="126"/>
    </row>
    <row xmlns:x14ac="http://schemas.microsoft.com/office/spreadsheetml/2009/9/ac" r="330" s="3" customFormat="true" x14ac:dyDescent="0.25">
      <c r="A330" s="412"/>
      <c r="B330" s="126"/>
      <c r="L330" s="126"/>
      <c r="V330" s="126"/>
      <c r="AF330" s="126"/>
      <c r="AP330" s="126"/>
      <c r="AZ330" s="126"/>
      <c r="BA330" s="126"/>
      <c r="BB330" s="126"/>
      <c r="BC330" s="126"/>
      <c r="BD330" s="126"/>
      <c r="BE330" s="126"/>
      <c r="BF330" s="126"/>
      <c r="BG330" s="126"/>
      <c r="BJ330" s="126"/>
      <c r="BT330" s="126"/>
      <c r="CD330" s="126"/>
      <c r="CN330" s="126"/>
      <c r="CX330" s="126"/>
      <c r="DH330" s="126"/>
      <c r="DR330" s="126"/>
      <c r="EB330" s="126"/>
      <c r="EL330" s="126"/>
      <c r="EV330" s="126"/>
      <c r="FF330" s="126"/>
      <c r="FP330" s="126"/>
      <c r="FZ330" s="126"/>
      <c r="GJ330" s="126"/>
      <c r="GT330" s="126"/>
      <c r="HD330" s="126"/>
      <c r="HN330" s="126"/>
      <c r="HX330" s="126"/>
      <c r="IH330" s="126"/>
      <c r="IR330" s="126"/>
      <c r="JB330" s="126"/>
    </row>
    <row xmlns:x14ac="http://schemas.microsoft.com/office/spreadsheetml/2009/9/ac" r="331" s="3" customFormat="true" x14ac:dyDescent="0.25">
      <c r="A331" s="412"/>
      <c r="B331" s="126"/>
      <c r="L331" s="126"/>
      <c r="V331" s="126"/>
      <c r="AF331" s="126"/>
      <c r="AP331" s="126"/>
      <c r="AZ331" s="126"/>
      <c r="BA331" s="126"/>
      <c r="BB331" s="126"/>
      <c r="BC331" s="126"/>
      <c r="BD331" s="126"/>
      <c r="BE331" s="126"/>
      <c r="BF331" s="126"/>
      <c r="BG331" s="126"/>
      <c r="BJ331" s="126"/>
      <c r="BT331" s="126"/>
      <c r="CD331" s="126"/>
      <c r="CN331" s="126"/>
      <c r="CX331" s="126"/>
      <c r="DH331" s="126"/>
      <c r="DR331" s="126"/>
      <c r="EB331" s="126"/>
      <c r="EL331" s="126"/>
      <c r="EV331" s="126"/>
      <c r="FF331" s="126"/>
      <c r="FP331" s="126"/>
      <c r="FZ331" s="126"/>
      <c r="GJ331" s="126"/>
      <c r="GT331" s="126"/>
      <c r="HD331" s="126"/>
      <c r="HN331" s="126"/>
      <c r="HX331" s="126"/>
      <c r="IH331" s="126"/>
      <c r="IR331" s="126"/>
      <c r="JB331" s="126"/>
    </row>
    <row xmlns:x14ac="http://schemas.microsoft.com/office/spreadsheetml/2009/9/ac" r="332" s="3" customFormat="true" x14ac:dyDescent="0.25">
      <c r="A332" s="412"/>
      <c r="B332" s="126"/>
      <c r="L332" s="126"/>
      <c r="V332" s="126"/>
      <c r="AF332" s="126"/>
      <c r="AP332" s="126"/>
      <c r="AZ332" s="126"/>
      <c r="BA332" s="126"/>
      <c r="BB332" s="126"/>
      <c r="BC332" s="126"/>
      <c r="BD332" s="126"/>
      <c r="BE332" s="126"/>
      <c r="BF332" s="126"/>
      <c r="BG332" s="126"/>
      <c r="BJ332" s="126"/>
      <c r="BT332" s="126"/>
      <c r="CD332" s="126"/>
      <c r="CN332" s="126"/>
      <c r="CX332" s="126"/>
      <c r="DH332" s="126"/>
      <c r="DR332" s="126"/>
      <c r="EB332" s="126"/>
      <c r="EL332" s="126"/>
      <c r="EV332" s="126"/>
      <c r="FF332" s="126"/>
      <c r="FP332" s="126"/>
      <c r="FZ332" s="126"/>
      <c r="GJ332" s="126"/>
      <c r="GT332" s="126"/>
      <c r="HD332" s="126"/>
      <c r="HN332" s="126"/>
      <c r="HX332" s="126"/>
      <c r="IH332" s="126"/>
      <c r="IR332" s="126"/>
      <c r="JB332" s="126"/>
    </row>
    <row xmlns:x14ac="http://schemas.microsoft.com/office/spreadsheetml/2009/9/ac" r="333" s="3" customFormat="true" x14ac:dyDescent="0.25">
      <c r="A333" s="412"/>
      <c r="B333" s="126"/>
      <c r="L333" s="126"/>
      <c r="V333" s="126"/>
      <c r="AF333" s="126"/>
      <c r="AP333" s="126"/>
      <c r="AZ333" s="126"/>
      <c r="BA333" s="126"/>
      <c r="BB333" s="126"/>
      <c r="BC333" s="126"/>
      <c r="BD333" s="126"/>
      <c r="BE333" s="126"/>
      <c r="BF333" s="126"/>
      <c r="BG333" s="126"/>
      <c r="BJ333" s="126"/>
      <c r="BT333" s="126"/>
      <c r="CD333" s="126"/>
      <c r="CN333" s="126"/>
      <c r="CX333" s="126"/>
      <c r="DH333" s="126"/>
      <c r="DR333" s="126"/>
      <c r="EB333" s="126"/>
      <c r="EL333" s="126"/>
      <c r="EV333" s="126"/>
      <c r="FF333" s="126"/>
      <c r="FP333" s="126"/>
      <c r="FZ333" s="126"/>
      <c r="GJ333" s="126"/>
      <c r="GT333" s="126"/>
      <c r="HD333" s="126"/>
      <c r="HN333" s="126"/>
      <c r="HX333" s="126"/>
      <c r="IH333" s="126"/>
      <c r="IR333" s="126"/>
      <c r="JB333" s="126"/>
    </row>
    <row xmlns:x14ac="http://schemas.microsoft.com/office/spreadsheetml/2009/9/ac" r="334" s="3" customFormat="true" x14ac:dyDescent="0.25">
      <c r="A334" s="412"/>
      <c r="B334" s="126"/>
      <c r="L334" s="126"/>
      <c r="V334" s="126"/>
      <c r="AF334" s="126"/>
      <c r="AP334" s="126"/>
      <c r="AZ334" s="126"/>
      <c r="BA334" s="126"/>
      <c r="BB334" s="126"/>
      <c r="BC334" s="126"/>
      <c r="BD334" s="126"/>
      <c r="BE334" s="126"/>
      <c r="BF334" s="126"/>
      <c r="BG334" s="126"/>
      <c r="BJ334" s="126"/>
      <c r="BT334" s="126"/>
      <c r="CD334" s="126"/>
      <c r="CN334" s="126"/>
      <c r="CX334" s="126"/>
      <c r="DH334" s="126"/>
      <c r="DR334" s="126"/>
      <c r="EB334" s="126"/>
      <c r="EL334" s="126"/>
      <c r="EV334" s="126"/>
      <c r="FF334" s="126"/>
      <c r="FP334" s="126"/>
      <c r="FZ334" s="126"/>
      <c r="GJ334" s="126"/>
      <c r="GT334" s="126"/>
      <c r="HD334" s="126"/>
      <c r="HN334" s="126"/>
      <c r="HX334" s="126"/>
      <c r="IH334" s="126"/>
      <c r="IR334" s="126"/>
      <c r="JB334" s="126"/>
    </row>
    <row xmlns:x14ac="http://schemas.microsoft.com/office/spreadsheetml/2009/9/ac" r="335" s="3" customFormat="true" x14ac:dyDescent="0.25">
      <c r="A335" s="412"/>
      <c r="B335" s="126"/>
      <c r="L335" s="126"/>
      <c r="V335" s="126"/>
      <c r="AF335" s="126"/>
      <c r="AP335" s="126"/>
      <c r="AZ335" s="126"/>
      <c r="BA335" s="126"/>
      <c r="BB335" s="126"/>
      <c r="BC335" s="126"/>
      <c r="BD335" s="126"/>
      <c r="BE335" s="126"/>
      <c r="BF335" s="126"/>
      <c r="BG335" s="126"/>
      <c r="BJ335" s="126"/>
      <c r="BT335" s="126"/>
      <c r="CD335" s="126"/>
      <c r="CN335" s="126"/>
      <c r="CX335" s="126"/>
      <c r="DH335" s="126"/>
      <c r="DR335" s="126"/>
      <c r="EB335" s="126"/>
      <c r="EL335" s="126"/>
      <c r="EV335" s="126"/>
      <c r="FF335" s="126"/>
      <c r="FP335" s="126"/>
      <c r="FZ335" s="126"/>
      <c r="GJ335" s="126"/>
      <c r="GT335" s="126"/>
      <c r="HD335" s="126"/>
      <c r="HN335" s="126"/>
      <c r="HX335" s="126"/>
      <c r="IH335" s="126"/>
      <c r="IR335" s="126"/>
      <c r="JB335" s="126"/>
    </row>
    <row xmlns:x14ac="http://schemas.microsoft.com/office/spreadsheetml/2009/9/ac" r="336" s="3" customFormat="true" x14ac:dyDescent="0.25">
      <c r="A336" s="412"/>
      <c r="B336" s="126"/>
      <c r="L336" s="126"/>
      <c r="V336" s="126"/>
      <c r="AF336" s="126"/>
      <c r="AP336" s="126"/>
      <c r="AZ336" s="126"/>
      <c r="BA336" s="126"/>
      <c r="BB336" s="126"/>
      <c r="BC336" s="126"/>
      <c r="BD336" s="126"/>
      <c r="BE336" s="126"/>
      <c r="BF336" s="126"/>
      <c r="BG336" s="126"/>
      <c r="BJ336" s="126"/>
      <c r="BT336" s="126"/>
      <c r="CD336" s="126"/>
      <c r="CN336" s="126"/>
      <c r="CX336" s="126"/>
      <c r="DH336" s="126"/>
      <c r="DR336" s="126"/>
      <c r="EB336" s="126"/>
      <c r="EL336" s="126"/>
      <c r="EV336" s="126"/>
      <c r="FF336" s="126"/>
      <c r="FP336" s="126"/>
      <c r="FZ336" s="126"/>
      <c r="GJ336" s="126"/>
      <c r="GT336" s="126"/>
      <c r="HD336" s="126"/>
      <c r="HN336" s="126"/>
      <c r="HX336" s="126"/>
      <c r="IH336" s="126"/>
      <c r="IR336" s="126"/>
      <c r="JB336" s="126"/>
    </row>
    <row xmlns:x14ac="http://schemas.microsoft.com/office/spreadsheetml/2009/9/ac" r="337" s="3" customFormat="true" x14ac:dyDescent="0.25">
      <c r="A337" s="412"/>
      <c r="B337" s="126"/>
      <c r="L337" s="126"/>
      <c r="V337" s="126"/>
      <c r="AF337" s="126"/>
      <c r="AP337" s="126"/>
      <c r="AZ337" s="126"/>
      <c r="BA337" s="126"/>
      <c r="BB337" s="126"/>
      <c r="BC337" s="126"/>
      <c r="BD337" s="126"/>
      <c r="BE337" s="126"/>
      <c r="BF337" s="126"/>
      <c r="BG337" s="126"/>
      <c r="BJ337" s="126"/>
      <c r="BT337" s="126"/>
      <c r="CD337" s="126"/>
      <c r="CN337" s="126"/>
      <c r="CX337" s="126"/>
      <c r="DH337" s="126"/>
      <c r="DR337" s="126"/>
      <c r="EB337" s="126"/>
      <c r="EL337" s="126"/>
      <c r="EV337" s="126"/>
      <c r="FF337" s="126"/>
      <c r="FP337" s="126"/>
      <c r="FZ337" s="126"/>
      <c r="GJ337" s="126"/>
      <c r="GT337" s="126"/>
      <c r="HD337" s="126"/>
      <c r="HN337" s="126"/>
      <c r="HX337" s="126"/>
      <c r="IH337" s="126"/>
      <c r="IR337" s="126"/>
      <c r="JB337" s="126"/>
    </row>
    <row xmlns:x14ac="http://schemas.microsoft.com/office/spreadsheetml/2009/9/ac" r="338" s="3" customFormat="true" x14ac:dyDescent="0.25">
      <c r="A338" s="412"/>
      <c r="B338" s="126"/>
      <c r="L338" s="126"/>
      <c r="V338" s="126"/>
      <c r="AF338" s="126"/>
      <c r="AP338" s="126"/>
      <c r="AZ338" s="126"/>
      <c r="BA338" s="126"/>
      <c r="BB338" s="126"/>
      <c r="BC338" s="126"/>
      <c r="BD338" s="126"/>
      <c r="BE338" s="126"/>
      <c r="BF338" s="126"/>
      <c r="BG338" s="126"/>
      <c r="BJ338" s="126"/>
      <c r="BT338" s="126"/>
      <c r="CD338" s="126"/>
      <c r="CN338" s="126"/>
      <c r="CX338" s="126"/>
      <c r="DH338" s="126"/>
      <c r="DR338" s="126"/>
      <c r="EB338" s="126"/>
      <c r="EL338" s="126"/>
      <c r="EV338" s="126"/>
      <c r="FF338" s="126"/>
      <c r="FP338" s="126"/>
      <c r="FZ338" s="126"/>
      <c r="GJ338" s="126"/>
      <c r="GT338" s="126"/>
      <c r="HD338" s="126"/>
      <c r="HN338" s="126"/>
      <c r="HX338" s="126"/>
      <c r="IH338" s="126"/>
      <c r="IR338" s="126"/>
      <c r="JB338" s="126"/>
    </row>
    <row xmlns:x14ac="http://schemas.microsoft.com/office/spreadsheetml/2009/9/ac" r="339" s="3" customFormat="true" x14ac:dyDescent="0.25">
      <c r="A339" s="412"/>
      <c r="B339" s="126"/>
      <c r="L339" s="126"/>
      <c r="V339" s="126"/>
      <c r="AF339" s="126"/>
      <c r="AP339" s="126"/>
      <c r="AZ339" s="126"/>
      <c r="BA339" s="126"/>
      <c r="BB339" s="126"/>
      <c r="BC339" s="126"/>
      <c r="BD339" s="126"/>
      <c r="BE339" s="126"/>
      <c r="BF339" s="126"/>
      <c r="BG339" s="126"/>
      <c r="BJ339" s="126"/>
      <c r="BT339" s="126"/>
      <c r="CD339" s="126"/>
      <c r="CN339" s="126"/>
      <c r="CX339" s="126"/>
      <c r="DH339" s="126"/>
      <c r="DR339" s="126"/>
      <c r="EB339" s="126"/>
      <c r="EL339" s="126"/>
      <c r="EV339" s="126"/>
      <c r="FF339" s="126"/>
      <c r="FP339" s="126"/>
      <c r="FZ339" s="126"/>
      <c r="GJ339" s="126"/>
      <c r="GT339" s="126"/>
      <c r="HD339" s="126"/>
      <c r="HN339" s="126"/>
      <c r="HX339" s="126"/>
      <c r="IH339" s="126"/>
      <c r="IR339" s="126"/>
      <c r="JB339" s="126"/>
    </row>
    <row xmlns:x14ac="http://schemas.microsoft.com/office/spreadsheetml/2009/9/ac" r="340" s="3" customFormat="true" x14ac:dyDescent="0.25">
      <c r="A340" s="412"/>
      <c r="B340" s="126"/>
      <c r="L340" s="126"/>
      <c r="V340" s="126"/>
      <c r="AF340" s="126"/>
      <c r="AP340" s="126"/>
      <c r="AZ340" s="126"/>
      <c r="BA340" s="126"/>
      <c r="BB340" s="126"/>
      <c r="BC340" s="126"/>
      <c r="BD340" s="126"/>
      <c r="BE340" s="126"/>
      <c r="BF340" s="126"/>
      <c r="BG340" s="126"/>
      <c r="BJ340" s="126"/>
      <c r="BT340" s="126"/>
      <c r="CD340" s="126"/>
      <c r="CN340" s="126"/>
      <c r="CX340" s="126"/>
      <c r="DH340" s="126"/>
      <c r="DR340" s="126"/>
      <c r="EB340" s="126"/>
      <c r="EL340" s="126"/>
      <c r="EV340" s="126"/>
      <c r="FF340" s="126"/>
      <c r="FP340" s="126"/>
      <c r="FZ340" s="126"/>
      <c r="GJ340" s="126"/>
      <c r="GT340" s="126"/>
      <c r="HD340" s="126"/>
      <c r="HN340" s="126"/>
      <c r="HX340" s="126"/>
      <c r="IH340" s="126"/>
      <c r="IR340" s="126"/>
      <c r="JB340" s="126"/>
    </row>
    <row xmlns:x14ac="http://schemas.microsoft.com/office/spreadsheetml/2009/9/ac" r="341" s="3" customFormat="true" x14ac:dyDescent="0.25">
      <c r="A341" s="412"/>
      <c r="B341" s="126"/>
      <c r="L341" s="126"/>
      <c r="V341" s="126"/>
      <c r="AF341" s="126"/>
      <c r="AP341" s="126"/>
      <c r="AZ341" s="126"/>
      <c r="BA341" s="126"/>
      <c r="BB341" s="126"/>
      <c r="BC341" s="126"/>
      <c r="BD341" s="126"/>
      <c r="BE341" s="126"/>
      <c r="BF341" s="126"/>
      <c r="BG341" s="126"/>
      <c r="BJ341" s="126"/>
      <c r="BT341" s="126"/>
      <c r="CD341" s="126"/>
      <c r="CN341" s="126"/>
      <c r="CX341" s="126"/>
      <c r="DH341" s="126"/>
      <c r="DR341" s="126"/>
      <c r="EB341" s="126"/>
      <c r="EL341" s="126"/>
      <c r="EV341" s="126"/>
      <c r="FF341" s="126"/>
      <c r="FP341" s="126"/>
      <c r="FZ341" s="126"/>
      <c r="GJ341" s="126"/>
      <c r="GT341" s="126"/>
      <c r="HD341" s="126"/>
      <c r="HN341" s="126"/>
      <c r="HX341" s="126"/>
      <c r="IH341" s="126"/>
      <c r="IR341" s="126"/>
      <c r="JB341" s="126"/>
    </row>
    <row xmlns:x14ac="http://schemas.microsoft.com/office/spreadsheetml/2009/9/ac" r="342" s="3" customFormat="true" x14ac:dyDescent="0.25">
      <c r="A342" s="412"/>
      <c r="B342" s="126"/>
      <c r="L342" s="126"/>
      <c r="V342" s="126"/>
      <c r="AF342" s="126"/>
      <c r="AP342" s="126"/>
      <c r="AZ342" s="126"/>
      <c r="BA342" s="126"/>
      <c r="BB342" s="126"/>
      <c r="BC342" s="126"/>
      <c r="BD342" s="126"/>
      <c r="BE342" s="126"/>
      <c r="BF342" s="126"/>
      <c r="BG342" s="126"/>
      <c r="BJ342" s="126"/>
      <c r="BT342" s="126"/>
      <c r="CD342" s="126"/>
      <c r="CN342" s="126"/>
      <c r="CX342" s="126"/>
      <c r="DH342" s="126"/>
      <c r="DR342" s="126"/>
      <c r="EB342" s="126"/>
      <c r="EL342" s="126"/>
      <c r="EV342" s="126"/>
      <c r="FF342" s="126"/>
      <c r="FP342" s="126"/>
      <c r="FZ342" s="126"/>
      <c r="GJ342" s="126"/>
      <c r="GT342" s="126"/>
      <c r="HD342" s="126"/>
      <c r="HN342" s="126"/>
      <c r="HX342" s="126"/>
      <c r="IH342" s="126"/>
      <c r="IR342" s="126"/>
      <c r="JB342" s="126"/>
    </row>
    <row xmlns:x14ac="http://schemas.microsoft.com/office/spreadsheetml/2009/9/ac" r="343" s="3" customFormat="true" x14ac:dyDescent="0.25">
      <c r="A343" s="412"/>
      <c r="B343" s="126"/>
      <c r="L343" s="126"/>
      <c r="V343" s="126"/>
      <c r="AF343" s="126"/>
      <c r="AP343" s="126"/>
      <c r="AZ343" s="126"/>
      <c r="BA343" s="126"/>
      <c r="BB343" s="126"/>
      <c r="BC343" s="126"/>
      <c r="BD343" s="126"/>
      <c r="BE343" s="126"/>
      <c r="BF343" s="126"/>
      <c r="BG343" s="126"/>
      <c r="BJ343" s="126"/>
      <c r="BT343" s="126"/>
      <c r="CD343" s="126"/>
      <c r="CN343" s="126"/>
      <c r="CX343" s="126"/>
      <c r="DH343" s="126"/>
      <c r="DR343" s="126"/>
      <c r="EB343" s="126"/>
      <c r="EL343" s="126"/>
      <c r="EV343" s="126"/>
      <c r="FF343" s="126"/>
      <c r="FP343" s="126"/>
      <c r="FZ343" s="126"/>
      <c r="GJ343" s="126"/>
      <c r="GT343" s="126"/>
      <c r="HD343" s="126"/>
      <c r="HN343" s="126"/>
      <c r="HX343" s="126"/>
      <c r="IH343" s="126"/>
      <c r="IR343" s="126"/>
      <c r="JB343" s="126"/>
    </row>
    <row xmlns:x14ac="http://schemas.microsoft.com/office/spreadsheetml/2009/9/ac" r="344" s="3" customFormat="true" x14ac:dyDescent="0.25">
      <c r="A344" s="412"/>
      <c r="B344" s="126"/>
      <c r="L344" s="126"/>
      <c r="V344" s="126"/>
      <c r="AF344" s="126"/>
      <c r="AP344" s="126"/>
      <c r="AZ344" s="126"/>
      <c r="BA344" s="126"/>
      <c r="BB344" s="126"/>
      <c r="BC344" s="126"/>
      <c r="BD344" s="126"/>
      <c r="BE344" s="126"/>
      <c r="BF344" s="126"/>
      <c r="BG344" s="126"/>
      <c r="BJ344" s="126"/>
      <c r="BT344" s="126"/>
      <c r="CD344" s="126"/>
      <c r="CN344" s="126"/>
      <c r="CX344" s="126"/>
      <c r="DH344" s="126"/>
      <c r="DR344" s="126"/>
      <c r="EB344" s="126"/>
      <c r="EL344" s="126"/>
      <c r="EV344" s="126"/>
      <c r="FF344" s="126"/>
      <c r="FP344" s="126"/>
      <c r="FZ344" s="126"/>
      <c r="GJ344" s="126"/>
      <c r="GT344" s="126"/>
      <c r="HD344" s="126"/>
      <c r="HN344" s="126"/>
      <c r="HX344" s="126"/>
      <c r="IH344" s="126"/>
      <c r="IR344" s="126"/>
      <c r="JB344" s="126"/>
    </row>
    <row xmlns:x14ac="http://schemas.microsoft.com/office/spreadsheetml/2009/9/ac" r="345" s="3" customFormat="true" x14ac:dyDescent="0.25">
      <c r="A345" s="412"/>
      <c r="B345" s="126"/>
      <c r="L345" s="126"/>
      <c r="V345" s="126"/>
      <c r="AF345" s="126"/>
      <c r="AP345" s="126"/>
      <c r="AZ345" s="126"/>
      <c r="BA345" s="126"/>
      <c r="BB345" s="126"/>
      <c r="BC345" s="126"/>
      <c r="BD345" s="126"/>
      <c r="BE345" s="126"/>
      <c r="BF345" s="126"/>
      <c r="BG345" s="126"/>
      <c r="BJ345" s="126"/>
      <c r="BT345" s="126"/>
      <c r="CD345" s="126"/>
      <c r="CN345" s="126"/>
      <c r="CX345" s="126"/>
      <c r="DH345" s="126"/>
      <c r="DR345" s="126"/>
      <c r="EB345" s="126"/>
      <c r="EL345" s="126"/>
      <c r="EV345" s="126"/>
      <c r="FF345" s="126"/>
      <c r="FP345" s="126"/>
      <c r="FZ345" s="126"/>
      <c r="GJ345" s="126"/>
      <c r="GT345" s="126"/>
      <c r="HD345" s="126"/>
      <c r="HN345" s="126"/>
      <c r="HX345" s="126"/>
      <c r="IH345" s="126"/>
      <c r="IR345" s="126"/>
      <c r="JB345" s="126"/>
    </row>
    <row xmlns:x14ac="http://schemas.microsoft.com/office/spreadsheetml/2009/9/ac" r="346" s="3" customFormat="true" x14ac:dyDescent="0.25">
      <c r="A346" s="412"/>
      <c r="B346" s="126"/>
      <c r="L346" s="126"/>
      <c r="V346" s="126"/>
      <c r="AF346" s="126"/>
      <c r="AP346" s="126"/>
      <c r="AZ346" s="126"/>
      <c r="BA346" s="126"/>
      <c r="BB346" s="126"/>
      <c r="BC346" s="126"/>
      <c r="BD346" s="126"/>
      <c r="BE346" s="126"/>
      <c r="BF346" s="126"/>
      <c r="BG346" s="126"/>
      <c r="BJ346" s="126"/>
      <c r="BT346" s="126"/>
      <c r="CD346" s="126"/>
      <c r="CN346" s="126"/>
      <c r="CX346" s="126"/>
      <c r="DH346" s="126"/>
      <c r="DR346" s="126"/>
      <c r="EB346" s="126"/>
      <c r="EL346" s="126"/>
      <c r="EV346" s="126"/>
      <c r="FF346" s="126"/>
      <c r="FP346" s="126"/>
      <c r="FZ346" s="126"/>
      <c r="GJ346" s="126"/>
      <c r="GT346" s="126"/>
      <c r="HD346" s="126"/>
      <c r="HN346" s="126"/>
      <c r="HX346" s="126"/>
      <c r="IH346" s="126"/>
      <c r="IR346" s="126"/>
      <c r="JB346" s="126"/>
    </row>
    <row xmlns:x14ac="http://schemas.microsoft.com/office/spreadsheetml/2009/9/ac" r="347" s="3" customFormat="true" x14ac:dyDescent="0.25">
      <c r="A347" s="412"/>
      <c r="B347" s="126"/>
      <c r="L347" s="126"/>
      <c r="V347" s="126"/>
      <c r="AF347" s="126"/>
      <c r="AP347" s="126"/>
      <c r="AZ347" s="126"/>
      <c r="BA347" s="126"/>
      <c r="BB347" s="126"/>
      <c r="BC347" s="126"/>
      <c r="BD347" s="126"/>
      <c r="BE347" s="126"/>
      <c r="BF347" s="126"/>
      <c r="BG347" s="126"/>
      <c r="BJ347" s="126"/>
      <c r="BT347" s="126"/>
      <c r="CD347" s="126"/>
      <c r="CN347" s="126"/>
      <c r="CX347" s="126"/>
      <c r="DH347" s="126"/>
      <c r="DR347" s="126"/>
      <c r="EB347" s="126"/>
      <c r="EL347" s="126"/>
      <c r="EV347" s="126"/>
      <c r="FF347" s="126"/>
      <c r="FP347" s="126"/>
      <c r="FZ347" s="126"/>
      <c r="GJ347" s="126"/>
      <c r="GT347" s="126"/>
      <c r="HD347" s="126"/>
      <c r="HN347" s="126"/>
      <c r="HX347" s="126"/>
      <c r="IH347" s="126"/>
      <c r="IR347" s="126"/>
      <c r="JB347" s="126"/>
    </row>
    <row xmlns:x14ac="http://schemas.microsoft.com/office/spreadsheetml/2009/9/ac" r="348" s="3" customFormat="true" x14ac:dyDescent="0.25">
      <c r="A348" s="412"/>
      <c r="B348" s="126"/>
      <c r="L348" s="126"/>
      <c r="V348" s="126"/>
      <c r="AF348" s="126"/>
      <c r="AP348" s="126"/>
      <c r="AZ348" s="126"/>
      <c r="BA348" s="126"/>
      <c r="BB348" s="126"/>
      <c r="BC348" s="126"/>
      <c r="BD348" s="126"/>
      <c r="BE348" s="126"/>
      <c r="BF348" s="126"/>
      <c r="BG348" s="126"/>
      <c r="BJ348" s="126"/>
      <c r="BT348" s="126"/>
      <c r="CD348" s="126"/>
      <c r="CN348" s="126"/>
      <c r="CX348" s="126"/>
      <c r="DH348" s="126"/>
      <c r="DR348" s="126"/>
      <c r="EB348" s="126"/>
      <c r="EL348" s="126"/>
      <c r="EV348" s="126"/>
      <c r="FF348" s="126"/>
      <c r="FP348" s="126"/>
      <c r="FZ348" s="126"/>
      <c r="GJ348" s="126"/>
      <c r="GT348" s="126"/>
      <c r="HD348" s="126"/>
      <c r="HN348" s="126"/>
      <c r="HX348" s="126"/>
      <c r="IH348" s="126"/>
      <c r="IR348" s="126"/>
      <c r="JB348" s="126"/>
    </row>
    <row xmlns:x14ac="http://schemas.microsoft.com/office/spreadsheetml/2009/9/ac" r="349" s="3" customFormat="true" x14ac:dyDescent="0.25">
      <c r="A349" s="412"/>
      <c r="B349" s="126"/>
      <c r="L349" s="126"/>
      <c r="V349" s="126"/>
      <c r="AF349" s="126"/>
      <c r="AP349" s="126"/>
      <c r="AZ349" s="126"/>
      <c r="BA349" s="126"/>
      <c r="BB349" s="126"/>
      <c r="BC349" s="126"/>
      <c r="BD349" s="126"/>
      <c r="BE349" s="126"/>
      <c r="BF349" s="126"/>
      <c r="BG349" s="126"/>
      <c r="BJ349" s="126"/>
      <c r="BT349" s="126"/>
      <c r="CD349" s="126"/>
      <c r="CN349" s="126"/>
      <c r="CX349" s="126"/>
      <c r="DH349" s="126"/>
      <c r="DR349" s="126"/>
      <c r="EB349" s="126"/>
      <c r="EL349" s="126"/>
      <c r="EV349" s="126"/>
      <c r="FF349" s="126"/>
      <c r="FP349" s="126"/>
      <c r="FZ349" s="126"/>
      <c r="GJ349" s="126"/>
      <c r="GT349" s="126"/>
      <c r="HD349" s="126"/>
      <c r="HN349" s="126"/>
      <c r="HX349" s="126"/>
      <c r="IH349" s="126"/>
      <c r="IR349" s="126"/>
      <c r="JB349" s="126"/>
    </row>
    <row xmlns:x14ac="http://schemas.microsoft.com/office/spreadsheetml/2009/9/ac" r="350" s="3" customFormat="true" x14ac:dyDescent="0.25">
      <c r="A350" s="412"/>
      <c r="B350" s="126"/>
      <c r="L350" s="126"/>
      <c r="V350" s="126"/>
      <c r="AF350" s="126"/>
      <c r="AP350" s="126"/>
      <c r="AZ350" s="126"/>
      <c r="BA350" s="126"/>
      <c r="BB350" s="126"/>
      <c r="BC350" s="126"/>
      <c r="BD350" s="126"/>
      <c r="BE350" s="126"/>
      <c r="BF350" s="126"/>
      <c r="BG350" s="126"/>
      <c r="BJ350" s="126"/>
      <c r="BT350" s="126"/>
      <c r="CD350" s="126"/>
      <c r="CN350" s="126"/>
      <c r="CX350" s="126"/>
      <c r="DH350" s="126"/>
      <c r="DR350" s="126"/>
      <c r="EB350" s="126"/>
      <c r="EL350" s="126"/>
      <c r="EV350" s="126"/>
      <c r="FF350" s="126"/>
      <c r="FP350" s="126"/>
      <c r="FZ350" s="126"/>
      <c r="GJ350" s="126"/>
      <c r="GT350" s="126"/>
      <c r="HD350" s="126"/>
      <c r="HN350" s="126"/>
      <c r="HX350" s="126"/>
      <c r="IH350" s="126"/>
      <c r="IR350" s="126"/>
      <c r="JB350" s="126"/>
    </row>
    <row xmlns:x14ac="http://schemas.microsoft.com/office/spreadsheetml/2009/9/ac" r="351" s="3" customFormat="true" x14ac:dyDescent="0.25">
      <c r="A351" s="412"/>
      <c r="B351" s="126"/>
      <c r="L351" s="126"/>
      <c r="V351" s="126"/>
      <c r="AF351" s="126"/>
      <c r="AP351" s="126"/>
      <c r="AZ351" s="126"/>
      <c r="BA351" s="126"/>
      <c r="BB351" s="126"/>
      <c r="BC351" s="126"/>
      <c r="BD351" s="126"/>
      <c r="BE351" s="126"/>
      <c r="BF351" s="126"/>
      <c r="BG351" s="126"/>
      <c r="BJ351" s="126"/>
      <c r="BT351" s="126"/>
      <c r="CD351" s="126"/>
      <c r="CN351" s="126"/>
      <c r="CX351" s="126"/>
      <c r="DH351" s="126"/>
      <c r="DR351" s="126"/>
      <c r="EB351" s="126"/>
      <c r="EL351" s="126"/>
      <c r="EV351" s="126"/>
      <c r="FF351" s="126"/>
      <c r="FP351" s="126"/>
      <c r="FZ351" s="126"/>
      <c r="GJ351" s="126"/>
      <c r="GT351" s="126"/>
      <c r="HD351" s="126"/>
      <c r="HN351" s="126"/>
      <c r="HX351" s="126"/>
      <c r="IH351" s="126"/>
      <c r="IR351" s="126"/>
      <c r="JB351" s="126"/>
    </row>
    <row xmlns:x14ac="http://schemas.microsoft.com/office/spreadsheetml/2009/9/ac" r="352" s="3" customFormat="true" x14ac:dyDescent="0.25">
      <c r="A352" s="412"/>
      <c r="B352" s="126"/>
      <c r="L352" s="126"/>
      <c r="V352" s="126"/>
      <c r="AF352" s="126"/>
      <c r="AP352" s="126"/>
      <c r="AZ352" s="126"/>
      <c r="BA352" s="126"/>
      <c r="BB352" s="126"/>
      <c r="BC352" s="126"/>
      <c r="BD352" s="126"/>
      <c r="BE352" s="126"/>
      <c r="BF352" s="126"/>
      <c r="BG352" s="126"/>
      <c r="BJ352" s="126"/>
      <c r="BT352" s="126"/>
      <c r="CD352" s="126"/>
      <c r="CN352" s="126"/>
      <c r="CX352" s="126"/>
      <c r="DH352" s="126"/>
      <c r="DR352" s="126"/>
      <c r="EB352" s="126"/>
      <c r="EL352" s="126"/>
      <c r="EV352" s="126"/>
      <c r="FF352" s="126"/>
      <c r="FP352" s="126"/>
      <c r="FZ352" s="126"/>
      <c r="GJ352" s="126"/>
      <c r="GT352" s="126"/>
      <c r="HD352" s="126"/>
      <c r="HN352" s="126"/>
      <c r="HX352" s="126"/>
      <c r="IH352" s="126"/>
      <c r="IR352" s="126"/>
      <c r="JB352" s="126"/>
    </row>
    <row xmlns:x14ac="http://schemas.microsoft.com/office/spreadsheetml/2009/9/ac" r="353" s="3" customFormat="true" x14ac:dyDescent="0.25">
      <c r="A353" s="412"/>
      <c r="B353" s="126"/>
      <c r="L353" s="126"/>
      <c r="V353" s="126"/>
      <c r="AF353" s="126"/>
      <c r="AP353" s="126"/>
      <c r="AZ353" s="126"/>
      <c r="BA353" s="126"/>
      <c r="BB353" s="126"/>
      <c r="BC353" s="126"/>
      <c r="BD353" s="126"/>
      <c r="BE353" s="126"/>
      <c r="BF353" s="126"/>
      <c r="BG353" s="126"/>
      <c r="BJ353" s="126"/>
      <c r="BT353" s="126"/>
      <c r="CD353" s="126"/>
      <c r="CN353" s="126"/>
      <c r="CX353" s="126"/>
      <c r="DH353" s="126"/>
      <c r="DR353" s="126"/>
      <c r="EB353" s="126"/>
      <c r="EL353" s="126"/>
      <c r="EV353" s="126"/>
      <c r="FF353" s="126"/>
      <c r="FP353" s="126"/>
      <c r="FZ353" s="126"/>
      <c r="GJ353" s="126"/>
      <c r="GT353" s="126"/>
      <c r="HD353" s="126"/>
      <c r="HN353" s="126"/>
      <c r="HX353" s="126"/>
      <c r="IH353" s="126"/>
      <c r="IR353" s="126"/>
      <c r="JB353" s="126"/>
    </row>
    <row xmlns:x14ac="http://schemas.microsoft.com/office/spreadsheetml/2009/9/ac" r="354" s="3" customFormat="true" x14ac:dyDescent="0.25">
      <c r="A354" s="412"/>
      <c r="B354" s="126"/>
      <c r="L354" s="126"/>
      <c r="V354" s="126"/>
      <c r="AF354" s="126"/>
      <c r="AP354" s="126"/>
      <c r="AZ354" s="126"/>
      <c r="BA354" s="126"/>
      <c r="BB354" s="126"/>
      <c r="BC354" s="126"/>
      <c r="BD354" s="126"/>
      <c r="BE354" s="126"/>
      <c r="BF354" s="126"/>
      <c r="BG354" s="126"/>
      <c r="BJ354" s="126"/>
      <c r="BT354" s="126"/>
      <c r="CD354" s="126"/>
      <c r="CN354" s="126"/>
      <c r="CX354" s="126"/>
      <c r="DH354" s="126"/>
      <c r="DR354" s="126"/>
      <c r="EB354" s="126"/>
      <c r="EL354" s="126"/>
      <c r="EV354" s="126"/>
      <c r="FF354" s="126"/>
      <c r="FP354" s="126"/>
      <c r="FZ354" s="126"/>
      <c r="GJ354" s="126"/>
      <c r="GT354" s="126"/>
      <c r="HD354" s="126"/>
      <c r="HN354" s="126"/>
      <c r="HX354" s="126"/>
      <c r="IH354" s="126"/>
      <c r="IR354" s="126"/>
      <c r="JB354" s="126"/>
    </row>
    <row xmlns:x14ac="http://schemas.microsoft.com/office/spreadsheetml/2009/9/ac" r="355" s="3" customFormat="true" x14ac:dyDescent="0.25">
      <c r="A355" s="412"/>
      <c r="B355" s="126"/>
      <c r="L355" s="126"/>
      <c r="V355" s="126"/>
      <c r="AF355" s="126"/>
      <c r="AP355" s="126"/>
      <c r="AZ355" s="126"/>
      <c r="BA355" s="126"/>
      <c r="BB355" s="126"/>
      <c r="BC355" s="126"/>
      <c r="BD355" s="126"/>
      <c r="BE355" s="126"/>
      <c r="BF355" s="126"/>
      <c r="BG355" s="126"/>
      <c r="BJ355" s="126"/>
      <c r="BT355" s="126"/>
      <c r="CD355" s="126"/>
      <c r="CN355" s="126"/>
      <c r="CX355" s="126"/>
      <c r="DH355" s="126"/>
      <c r="DR355" s="126"/>
      <c r="EB355" s="126"/>
      <c r="EL355" s="126"/>
      <c r="EV355" s="126"/>
      <c r="FF355" s="126"/>
      <c r="FP355" s="126"/>
      <c r="FZ355" s="126"/>
      <c r="GJ355" s="126"/>
      <c r="GT355" s="126"/>
      <c r="HD355" s="126"/>
      <c r="HN355" s="126"/>
      <c r="HX355" s="126"/>
      <c r="IH355" s="126"/>
      <c r="IR355" s="126"/>
      <c r="JB355" s="126"/>
    </row>
    <row xmlns:x14ac="http://schemas.microsoft.com/office/spreadsheetml/2009/9/ac" r="356" s="3" customFormat="true" x14ac:dyDescent="0.25">
      <c r="A356" s="412"/>
      <c r="B356" s="126"/>
      <c r="L356" s="126"/>
      <c r="V356" s="126"/>
      <c r="AF356" s="126"/>
      <c r="AP356" s="126"/>
      <c r="AZ356" s="126"/>
      <c r="BA356" s="126"/>
      <c r="BB356" s="126"/>
      <c r="BC356" s="126"/>
      <c r="BD356" s="126"/>
      <c r="BE356" s="126"/>
      <c r="BF356" s="126"/>
      <c r="BG356" s="126"/>
      <c r="BJ356" s="126"/>
      <c r="BT356" s="126"/>
      <c r="CD356" s="126"/>
      <c r="CN356" s="126"/>
      <c r="CX356" s="126"/>
      <c r="DH356" s="126"/>
      <c r="DR356" s="126"/>
      <c r="EB356" s="126"/>
      <c r="EL356" s="126"/>
      <c r="EV356" s="126"/>
      <c r="FF356" s="126"/>
      <c r="FP356" s="126"/>
      <c r="FZ356" s="126"/>
      <c r="GJ356" s="126"/>
      <c r="GT356" s="126"/>
      <c r="HD356" s="126"/>
      <c r="HN356" s="126"/>
      <c r="HX356" s="126"/>
      <c r="IH356" s="126"/>
      <c r="IR356" s="126"/>
      <c r="JB356" s="126"/>
    </row>
    <row xmlns:x14ac="http://schemas.microsoft.com/office/spreadsheetml/2009/9/ac" r="357" s="3" customFormat="true" x14ac:dyDescent="0.25">
      <c r="A357" s="412"/>
      <c r="B357" s="126"/>
      <c r="L357" s="126"/>
      <c r="V357" s="126"/>
      <c r="AF357" s="126"/>
      <c r="AP357" s="126"/>
      <c r="AZ357" s="126"/>
      <c r="BA357" s="126"/>
      <c r="BB357" s="126"/>
      <c r="BC357" s="126"/>
      <c r="BD357" s="126"/>
      <c r="BE357" s="126"/>
      <c r="BF357" s="126"/>
      <c r="BG357" s="126"/>
      <c r="BJ357" s="126"/>
      <c r="BT357" s="126"/>
      <c r="CD357" s="126"/>
      <c r="CN357" s="126"/>
      <c r="CX357" s="126"/>
      <c r="DH357" s="126"/>
      <c r="DR357" s="126"/>
      <c r="EB357" s="126"/>
      <c r="EL357" s="126"/>
      <c r="EV357" s="126"/>
      <c r="FF357" s="126"/>
      <c r="FP357" s="126"/>
      <c r="FZ357" s="126"/>
      <c r="GJ357" s="126"/>
      <c r="GT357" s="126"/>
      <c r="HD357" s="126"/>
      <c r="HN357" s="126"/>
      <c r="HX357" s="126"/>
      <c r="IH357" s="126"/>
      <c r="IR357" s="126"/>
      <c r="JB357" s="126"/>
    </row>
    <row xmlns:x14ac="http://schemas.microsoft.com/office/spreadsheetml/2009/9/ac" r="358" s="3" customFormat="true" x14ac:dyDescent="0.25">
      <c r="A358" s="412"/>
      <c r="B358" s="126"/>
      <c r="L358" s="126"/>
      <c r="V358" s="126"/>
      <c r="AF358" s="126"/>
      <c r="AP358" s="126"/>
      <c r="AZ358" s="126"/>
      <c r="BA358" s="126"/>
      <c r="BB358" s="126"/>
      <c r="BC358" s="126"/>
      <c r="BD358" s="126"/>
      <c r="BE358" s="126"/>
      <c r="BF358" s="126"/>
      <c r="BG358" s="126"/>
      <c r="BJ358" s="126"/>
      <c r="BT358" s="126"/>
      <c r="CD358" s="126"/>
      <c r="CN358" s="126"/>
      <c r="CX358" s="126"/>
      <c r="DH358" s="126"/>
      <c r="DR358" s="126"/>
      <c r="EB358" s="126"/>
      <c r="EL358" s="126"/>
      <c r="EV358" s="126"/>
      <c r="FF358" s="126"/>
      <c r="FP358" s="126"/>
      <c r="FZ358" s="126"/>
      <c r="GJ358" s="126"/>
      <c r="GT358" s="126"/>
      <c r="HD358" s="126"/>
      <c r="HN358" s="126"/>
      <c r="HX358" s="126"/>
      <c r="IH358" s="126"/>
      <c r="IR358" s="126"/>
      <c r="JB358" s="126"/>
    </row>
    <row xmlns:x14ac="http://schemas.microsoft.com/office/spreadsheetml/2009/9/ac" r="359" s="3" customFormat="true" x14ac:dyDescent="0.25">
      <c r="A359" s="412"/>
      <c r="B359" s="126"/>
      <c r="L359" s="126"/>
      <c r="V359" s="126"/>
      <c r="AF359" s="126"/>
      <c r="AP359" s="126"/>
      <c r="AZ359" s="126"/>
      <c r="BA359" s="126"/>
      <c r="BB359" s="126"/>
      <c r="BC359" s="126"/>
      <c r="BD359" s="126"/>
      <c r="BE359" s="126"/>
      <c r="BF359" s="126"/>
      <c r="BG359" s="126"/>
      <c r="BJ359" s="126"/>
      <c r="BT359" s="126"/>
      <c r="CD359" s="126"/>
      <c r="CN359" s="126"/>
      <c r="CX359" s="126"/>
      <c r="DH359" s="126"/>
      <c r="DR359" s="126"/>
      <c r="EB359" s="126"/>
      <c r="EL359" s="126"/>
      <c r="EV359" s="126"/>
      <c r="FF359" s="126"/>
      <c r="FP359" s="126"/>
      <c r="FZ359" s="126"/>
      <c r="GJ359" s="126"/>
      <c r="GT359" s="126"/>
      <c r="HD359" s="126"/>
      <c r="HN359" s="126"/>
      <c r="HX359" s="126"/>
      <c r="IH359" s="126"/>
      <c r="IR359" s="126"/>
      <c r="JB359" s="126"/>
    </row>
    <row xmlns:x14ac="http://schemas.microsoft.com/office/spreadsheetml/2009/9/ac" r="360" s="3" customFormat="true" x14ac:dyDescent="0.25">
      <c r="A360" s="412"/>
      <c r="B360" s="126"/>
      <c r="L360" s="126"/>
      <c r="V360" s="126"/>
      <c r="AF360" s="126"/>
      <c r="AP360" s="126"/>
      <c r="AZ360" s="126"/>
      <c r="BA360" s="126"/>
      <c r="BB360" s="126"/>
      <c r="BC360" s="126"/>
      <c r="BD360" s="126"/>
      <c r="BE360" s="126"/>
      <c r="BF360" s="126"/>
      <c r="BG360" s="126"/>
      <c r="BJ360" s="126"/>
      <c r="BT360" s="126"/>
      <c r="CD360" s="126"/>
      <c r="CN360" s="126"/>
      <c r="CX360" s="126"/>
      <c r="DH360" s="126"/>
      <c r="DR360" s="126"/>
      <c r="EB360" s="126"/>
      <c r="EL360" s="126"/>
      <c r="EV360" s="126"/>
      <c r="FF360" s="126"/>
      <c r="FP360" s="126"/>
      <c r="FZ360" s="126"/>
      <c r="GJ360" s="126"/>
      <c r="GT360" s="126"/>
      <c r="HD360" s="126"/>
      <c r="HN360" s="126"/>
      <c r="HX360" s="126"/>
      <c r="IH360" s="126"/>
      <c r="IR360" s="126"/>
      <c r="JB360" s="126"/>
    </row>
    <row xmlns:x14ac="http://schemas.microsoft.com/office/spreadsheetml/2009/9/ac" r="361" s="3" customFormat="true" x14ac:dyDescent="0.25">
      <c r="A361" s="412"/>
      <c r="B361" s="126"/>
      <c r="L361" s="126"/>
      <c r="V361" s="126"/>
      <c r="AF361" s="126"/>
      <c r="AP361" s="126"/>
      <c r="AZ361" s="126"/>
      <c r="BA361" s="126"/>
      <c r="BB361" s="126"/>
      <c r="BC361" s="126"/>
      <c r="BD361" s="126"/>
      <c r="BE361" s="126"/>
      <c r="BF361" s="126"/>
      <c r="BG361" s="126"/>
      <c r="BJ361" s="126"/>
      <c r="BT361" s="126"/>
      <c r="CD361" s="126"/>
      <c r="CN361" s="126"/>
      <c r="CX361" s="126"/>
      <c r="DH361" s="126"/>
      <c r="DR361" s="126"/>
      <c r="EB361" s="126"/>
      <c r="EL361" s="126"/>
      <c r="EV361" s="126"/>
      <c r="FF361" s="126"/>
      <c r="FP361" s="126"/>
      <c r="FZ361" s="126"/>
      <c r="GJ361" s="126"/>
      <c r="GT361" s="126"/>
      <c r="HD361" s="126"/>
      <c r="HN361" s="126"/>
      <c r="HX361" s="126"/>
      <c r="IH361" s="126"/>
      <c r="IR361" s="126"/>
      <c r="JB361" s="126"/>
    </row>
    <row xmlns:x14ac="http://schemas.microsoft.com/office/spreadsheetml/2009/9/ac" r="362" s="3" customFormat="true" x14ac:dyDescent="0.25">
      <c r="A362" s="412"/>
      <c r="B362" s="126"/>
      <c r="L362" s="126"/>
      <c r="V362" s="126"/>
      <c r="AF362" s="126"/>
      <c r="AP362" s="126"/>
      <c r="AZ362" s="126"/>
      <c r="BA362" s="126"/>
      <c r="BB362" s="126"/>
      <c r="BC362" s="126"/>
      <c r="BD362" s="126"/>
      <c r="BE362" s="126"/>
      <c r="BF362" s="126"/>
      <c r="BG362" s="126"/>
      <c r="BJ362" s="126"/>
      <c r="BT362" s="126"/>
      <c r="CD362" s="126"/>
      <c r="CN362" s="126"/>
      <c r="CX362" s="126"/>
      <c r="DH362" s="126"/>
      <c r="DR362" s="126"/>
      <c r="EB362" s="126"/>
      <c r="EL362" s="126"/>
      <c r="EV362" s="126"/>
      <c r="FF362" s="126"/>
      <c r="FP362" s="126"/>
      <c r="FZ362" s="126"/>
      <c r="GJ362" s="126"/>
      <c r="GT362" s="126"/>
      <c r="HD362" s="126"/>
      <c r="HN362" s="126"/>
      <c r="HX362" s="126"/>
      <c r="IH362" s="126"/>
      <c r="IR362" s="126"/>
      <c r="JB362" s="126"/>
    </row>
    <row xmlns:x14ac="http://schemas.microsoft.com/office/spreadsheetml/2009/9/ac" r="363" s="3" customFormat="true" x14ac:dyDescent="0.25">
      <c r="A363" s="412"/>
      <c r="B363" s="126"/>
      <c r="L363" s="126"/>
      <c r="V363" s="126"/>
      <c r="AF363" s="126"/>
      <c r="AP363" s="126"/>
      <c r="AZ363" s="126"/>
      <c r="BA363" s="126"/>
      <c r="BB363" s="126"/>
      <c r="BC363" s="126"/>
      <c r="BD363" s="126"/>
      <c r="BE363" s="126"/>
      <c r="BF363" s="126"/>
      <c r="BG363" s="126"/>
      <c r="BJ363" s="126"/>
      <c r="BT363" s="126"/>
      <c r="CD363" s="126"/>
      <c r="CN363" s="126"/>
      <c r="CX363" s="126"/>
      <c r="DH363" s="126"/>
      <c r="DR363" s="126"/>
      <c r="EB363" s="126"/>
      <c r="EL363" s="126"/>
      <c r="EV363" s="126"/>
      <c r="FF363" s="126"/>
      <c r="FP363" s="126"/>
      <c r="FZ363" s="126"/>
      <c r="GJ363" s="126"/>
      <c r="GT363" s="126"/>
      <c r="HD363" s="126"/>
      <c r="HN363" s="126"/>
      <c r="HX363" s="126"/>
      <c r="IH363" s="126"/>
      <c r="IR363" s="126"/>
      <c r="JB363" s="126"/>
    </row>
    <row xmlns:x14ac="http://schemas.microsoft.com/office/spreadsheetml/2009/9/ac" r="364" s="3" customFormat="true" x14ac:dyDescent="0.25">
      <c r="A364" s="412"/>
      <c r="B364" s="126"/>
      <c r="L364" s="126"/>
      <c r="V364" s="126"/>
      <c r="AF364" s="126"/>
      <c r="AP364" s="126"/>
      <c r="AZ364" s="126"/>
      <c r="BA364" s="126"/>
      <c r="BB364" s="126"/>
      <c r="BC364" s="126"/>
      <c r="BD364" s="126"/>
      <c r="BE364" s="126"/>
      <c r="BF364" s="126"/>
      <c r="BG364" s="126"/>
      <c r="BJ364" s="126"/>
      <c r="BT364" s="126"/>
      <c r="CD364" s="126"/>
      <c r="CN364" s="126"/>
      <c r="CX364" s="126"/>
      <c r="DH364" s="126"/>
      <c r="DR364" s="126"/>
      <c r="EB364" s="126"/>
      <c r="EL364" s="126"/>
      <c r="EV364" s="126"/>
      <c r="FF364" s="126"/>
      <c r="FP364" s="126"/>
      <c r="FZ364" s="126"/>
      <c r="GJ364" s="126"/>
      <c r="GT364" s="126"/>
      <c r="HD364" s="126"/>
      <c r="HN364" s="126"/>
      <c r="HX364" s="126"/>
      <c r="IH364" s="126"/>
      <c r="IR364" s="126"/>
      <c r="JB364" s="126"/>
    </row>
    <row xmlns:x14ac="http://schemas.microsoft.com/office/spreadsheetml/2009/9/ac" r="365" s="3" customFormat="true" x14ac:dyDescent="0.25">
      <c r="A365" s="412"/>
      <c r="B365" s="126"/>
      <c r="L365" s="126"/>
      <c r="V365" s="126"/>
      <c r="AF365" s="126"/>
      <c r="AP365" s="126"/>
      <c r="AZ365" s="126"/>
      <c r="BA365" s="126"/>
      <c r="BB365" s="126"/>
      <c r="BC365" s="126"/>
      <c r="BD365" s="126"/>
      <c r="BE365" s="126"/>
      <c r="BF365" s="126"/>
      <c r="BG365" s="126"/>
      <c r="BJ365" s="126"/>
      <c r="BT365" s="126"/>
      <c r="CD365" s="126"/>
      <c r="CN365" s="126"/>
      <c r="CX365" s="126"/>
      <c r="DH365" s="126"/>
      <c r="DR365" s="126"/>
      <c r="EB365" s="126"/>
      <c r="EL365" s="126"/>
      <c r="EV365" s="126"/>
      <c r="FF365" s="126"/>
      <c r="FP365" s="126"/>
      <c r="FZ365" s="126"/>
      <c r="GJ365" s="126"/>
      <c r="GT365" s="126"/>
      <c r="HD365" s="126"/>
      <c r="HN365" s="126"/>
      <c r="HX365" s="126"/>
      <c r="IH365" s="126"/>
      <c r="IR365" s="126"/>
      <c r="JB365" s="126"/>
    </row>
    <row xmlns:x14ac="http://schemas.microsoft.com/office/spreadsheetml/2009/9/ac" r="366" s="3" customFormat="true" x14ac:dyDescent="0.25">
      <c r="A366" s="412"/>
      <c r="B366" s="126"/>
      <c r="L366" s="126"/>
      <c r="V366" s="126"/>
      <c r="AF366" s="126"/>
      <c r="AP366" s="126"/>
      <c r="AZ366" s="126"/>
      <c r="BA366" s="126"/>
      <c r="BB366" s="126"/>
      <c r="BC366" s="126"/>
      <c r="BD366" s="126"/>
      <c r="BE366" s="126"/>
      <c r="BF366" s="126"/>
      <c r="BG366" s="126"/>
      <c r="BJ366" s="126"/>
      <c r="BT366" s="126"/>
      <c r="CD366" s="126"/>
      <c r="CN366" s="126"/>
      <c r="CX366" s="126"/>
      <c r="DH366" s="126"/>
      <c r="DR366" s="126"/>
      <c r="EB366" s="126"/>
      <c r="EL366" s="126"/>
      <c r="EV366" s="126"/>
      <c r="FF366" s="126"/>
      <c r="FP366" s="126"/>
      <c r="FZ366" s="126"/>
      <c r="GJ366" s="126"/>
      <c r="GT366" s="126"/>
      <c r="HD366" s="126"/>
      <c r="HN366" s="126"/>
      <c r="HX366" s="126"/>
      <c r="IH366" s="126"/>
      <c r="IR366" s="126"/>
      <c r="JB366" s="126"/>
    </row>
    <row xmlns:x14ac="http://schemas.microsoft.com/office/spreadsheetml/2009/9/ac" r="367" s="3" customFormat="true" x14ac:dyDescent="0.25">
      <c r="A367" s="412"/>
      <c r="B367" s="126"/>
      <c r="L367" s="126"/>
      <c r="V367" s="126"/>
      <c r="AF367" s="126"/>
      <c r="AP367" s="126"/>
      <c r="AZ367" s="126"/>
      <c r="BA367" s="126"/>
      <c r="BB367" s="126"/>
      <c r="BC367" s="126"/>
      <c r="BD367" s="126"/>
      <c r="BE367" s="126"/>
      <c r="BF367" s="126"/>
      <c r="BG367" s="126"/>
      <c r="BJ367" s="126"/>
      <c r="BT367" s="126"/>
      <c r="CD367" s="126"/>
      <c r="CN367" s="126"/>
      <c r="CX367" s="126"/>
      <c r="DH367" s="126"/>
      <c r="DR367" s="126"/>
      <c r="EB367" s="126"/>
      <c r="EL367" s="126"/>
      <c r="EV367" s="126"/>
      <c r="FF367" s="126"/>
      <c r="FP367" s="126"/>
      <c r="FZ367" s="126"/>
      <c r="GJ367" s="126"/>
      <c r="GT367" s="126"/>
      <c r="HD367" s="126"/>
      <c r="HN367" s="126"/>
      <c r="HX367" s="126"/>
      <c r="IH367" s="126"/>
      <c r="IR367" s="126"/>
      <c r="JB367" s="126"/>
    </row>
    <row xmlns:x14ac="http://schemas.microsoft.com/office/spreadsheetml/2009/9/ac" r="368" s="3" customFormat="true" x14ac:dyDescent="0.25">
      <c r="A368" s="412"/>
      <c r="B368" s="126"/>
      <c r="L368" s="126"/>
      <c r="V368" s="126"/>
      <c r="AF368" s="126"/>
      <c r="AP368" s="126"/>
      <c r="AZ368" s="126"/>
      <c r="BA368" s="126"/>
      <c r="BB368" s="126"/>
      <c r="BC368" s="126"/>
      <c r="BD368" s="126"/>
      <c r="BE368" s="126"/>
      <c r="BF368" s="126"/>
      <c r="BG368" s="126"/>
      <c r="BJ368" s="126"/>
      <c r="BT368" s="126"/>
      <c r="CD368" s="126"/>
      <c r="CN368" s="126"/>
      <c r="CX368" s="126"/>
      <c r="DH368" s="126"/>
      <c r="DR368" s="126"/>
      <c r="EB368" s="126"/>
      <c r="EL368" s="126"/>
      <c r="EV368" s="126"/>
      <c r="FF368" s="126"/>
      <c r="FP368" s="126"/>
      <c r="FZ368" s="126"/>
      <c r="GJ368" s="126"/>
      <c r="GT368" s="126"/>
      <c r="HD368" s="126"/>
      <c r="HN368" s="126"/>
      <c r="HX368" s="126"/>
      <c r="IH368" s="126"/>
      <c r="IR368" s="126"/>
      <c r="JB368" s="126"/>
    </row>
    <row xmlns:x14ac="http://schemas.microsoft.com/office/spreadsheetml/2009/9/ac" r="369" s="3" customFormat="true" x14ac:dyDescent="0.25">
      <c r="A369" s="412"/>
      <c r="B369" s="126"/>
      <c r="L369" s="126"/>
      <c r="V369" s="126"/>
      <c r="AF369" s="126"/>
      <c r="AP369" s="126"/>
      <c r="AZ369" s="126"/>
      <c r="BA369" s="126"/>
      <c r="BB369" s="126"/>
      <c r="BC369" s="126"/>
      <c r="BD369" s="126"/>
      <c r="BE369" s="126"/>
      <c r="BF369" s="126"/>
      <c r="BG369" s="126"/>
      <c r="BJ369" s="126"/>
      <c r="BT369" s="126"/>
      <c r="CD369" s="126"/>
      <c r="CN369" s="126"/>
      <c r="CX369" s="126"/>
      <c r="DH369" s="126"/>
      <c r="DR369" s="126"/>
      <c r="EB369" s="126"/>
      <c r="EL369" s="126"/>
      <c r="EV369" s="126"/>
      <c r="FF369" s="126"/>
      <c r="FP369" s="126"/>
      <c r="FZ369" s="126"/>
      <c r="GJ369" s="126"/>
      <c r="GT369" s="126"/>
      <c r="HD369" s="126"/>
      <c r="HN369" s="126"/>
      <c r="HX369" s="126"/>
      <c r="IH369" s="126"/>
      <c r="IR369" s="126"/>
      <c r="JB369" s="126"/>
    </row>
    <row xmlns:x14ac="http://schemas.microsoft.com/office/spreadsheetml/2009/9/ac" r="370" s="3" customFormat="true" x14ac:dyDescent="0.25">
      <c r="A370" s="412"/>
      <c r="B370" s="126"/>
      <c r="L370" s="126"/>
      <c r="V370" s="126"/>
      <c r="AF370" s="126"/>
      <c r="AP370" s="126"/>
      <c r="AZ370" s="126"/>
      <c r="BA370" s="126"/>
      <c r="BB370" s="126"/>
      <c r="BC370" s="126"/>
      <c r="BD370" s="126"/>
      <c r="BE370" s="126"/>
      <c r="BF370" s="126"/>
      <c r="BG370" s="126"/>
      <c r="BJ370" s="126"/>
      <c r="BT370" s="126"/>
      <c r="CD370" s="126"/>
      <c r="CN370" s="126"/>
      <c r="CX370" s="126"/>
      <c r="DH370" s="126"/>
      <c r="DR370" s="126"/>
      <c r="EB370" s="126"/>
      <c r="EL370" s="126"/>
      <c r="EV370" s="126"/>
      <c r="FF370" s="126"/>
      <c r="FP370" s="126"/>
      <c r="FZ370" s="126"/>
      <c r="GJ370" s="126"/>
      <c r="GT370" s="126"/>
      <c r="HD370" s="126"/>
      <c r="HN370" s="126"/>
      <c r="HX370" s="126"/>
      <c r="IH370" s="126"/>
      <c r="IR370" s="126"/>
      <c r="JB370" s="126"/>
    </row>
    <row xmlns:x14ac="http://schemas.microsoft.com/office/spreadsheetml/2009/9/ac" r="371" s="3" customFormat="true" x14ac:dyDescent="0.25">
      <c r="A371" s="412"/>
      <c r="B371" s="126"/>
      <c r="L371" s="126"/>
      <c r="V371" s="126"/>
      <c r="AF371" s="126"/>
      <c r="AP371" s="126"/>
      <c r="AZ371" s="126"/>
      <c r="BA371" s="126"/>
      <c r="BB371" s="126"/>
      <c r="BC371" s="126"/>
      <c r="BD371" s="126"/>
      <c r="BE371" s="126"/>
      <c r="BF371" s="126"/>
      <c r="BG371" s="126"/>
      <c r="BJ371" s="126"/>
      <c r="BT371" s="126"/>
      <c r="CD371" s="126"/>
      <c r="CN371" s="126"/>
      <c r="CX371" s="126"/>
      <c r="DH371" s="126"/>
      <c r="DR371" s="126"/>
      <c r="EB371" s="126"/>
      <c r="EL371" s="126"/>
      <c r="EV371" s="126"/>
      <c r="FF371" s="126"/>
      <c r="FP371" s="126"/>
      <c r="FZ371" s="126"/>
      <c r="GJ371" s="126"/>
      <c r="GT371" s="126"/>
      <c r="HD371" s="126"/>
      <c r="HN371" s="126"/>
      <c r="HX371" s="126"/>
      <c r="IH371" s="126"/>
      <c r="IR371" s="126"/>
      <c r="JB371" s="126"/>
    </row>
    <row xmlns:x14ac="http://schemas.microsoft.com/office/spreadsheetml/2009/9/ac" r="372" s="3" customFormat="true" x14ac:dyDescent="0.25">
      <c r="A372" s="412"/>
      <c r="B372" s="126"/>
      <c r="L372" s="126"/>
      <c r="V372" s="126"/>
      <c r="AF372" s="126"/>
      <c r="AP372" s="126"/>
      <c r="AZ372" s="126"/>
      <c r="BA372" s="126"/>
      <c r="BB372" s="126"/>
      <c r="BC372" s="126"/>
      <c r="BD372" s="126"/>
      <c r="BE372" s="126"/>
      <c r="BF372" s="126"/>
      <c r="BG372" s="126"/>
      <c r="BJ372" s="126"/>
      <c r="BT372" s="126"/>
      <c r="CD372" s="126"/>
      <c r="CN372" s="126"/>
      <c r="CX372" s="126"/>
      <c r="DH372" s="126"/>
      <c r="DR372" s="126"/>
      <c r="EB372" s="126"/>
      <c r="EL372" s="126"/>
      <c r="EV372" s="126"/>
      <c r="FF372" s="126"/>
      <c r="FP372" s="126"/>
      <c r="FZ372" s="126"/>
      <c r="GJ372" s="126"/>
      <c r="GT372" s="126"/>
      <c r="HD372" s="126"/>
      <c r="HN372" s="126"/>
      <c r="HX372" s="126"/>
      <c r="IH372" s="126"/>
      <c r="IR372" s="126"/>
      <c r="JB372" s="126"/>
    </row>
    <row xmlns:x14ac="http://schemas.microsoft.com/office/spreadsheetml/2009/9/ac" r="373" s="3" customFormat="true" x14ac:dyDescent="0.25">
      <c r="A373" s="412"/>
      <c r="B373" s="126"/>
      <c r="L373" s="126"/>
      <c r="V373" s="126"/>
      <c r="AF373" s="126"/>
      <c r="AP373" s="126"/>
      <c r="AZ373" s="126"/>
      <c r="BA373" s="126"/>
      <c r="BB373" s="126"/>
      <c r="BC373" s="126"/>
      <c r="BD373" s="126"/>
      <c r="BE373" s="126"/>
      <c r="BF373" s="126"/>
      <c r="BG373" s="126"/>
      <c r="BJ373" s="126"/>
      <c r="BT373" s="126"/>
      <c r="CD373" s="126"/>
      <c r="CN373" s="126"/>
      <c r="CX373" s="126"/>
      <c r="DH373" s="126"/>
      <c r="DR373" s="126"/>
      <c r="EB373" s="126"/>
      <c r="EL373" s="126"/>
      <c r="EV373" s="126"/>
      <c r="FF373" s="126"/>
      <c r="FP373" s="126"/>
      <c r="FZ373" s="126"/>
      <c r="GJ373" s="126"/>
      <c r="GT373" s="126"/>
      <c r="HD373" s="126"/>
      <c r="HN373" s="126"/>
      <c r="HX373" s="126"/>
      <c r="IH373" s="126"/>
      <c r="IR373" s="126"/>
      <c r="JB373" s="126"/>
    </row>
    <row xmlns:x14ac="http://schemas.microsoft.com/office/spreadsheetml/2009/9/ac" r="374" s="3" customFormat="true" x14ac:dyDescent="0.25">
      <c r="A374" s="412"/>
      <c r="B374" s="126"/>
      <c r="L374" s="126"/>
      <c r="V374" s="126"/>
      <c r="AF374" s="126"/>
      <c r="AP374" s="126"/>
      <c r="AZ374" s="126"/>
      <c r="BA374" s="126"/>
      <c r="BB374" s="126"/>
      <c r="BC374" s="126"/>
      <c r="BD374" s="126"/>
      <c r="BE374" s="126"/>
      <c r="BF374" s="126"/>
      <c r="BG374" s="126"/>
      <c r="BJ374" s="126"/>
      <c r="BT374" s="126"/>
      <c r="CD374" s="126"/>
      <c r="CN374" s="126"/>
      <c r="CX374" s="126"/>
      <c r="DH374" s="126"/>
      <c r="DR374" s="126"/>
      <c r="EB374" s="126"/>
      <c r="EL374" s="126"/>
      <c r="EV374" s="126"/>
      <c r="FF374" s="126"/>
      <c r="FP374" s="126"/>
      <c r="FZ374" s="126"/>
      <c r="GJ374" s="126"/>
      <c r="GT374" s="126"/>
      <c r="HD374" s="126"/>
      <c r="HN374" s="126"/>
      <c r="HX374" s="126"/>
      <c r="IH374" s="126"/>
      <c r="IR374" s="126"/>
      <c r="JB374" s="126"/>
    </row>
    <row xmlns:x14ac="http://schemas.microsoft.com/office/spreadsheetml/2009/9/ac" r="375" s="3" customFormat="true" x14ac:dyDescent="0.25">
      <c r="A375" s="412"/>
      <c r="B375" s="126"/>
      <c r="L375" s="126"/>
      <c r="V375" s="126"/>
      <c r="AF375" s="126"/>
      <c r="AP375" s="126"/>
      <c r="AZ375" s="126"/>
      <c r="BA375" s="126"/>
      <c r="BB375" s="126"/>
      <c r="BC375" s="126"/>
      <c r="BD375" s="126"/>
      <c r="BE375" s="126"/>
      <c r="BF375" s="126"/>
      <c r="BG375" s="126"/>
      <c r="BJ375" s="126"/>
      <c r="BT375" s="126"/>
      <c r="CD375" s="126"/>
      <c r="CN375" s="126"/>
      <c r="CX375" s="126"/>
      <c r="DH375" s="126"/>
      <c r="DR375" s="126"/>
      <c r="EB375" s="126"/>
      <c r="EL375" s="126"/>
      <c r="EV375" s="126"/>
      <c r="FF375" s="126"/>
      <c r="FP375" s="126"/>
      <c r="FZ375" s="126"/>
      <c r="GJ375" s="126"/>
      <c r="GT375" s="126"/>
      <c r="HD375" s="126"/>
      <c r="HN375" s="126"/>
      <c r="HX375" s="126"/>
      <c r="IH375" s="126"/>
      <c r="IR375" s="126"/>
      <c r="JB375" s="126"/>
    </row>
    <row xmlns:x14ac="http://schemas.microsoft.com/office/spreadsheetml/2009/9/ac" r="376" s="3" customFormat="true" x14ac:dyDescent="0.25">
      <c r="A376" s="412"/>
      <c r="B376" s="126"/>
      <c r="L376" s="126"/>
      <c r="V376" s="126"/>
      <c r="AF376" s="126"/>
      <c r="AP376" s="126"/>
      <c r="AZ376" s="126"/>
      <c r="BA376" s="126"/>
      <c r="BB376" s="126"/>
      <c r="BC376" s="126"/>
      <c r="BD376" s="126"/>
      <c r="BE376" s="126"/>
      <c r="BF376" s="126"/>
      <c r="BG376" s="126"/>
      <c r="BJ376" s="126"/>
      <c r="BT376" s="126"/>
      <c r="CD376" s="126"/>
      <c r="CN376" s="126"/>
      <c r="CX376" s="126"/>
      <c r="DH376" s="126"/>
      <c r="DR376" s="126"/>
      <c r="EB376" s="126"/>
      <c r="EL376" s="126"/>
      <c r="EV376" s="126"/>
      <c r="FF376" s="126"/>
      <c r="FP376" s="126"/>
      <c r="FZ376" s="126"/>
      <c r="GJ376" s="126"/>
      <c r="GT376" s="126"/>
      <c r="HD376" s="126"/>
      <c r="HN376" s="126"/>
      <c r="HX376" s="126"/>
      <c r="IH376" s="126"/>
      <c r="IR376" s="126"/>
      <c r="JB376" s="126"/>
    </row>
    <row xmlns:x14ac="http://schemas.microsoft.com/office/spreadsheetml/2009/9/ac" r="377" s="3" customFormat="true" x14ac:dyDescent="0.25">
      <c r="A377" s="412"/>
      <c r="B377" s="126"/>
      <c r="L377" s="126"/>
      <c r="V377" s="126"/>
      <c r="AF377" s="126"/>
      <c r="AP377" s="126"/>
      <c r="AZ377" s="126"/>
      <c r="BA377" s="126"/>
      <c r="BB377" s="126"/>
      <c r="BC377" s="126"/>
      <c r="BD377" s="126"/>
      <c r="BE377" s="126"/>
      <c r="BF377" s="126"/>
      <c r="BG377" s="126"/>
      <c r="BJ377" s="126"/>
      <c r="BT377" s="126"/>
      <c r="CD377" s="126"/>
      <c r="CN377" s="126"/>
      <c r="CX377" s="126"/>
      <c r="DH377" s="126"/>
      <c r="DR377" s="126"/>
      <c r="EB377" s="126"/>
      <c r="EL377" s="126"/>
      <c r="EV377" s="126"/>
      <c r="FF377" s="126"/>
      <c r="FP377" s="126"/>
      <c r="FZ377" s="126"/>
      <c r="GJ377" s="126"/>
      <c r="GT377" s="126"/>
      <c r="HD377" s="126"/>
      <c r="HN377" s="126"/>
      <c r="HX377" s="126"/>
      <c r="IH377" s="126"/>
      <c r="IR377" s="126"/>
      <c r="JB377" s="126"/>
    </row>
    <row xmlns:x14ac="http://schemas.microsoft.com/office/spreadsheetml/2009/9/ac" r="378" s="3" customFormat="true" x14ac:dyDescent="0.25">
      <c r="A378" s="412"/>
      <c r="B378" s="126"/>
      <c r="L378" s="126"/>
      <c r="V378" s="126"/>
      <c r="AF378" s="126"/>
      <c r="AP378" s="126"/>
      <c r="AZ378" s="126"/>
      <c r="BA378" s="126"/>
      <c r="BB378" s="126"/>
      <c r="BC378" s="126"/>
      <c r="BD378" s="126"/>
      <c r="BE378" s="126"/>
      <c r="BF378" s="126"/>
      <c r="BG378" s="126"/>
      <c r="BJ378" s="126"/>
      <c r="BT378" s="126"/>
      <c r="CD378" s="126"/>
      <c r="CN378" s="126"/>
      <c r="CX378" s="126"/>
      <c r="DH378" s="126"/>
      <c r="DR378" s="126"/>
      <c r="EB378" s="126"/>
      <c r="EL378" s="126"/>
      <c r="EV378" s="126"/>
      <c r="FF378" s="126"/>
      <c r="FP378" s="126"/>
      <c r="FZ378" s="126"/>
      <c r="GJ378" s="126"/>
      <c r="GT378" s="126"/>
      <c r="HD378" s="126"/>
      <c r="HN378" s="126"/>
      <c r="HX378" s="126"/>
      <c r="IH378" s="126"/>
      <c r="IR378" s="126"/>
      <c r="JB378" s="126"/>
    </row>
    <row xmlns:x14ac="http://schemas.microsoft.com/office/spreadsheetml/2009/9/ac" r="379" s="3" customFormat="true" x14ac:dyDescent="0.25">
      <c r="A379" s="412"/>
      <c r="B379" s="126"/>
      <c r="L379" s="126"/>
      <c r="V379" s="126"/>
      <c r="AF379" s="126"/>
      <c r="AP379" s="126"/>
      <c r="AZ379" s="126"/>
      <c r="BA379" s="126"/>
      <c r="BB379" s="126"/>
      <c r="BC379" s="126"/>
      <c r="BD379" s="126"/>
      <c r="BE379" s="126"/>
      <c r="BF379" s="126"/>
      <c r="BG379" s="126"/>
      <c r="BJ379" s="126"/>
      <c r="BT379" s="126"/>
      <c r="CD379" s="126"/>
      <c r="CN379" s="126"/>
      <c r="CX379" s="126"/>
      <c r="DH379" s="126"/>
      <c r="DR379" s="126"/>
      <c r="EB379" s="126"/>
      <c r="EL379" s="126"/>
      <c r="EV379" s="126"/>
      <c r="FF379" s="126"/>
      <c r="FP379" s="126"/>
      <c r="FZ379" s="126"/>
      <c r="GJ379" s="126"/>
      <c r="GT379" s="126"/>
      <c r="HD379" s="126"/>
      <c r="HN379" s="126"/>
      <c r="HX379" s="126"/>
      <c r="IH379" s="126"/>
      <c r="IR379" s="126"/>
      <c r="JB379" s="126"/>
    </row>
    <row xmlns:x14ac="http://schemas.microsoft.com/office/spreadsheetml/2009/9/ac" r="380" s="3" customFormat="true" x14ac:dyDescent="0.25">
      <c r="A380" s="412"/>
      <c r="B380" s="126"/>
      <c r="L380" s="126"/>
      <c r="V380" s="126"/>
      <c r="AF380" s="126"/>
      <c r="AP380" s="126"/>
      <c r="AZ380" s="126"/>
      <c r="BA380" s="126"/>
      <c r="BB380" s="126"/>
      <c r="BC380" s="126"/>
      <c r="BD380" s="126"/>
      <c r="BE380" s="126"/>
      <c r="BF380" s="126"/>
      <c r="BG380" s="126"/>
      <c r="BJ380" s="126"/>
      <c r="BT380" s="126"/>
      <c r="CD380" s="126"/>
      <c r="CN380" s="126"/>
      <c r="CX380" s="126"/>
      <c r="DH380" s="126"/>
      <c r="DR380" s="126"/>
      <c r="EB380" s="126"/>
      <c r="EL380" s="126"/>
      <c r="EV380" s="126"/>
      <c r="FF380" s="126"/>
      <c r="FP380" s="126"/>
      <c r="FZ380" s="126"/>
      <c r="GJ380" s="126"/>
      <c r="GT380" s="126"/>
      <c r="HD380" s="126"/>
      <c r="HN380" s="126"/>
      <c r="HX380" s="126"/>
      <c r="IH380" s="126"/>
      <c r="IR380" s="126"/>
      <c r="JB380" s="126"/>
    </row>
    <row xmlns:x14ac="http://schemas.microsoft.com/office/spreadsheetml/2009/9/ac" r="381" s="3" customFormat="true" x14ac:dyDescent="0.25">
      <c r="A381" s="412"/>
      <c r="B381" s="126"/>
      <c r="L381" s="126"/>
      <c r="V381" s="126"/>
      <c r="AF381" s="126"/>
      <c r="AP381" s="126"/>
      <c r="AZ381" s="126"/>
      <c r="BA381" s="126"/>
      <c r="BB381" s="126"/>
      <c r="BC381" s="126"/>
      <c r="BD381" s="126"/>
      <c r="BE381" s="126"/>
      <c r="BF381" s="126"/>
      <c r="BG381" s="126"/>
      <c r="BJ381" s="126"/>
      <c r="BT381" s="126"/>
      <c r="CD381" s="126"/>
      <c r="CN381" s="126"/>
      <c r="CX381" s="126"/>
      <c r="DH381" s="126"/>
      <c r="DR381" s="126"/>
      <c r="EB381" s="126"/>
      <c r="EL381" s="126"/>
      <c r="EV381" s="126"/>
      <c r="FF381" s="126"/>
      <c r="FP381" s="126"/>
      <c r="FZ381" s="126"/>
      <c r="GJ381" s="126"/>
      <c r="GT381" s="126"/>
      <c r="HD381" s="126"/>
      <c r="HN381" s="126"/>
      <c r="HX381" s="126"/>
      <c r="IH381" s="126"/>
      <c r="IR381" s="126"/>
      <c r="JB381" s="126"/>
    </row>
    <row xmlns:x14ac="http://schemas.microsoft.com/office/spreadsheetml/2009/9/ac" r="382" s="3" customFormat="true" x14ac:dyDescent="0.25">
      <c r="A382" s="412"/>
      <c r="B382" s="126"/>
      <c r="L382" s="126"/>
      <c r="V382" s="126"/>
      <c r="AF382" s="126"/>
      <c r="AP382" s="126"/>
      <c r="AZ382" s="126"/>
      <c r="BA382" s="126"/>
      <c r="BB382" s="126"/>
      <c r="BC382" s="126"/>
      <c r="BD382" s="126"/>
      <c r="BE382" s="126"/>
      <c r="BF382" s="126"/>
      <c r="BG382" s="126"/>
      <c r="BJ382" s="126"/>
      <c r="BT382" s="126"/>
      <c r="CD382" s="126"/>
      <c r="CN382" s="126"/>
      <c r="CX382" s="126"/>
      <c r="DH382" s="126"/>
      <c r="DR382" s="126"/>
      <c r="EB382" s="126"/>
      <c r="EL382" s="126"/>
      <c r="EV382" s="126"/>
      <c r="FF382" s="126"/>
      <c r="FP382" s="126"/>
      <c r="FZ382" s="126"/>
      <c r="GJ382" s="126"/>
      <c r="GT382" s="126"/>
      <c r="HD382" s="126"/>
      <c r="HN382" s="126"/>
      <c r="HX382" s="126"/>
      <c r="IH382" s="126"/>
      <c r="IR382" s="126"/>
      <c r="JB382" s="126"/>
    </row>
    <row xmlns:x14ac="http://schemas.microsoft.com/office/spreadsheetml/2009/9/ac" r="383" s="3" customFormat="true" x14ac:dyDescent="0.25">
      <c r="A383" s="412"/>
      <c r="B383" s="126"/>
      <c r="L383" s="126"/>
      <c r="V383" s="126"/>
      <c r="AF383" s="126"/>
      <c r="AP383" s="126"/>
      <c r="AZ383" s="126"/>
      <c r="BA383" s="126"/>
      <c r="BB383" s="126"/>
      <c r="BC383" s="126"/>
      <c r="BD383" s="126"/>
      <c r="BE383" s="126"/>
      <c r="BF383" s="126"/>
      <c r="BG383" s="126"/>
      <c r="BJ383" s="126"/>
      <c r="BT383" s="126"/>
      <c r="CD383" s="126"/>
      <c r="CN383" s="126"/>
      <c r="CX383" s="126"/>
      <c r="DH383" s="126"/>
      <c r="DR383" s="126"/>
      <c r="EB383" s="126"/>
      <c r="EL383" s="126"/>
      <c r="EV383" s="126"/>
      <c r="FF383" s="126"/>
      <c r="FP383" s="126"/>
      <c r="FZ383" s="126"/>
      <c r="GJ383" s="126"/>
      <c r="GT383" s="126"/>
      <c r="HD383" s="126"/>
      <c r="HN383" s="126"/>
      <c r="HX383" s="126"/>
      <c r="IH383" s="126"/>
      <c r="IR383" s="126"/>
      <c r="JB383" s="126"/>
    </row>
    <row xmlns:x14ac="http://schemas.microsoft.com/office/spreadsheetml/2009/9/ac" r="384" s="3" customFormat="true" x14ac:dyDescent="0.25">
      <c r="A384" s="412"/>
      <c r="B384" s="126"/>
      <c r="L384" s="126"/>
      <c r="V384" s="126"/>
      <c r="AF384" s="126"/>
      <c r="AP384" s="126"/>
      <c r="AZ384" s="126"/>
      <c r="BA384" s="126"/>
      <c r="BB384" s="126"/>
      <c r="BC384" s="126"/>
      <c r="BD384" s="126"/>
      <c r="BE384" s="126"/>
      <c r="BF384" s="126"/>
      <c r="BG384" s="126"/>
      <c r="BJ384" s="126"/>
      <c r="BT384" s="126"/>
      <c r="CD384" s="126"/>
      <c r="CN384" s="126"/>
      <c r="CX384" s="126"/>
      <c r="DH384" s="126"/>
      <c r="DR384" s="126"/>
      <c r="EB384" s="126"/>
      <c r="EL384" s="126"/>
      <c r="EV384" s="126"/>
      <c r="FF384" s="126"/>
      <c r="FP384" s="126"/>
      <c r="FZ384" s="126"/>
      <c r="GJ384" s="126"/>
      <c r="GT384" s="126"/>
      <c r="HD384" s="126"/>
      <c r="HN384" s="126"/>
      <c r="HX384" s="126"/>
      <c r="IH384" s="126"/>
      <c r="IR384" s="126"/>
      <c r="JB384" s="126"/>
    </row>
    <row xmlns:x14ac="http://schemas.microsoft.com/office/spreadsheetml/2009/9/ac" r="385" s="3" customFormat="true" x14ac:dyDescent="0.25">
      <c r="A385" s="412"/>
      <c r="B385" s="126"/>
      <c r="L385" s="126"/>
      <c r="V385" s="126"/>
      <c r="AF385" s="126"/>
      <c r="AP385" s="126"/>
      <c r="AZ385" s="126"/>
      <c r="BA385" s="126"/>
      <c r="BB385" s="126"/>
      <c r="BC385" s="126"/>
      <c r="BD385" s="126"/>
      <c r="BE385" s="126"/>
      <c r="BF385" s="126"/>
      <c r="BG385" s="126"/>
      <c r="BJ385" s="126"/>
      <c r="BT385" s="126"/>
      <c r="CD385" s="126"/>
      <c r="CN385" s="126"/>
      <c r="CX385" s="126"/>
      <c r="DH385" s="126"/>
      <c r="DR385" s="126"/>
      <c r="EB385" s="126"/>
      <c r="EL385" s="126"/>
      <c r="EV385" s="126"/>
      <c r="FF385" s="126"/>
      <c r="FP385" s="126"/>
      <c r="FZ385" s="126"/>
      <c r="GJ385" s="126"/>
      <c r="GT385" s="126"/>
      <c r="HD385" s="126"/>
      <c r="HN385" s="126"/>
      <c r="HX385" s="126"/>
      <c r="IH385" s="126"/>
      <c r="IR385" s="126"/>
      <c r="JB385" s="126"/>
    </row>
    <row xmlns:x14ac="http://schemas.microsoft.com/office/spreadsheetml/2009/9/ac" r="386" s="3" customFormat="true" x14ac:dyDescent="0.25">
      <c r="A386" s="412"/>
      <c r="B386" s="126"/>
      <c r="L386" s="126"/>
      <c r="V386" s="126"/>
      <c r="AF386" s="126"/>
      <c r="AP386" s="126"/>
      <c r="AZ386" s="126"/>
      <c r="BA386" s="126"/>
      <c r="BB386" s="126"/>
      <c r="BC386" s="126"/>
      <c r="BD386" s="126"/>
      <c r="BE386" s="126"/>
      <c r="BF386" s="126"/>
      <c r="BG386" s="126"/>
      <c r="BJ386" s="126"/>
      <c r="BT386" s="126"/>
      <c r="CD386" s="126"/>
      <c r="CN386" s="126"/>
      <c r="CX386" s="126"/>
      <c r="DH386" s="126"/>
      <c r="DR386" s="126"/>
      <c r="EB386" s="126"/>
      <c r="EL386" s="126"/>
      <c r="EV386" s="126"/>
      <c r="FF386" s="126"/>
      <c r="FP386" s="126"/>
      <c r="FZ386" s="126"/>
      <c r="GJ386" s="126"/>
      <c r="GT386" s="126"/>
      <c r="HD386" s="126"/>
      <c r="HN386" s="126"/>
      <c r="HX386" s="126"/>
      <c r="IH386" s="126"/>
      <c r="IR386" s="126"/>
      <c r="JB386" s="126"/>
    </row>
    <row xmlns:x14ac="http://schemas.microsoft.com/office/spreadsheetml/2009/9/ac" r="387" s="3" customFormat="true" x14ac:dyDescent="0.25">
      <c r="A387" s="412"/>
      <c r="B387" s="126"/>
      <c r="L387" s="126"/>
      <c r="V387" s="126"/>
      <c r="AF387" s="126"/>
      <c r="AP387" s="126"/>
      <c r="AZ387" s="126"/>
      <c r="BA387" s="126"/>
      <c r="BB387" s="126"/>
      <c r="BC387" s="126"/>
      <c r="BD387" s="126"/>
      <c r="BE387" s="126"/>
      <c r="BF387" s="126"/>
      <c r="BG387" s="126"/>
      <c r="BJ387" s="126"/>
      <c r="BT387" s="126"/>
      <c r="CD387" s="126"/>
      <c r="CN387" s="126"/>
      <c r="CX387" s="126"/>
      <c r="DH387" s="126"/>
      <c r="DR387" s="126"/>
      <c r="EB387" s="126"/>
      <c r="EL387" s="126"/>
      <c r="EV387" s="126"/>
      <c r="FF387" s="126"/>
      <c r="FP387" s="126"/>
      <c r="FZ387" s="126"/>
      <c r="GJ387" s="126"/>
      <c r="GT387" s="126"/>
      <c r="HD387" s="126"/>
      <c r="HN387" s="126"/>
      <c r="HX387" s="126"/>
      <c r="IH387" s="126"/>
      <c r="IR387" s="126"/>
      <c r="JB387" s="126"/>
    </row>
    <row xmlns:x14ac="http://schemas.microsoft.com/office/spreadsheetml/2009/9/ac" r="388" s="3" customFormat="true" x14ac:dyDescent="0.25">
      <c r="A388" s="412"/>
      <c r="B388" s="126"/>
      <c r="L388" s="126"/>
      <c r="V388" s="126"/>
      <c r="AF388" s="126"/>
      <c r="AP388" s="126"/>
      <c r="AZ388" s="126"/>
      <c r="BA388" s="126"/>
      <c r="BB388" s="126"/>
      <c r="BC388" s="126"/>
      <c r="BD388" s="126"/>
      <c r="BE388" s="126"/>
      <c r="BF388" s="126"/>
      <c r="BG388" s="126"/>
      <c r="BJ388" s="126"/>
      <c r="BT388" s="126"/>
      <c r="CD388" s="126"/>
      <c r="CN388" s="126"/>
      <c r="CX388" s="126"/>
      <c r="DH388" s="126"/>
      <c r="DR388" s="126"/>
      <c r="EB388" s="126"/>
      <c r="EL388" s="126"/>
      <c r="EV388" s="126"/>
      <c r="FF388" s="126"/>
      <c r="FP388" s="126"/>
      <c r="FZ388" s="126"/>
      <c r="GJ388" s="126"/>
      <c r="GT388" s="126"/>
      <c r="HD388" s="126"/>
      <c r="HN388" s="126"/>
      <c r="HX388" s="126"/>
      <c r="IH388" s="126"/>
      <c r="IR388" s="126"/>
      <c r="JB388" s="126"/>
    </row>
    <row xmlns:x14ac="http://schemas.microsoft.com/office/spreadsheetml/2009/9/ac" r="389" s="3" customFormat="true" x14ac:dyDescent="0.25">
      <c r="A389" s="412"/>
      <c r="B389" s="126"/>
      <c r="L389" s="126"/>
      <c r="V389" s="126"/>
      <c r="AF389" s="126"/>
      <c r="AP389" s="126"/>
      <c r="AZ389" s="126"/>
      <c r="BA389" s="126"/>
      <c r="BB389" s="126"/>
      <c r="BC389" s="126"/>
      <c r="BD389" s="126"/>
      <c r="BE389" s="126"/>
      <c r="BF389" s="126"/>
      <c r="BG389" s="126"/>
      <c r="BJ389" s="126"/>
      <c r="BT389" s="126"/>
      <c r="CD389" s="126"/>
      <c r="CN389" s="126"/>
      <c r="CX389" s="126"/>
      <c r="DH389" s="126"/>
      <c r="DR389" s="126"/>
      <c r="EB389" s="126"/>
      <c r="EL389" s="126"/>
      <c r="EV389" s="126"/>
      <c r="FF389" s="126"/>
      <c r="FP389" s="126"/>
      <c r="FZ389" s="126"/>
      <c r="GJ389" s="126"/>
      <c r="GT389" s="126"/>
      <c r="HD389" s="126"/>
      <c r="HN389" s="126"/>
      <c r="HX389" s="126"/>
      <c r="IH389" s="126"/>
      <c r="IR389" s="126"/>
      <c r="JB389" s="126"/>
    </row>
    <row xmlns:x14ac="http://schemas.microsoft.com/office/spreadsheetml/2009/9/ac" r="390" s="3" customFormat="true" x14ac:dyDescent="0.25">
      <c r="A390" s="412"/>
      <c r="B390" s="126"/>
      <c r="L390" s="126"/>
      <c r="V390" s="126"/>
      <c r="AF390" s="126"/>
      <c r="AP390" s="126"/>
      <c r="AZ390" s="126"/>
      <c r="BA390" s="126"/>
      <c r="BB390" s="126"/>
      <c r="BC390" s="126"/>
      <c r="BD390" s="126"/>
      <c r="BE390" s="126"/>
      <c r="BF390" s="126"/>
      <c r="BG390" s="126"/>
      <c r="BJ390" s="126"/>
      <c r="BT390" s="126"/>
      <c r="CD390" s="126"/>
      <c r="CN390" s="126"/>
      <c r="CX390" s="126"/>
      <c r="DH390" s="126"/>
      <c r="DR390" s="126"/>
      <c r="EB390" s="126"/>
      <c r="EL390" s="126"/>
      <c r="EV390" s="126"/>
      <c r="FF390" s="126"/>
      <c r="FP390" s="126"/>
      <c r="FZ390" s="126"/>
      <c r="GJ390" s="126"/>
      <c r="GT390" s="126"/>
      <c r="HD390" s="126"/>
      <c r="HN390" s="126"/>
      <c r="HX390" s="126"/>
      <c r="IH390" s="126"/>
      <c r="IR390" s="126"/>
      <c r="JB390" s="126"/>
    </row>
    <row xmlns:x14ac="http://schemas.microsoft.com/office/spreadsheetml/2009/9/ac" r="391" s="3" customFormat="true" x14ac:dyDescent="0.25">
      <c r="A391" s="412"/>
      <c r="B391" s="126"/>
      <c r="L391" s="126"/>
      <c r="V391" s="126"/>
      <c r="AF391" s="126"/>
      <c r="AP391" s="126"/>
      <c r="AZ391" s="126"/>
      <c r="BA391" s="126"/>
      <c r="BB391" s="126"/>
      <c r="BC391" s="126"/>
      <c r="BD391" s="126"/>
      <c r="BE391" s="126"/>
      <c r="BF391" s="126"/>
      <c r="BG391" s="126"/>
      <c r="BJ391" s="126"/>
      <c r="BT391" s="126"/>
      <c r="CD391" s="126"/>
      <c r="CN391" s="126"/>
      <c r="CX391" s="126"/>
      <c r="DH391" s="126"/>
      <c r="DR391" s="126"/>
      <c r="EB391" s="126"/>
      <c r="EL391" s="126"/>
      <c r="EV391" s="126"/>
      <c r="FF391" s="126"/>
      <c r="FP391" s="126"/>
      <c r="FZ391" s="126"/>
      <c r="GJ391" s="126"/>
      <c r="GT391" s="126"/>
      <c r="HD391" s="126"/>
      <c r="HN391" s="126"/>
      <c r="HX391" s="126"/>
      <c r="IH391" s="126"/>
      <c r="IR391" s="126"/>
      <c r="JB391" s="126"/>
    </row>
    <row xmlns:x14ac="http://schemas.microsoft.com/office/spreadsheetml/2009/9/ac" r="392" s="3" customFormat="true" x14ac:dyDescent="0.25">
      <c r="A392" s="412"/>
      <c r="B392" s="126"/>
      <c r="L392" s="126"/>
      <c r="V392" s="126"/>
      <c r="AF392" s="126"/>
      <c r="AP392" s="126"/>
      <c r="AZ392" s="126"/>
      <c r="BA392" s="126"/>
      <c r="BB392" s="126"/>
      <c r="BC392" s="126"/>
      <c r="BD392" s="126"/>
      <c r="BE392" s="126"/>
      <c r="BF392" s="126"/>
      <c r="BG392" s="126"/>
      <c r="BJ392" s="126"/>
      <c r="BT392" s="126"/>
      <c r="CD392" s="126"/>
      <c r="CN392" s="126"/>
      <c r="CX392" s="126"/>
      <c r="DH392" s="126"/>
      <c r="DR392" s="126"/>
      <c r="EB392" s="126"/>
      <c r="EL392" s="126"/>
      <c r="EV392" s="126"/>
      <c r="FF392" s="126"/>
      <c r="FP392" s="126"/>
      <c r="FZ392" s="126"/>
      <c r="GJ392" s="126"/>
      <c r="GT392" s="126"/>
      <c r="HD392" s="126"/>
      <c r="HN392" s="126"/>
      <c r="HX392" s="126"/>
      <c r="IH392" s="126"/>
      <c r="IR392" s="126"/>
      <c r="JB392" s="126"/>
    </row>
    <row xmlns:x14ac="http://schemas.microsoft.com/office/spreadsheetml/2009/9/ac" r="393" s="3" customFormat="true" x14ac:dyDescent="0.25">
      <c r="A393" s="412"/>
      <c r="B393" s="126"/>
      <c r="L393" s="126"/>
      <c r="V393" s="126"/>
      <c r="AF393" s="126"/>
      <c r="AP393" s="126"/>
      <c r="AZ393" s="126"/>
      <c r="BA393" s="126"/>
      <c r="BB393" s="126"/>
      <c r="BC393" s="126"/>
      <c r="BD393" s="126"/>
      <c r="BE393" s="126"/>
      <c r="BF393" s="126"/>
      <c r="BG393" s="126"/>
      <c r="BJ393" s="126"/>
      <c r="BT393" s="126"/>
      <c r="CD393" s="126"/>
      <c r="CN393" s="126"/>
      <c r="CX393" s="126"/>
      <c r="DH393" s="126"/>
      <c r="DR393" s="126"/>
      <c r="EB393" s="126"/>
      <c r="EL393" s="126"/>
      <c r="EV393" s="126"/>
      <c r="FF393" s="126"/>
      <c r="FP393" s="126"/>
      <c r="FZ393" s="126"/>
      <c r="GJ393" s="126"/>
      <c r="GT393" s="126"/>
      <c r="HD393" s="126"/>
      <c r="HN393" s="126"/>
      <c r="HX393" s="126"/>
      <c r="IH393" s="126"/>
      <c r="IR393" s="126"/>
      <c r="JB393" s="126"/>
    </row>
    <row xmlns:x14ac="http://schemas.microsoft.com/office/spreadsheetml/2009/9/ac" r="394" s="3" customFormat="true" x14ac:dyDescent="0.25">
      <c r="A394" s="412"/>
      <c r="B394" s="126"/>
      <c r="L394" s="126"/>
      <c r="V394" s="126"/>
      <c r="AF394" s="126"/>
      <c r="AP394" s="126"/>
      <c r="AZ394" s="126"/>
      <c r="BA394" s="126"/>
      <c r="BB394" s="126"/>
      <c r="BC394" s="126"/>
      <c r="BD394" s="126"/>
      <c r="BE394" s="126"/>
      <c r="BF394" s="126"/>
      <c r="BG394" s="126"/>
      <c r="BJ394" s="126"/>
      <c r="BT394" s="126"/>
      <c r="CD394" s="126"/>
      <c r="CN394" s="126"/>
      <c r="CX394" s="126"/>
      <c r="DH394" s="126"/>
      <c r="DR394" s="126"/>
      <c r="EB394" s="126"/>
      <c r="EL394" s="126"/>
      <c r="EV394" s="126"/>
      <c r="FF394" s="126"/>
      <c r="FP394" s="126"/>
      <c r="FZ394" s="126"/>
      <c r="GJ394" s="126"/>
      <c r="GT394" s="126"/>
      <c r="HD394" s="126"/>
      <c r="HN394" s="126"/>
      <c r="HX394" s="126"/>
      <c r="IH394" s="126"/>
      <c r="IR394" s="126"/>
      <c r="JB394" s="126"/>
    </row>
    <row xmlns:x14ac="http://schemas.microsoft.com/office/spreadsheetml/2009/9/ac" r="395" s="3" customFormat="true" x14ac:dyDescent="0.25">
      <c r="A395" s="412"/>
      <c r="B395" s="126"/>
      <c r="L395" s="126"/>
      <c r="V395" s="126"/>
      <c r="AF395" s="126"/>
      <c r="AP395" s="126"/>
      <c r="AZ395" s="126"/>
      <c r="BA395" s="126"/>
      <c r="BB395" s="126"/>
      <c r="BC395" s="126"/>
      <c r="BD395" s="126"/>
      <c r="BE395" s="126"/>
      <c r="BF395" s="126"/>
      <c r="BG395" s="126"/>
      <c r="BJ395" s="126"/>
      <c r="BT395" s="126"/>
      <c r="CD395" s="126"/>
      <c r="CN395" s="126"/>
      <c r="CX395" s="126"/>
      <c r="DH395" s="126"/>
      <c r="DR395" s="126"/>
      <c r="EB395" s="126"/>
      <c r="EL395" s="126"/>
      <c r="EV395" s="126"/>
      <c r="FF395" s="126"/>
      <c r="FP395" s="126"/>
      <c r="FZ395" s="126"/>
      <c r="GJ395" s="126"/>
      <c r="GT395" s="126"/>
      <c r="HD395" s="126"/>
      <c r="HN395" s="126"/>
      <c r="HX395" s="126"/>
      <c r="IH395" s="126"/>
      <c r="IR395" s="126"/>
      <c r="JB395" s="126"/>
    </row>
    <row xmlns:x14ac="http://schemas.microsoft.com/office/spreadsheetml/2009/9/ac" r="396" s="3" customFormat="true" x14ac:dyDescent="0.25">
      <c r="A396" s="412"/>
      <c r="B396" s="126"/>
      <c r="L396" s="126"/>
      <c r="V396" s="126"/>
      <c r="AF396" s="126"/>
      <c r="AP396" s="126"/>
      <c r="AZ396" s="126"/>
      <c r="BA396" s="126"/>
      <c r="BB396" s="126"/>
      <c r="BC396" s="126"/>
      <c r="BD396" s="126"/>
      <c r="BE396" s="126"/>
      <c r="BF396" s="126"/>
      <c r="BG396" s="126"/>
      <c r="BJ396" s="126"/>
      <c r="BT396" s="126"/>
      <c r="CD396" s="126"/>
      <c r="CN396" s="126"/>
      <c r="CX396" s="126"/>
      <c r="DH396" s="126"/>
      <c r="DR396" s="126"/>
      <c r="EB396" s="126"/>
      <c r="EL396" s="126"/>
      <c r="EV396" s="126"/>
      <c r="FF396" s="126"/>
      <c r="FP396" s="126"/>
      <c r="FZ396" s="126"/>
      <c r="GJ396" s="126"/>
      <c r="GT396" s="126"/>
      <c r="HD396" s="126"/>
      <c r="HN396" s="126"/>
      <c r="HX396" s="126"/>
      <c r="IH396" s="126"/>
      <c r="IR396" s="126"/>
      <c r="JB396" s="126"/>
    </row>
    <row xmlns:x14ac="http://schemas.microsoft.com/office/spreadsheetml/2009/9/ac" r="397" s="3" customFormat="true" x14ac:dyDescent="0.25">
      <c r="A397" s="412"/>
      <c r="B397" s="126"/>
      <c r="L397" s="126"/>
      <c r="V397" s="126"/>
      <c r="AF397" s="126"/>
      <c r="AP397" s="126"/>
      <c r="AZ397" s="126"/>
      <c r="BA397" s="126"/>
      <c r="BB397" s="126"/>
      <c r="BC397" s="126"/>
      <c r="BD397" s="126"/>
      <c r="BE397" s="126"/>
      <c r="BF397" s="126"/>
      <c r="BG397" s="126"/>
      <c r="BJ397" s="126"/>
      <c r="BT397" s="126"/>
      <c r="CD397" s="126"/>
      <c r="CN397" s="126"/>
      <c r="CX397" s="126"/>
      <c r="DH397" s="126"/>
      <c r="DR397" s="126"/>
      <c r="EB397" s="126"/>
      <c r="EL397" s="126"/>
      <c r="EV397" s="126"/>
      <c r="FF397" s="126"/>
      <c r="FP397" s="126"/>
      <c r="FZ397" s="126"/>
      <c r="GJ397" s="126"/>
      <c r="GT397" s="126"/>
      <c r="HD397" s="126"/>
      <c r="HN397" s="126"/>
      <c r="HX397" s="126"/>
      <c r="IH397" s="126"/>
      <c r="IR397" s="126"/>
      <c r="JB397" s="126"/>
    </row>
    <row xmlns:x14ac="http://schemas.microsoft.com/office/spreadsheetml/2009/9/ac" r="398" s="3" customFormat="true" x14ac:dyDescent="0.25">
      <c r="A398" s="412"/>
      <c r="B398" s="126"/>
      <c r="L398" s="126"/>
      <c r="V398" s="126"/>
      <c r="AF398" s="126"/>
      <c r="AP398" s="126"/>
      <c r="AZ398" s="126"/>
      <c r="BA398" s="126"/>
      <c r="BB398" s="126"/>
      <c r="BC398" s="126"/>
      <c r="BD398" s="126"/>
      <c r="BE398" s="126"/>
      <c r="BF398" s="126"/>
      <c r="BG398" s="126"/>
      <c r="BJ398" s="126"/>
      <c r="BT398" s="126"/>
      <c r="CD398" s="126"/>
      <c r="CN398" s="126"/>
      <c r="CX398" s="126"/>
      <c r="DH398" s="126"/>
      <c r="DR398" s="126"/>
      <c r="EB398" s="126"/>
      <c r="EL398" s="126"/>
      <c r="EV398" s="126"/>
      <c r="FF398" s="126"/>
      <c r="FP398" s="126"/>
      <c r="FZ398" s="126"/>
      <c r="GJ398" s="126"/>
      <c r="GT398" s="126"/>
      <c r="HD398" s="126"/>
      <c r="HN398" s="126"/>
      <c r="HX398" s="126"/>
      <c r="IH398" s="126"/>
      <c r="IR398" s="126"/>
      <c r="JB398" s="126"/>
    </row>
    <row xmlns:x14ac="http://schemas.microsoft.com/office/spreadsheetml/2009/9/ac" r="399" s="3" customFormat="true" x14ac:dyDescent="0.25">
      <c r="A399" s="412"/>
      <c r="B399" s="126"/>
      <c r="L399" s="126"/>
      <c r="V399" s="126"/>
      <c r="AF399" s="126"/>
      <c r="AP399" s="126"/>
      <c r="AZ399" s="126"/>
      <c r="BA399" s="126"/>
      <c r="BB399" s="126"/>
      <c r="BC399" s="126"/>
      <c r="BD399" s="126"/>
      <c r="BE399" s="126"/>
      <c r="BF399" s="126"/>
      <c r="BG399" s="126"/>
      <c r="BJ399" s="126"/>
      <c r="BT399" s="126"/>
      <c r="CD399" s="126"/>
      <c r="CN399" s="126"/>
      <c r="CX399" s="126"/>
      <c r="DH399" s="126"/>
      <c r="DR399" s="126"/>
      <c r="EB399" s="126"/>
      <c r="EL399" s="126"/>
      <c r="EV399" s="126"/>
      <c r="FF399" s="126"/>
      <c r="FP399" s="126"/>
      <c r="FZ399" s="126"/>
      <c r="GJ399" s="126"/>
      <c r="GT399" s="126"/>
      <c r="HD399" s="126"/>
      <c r="HN399" s="126"/>
      <c r="HX399" s="126"/>
      <c r="IH399" s="126"/>
      <c r="IR399" s="126"/>
      <c r="JB399" s="126"/>
    </row>
    <row xmlns:x14ac="http://schemas.microsoft.com/office/spreadsheetml/2009/9/ac" r="400" s="3" customFormat="true" x14ac:dyDescent="0.25">
      <c r="A400" s="412"/>
      <c r="B400" s="126"/>
      <c r="L400" s="126"/>
      <c r="V400" s="126"/>
      <c r="AF400" s="126"/>
      <c r="AP400" s="126"/>
      <c r="AZ400" s="126"/>
      <c r="BA400" s="126"/>
      <c r="BB400" s="126"/>
      <c r="BC400" s="126"/>
      <c r="BD400" s="126"/>
      <c r="BE400" s="126"/>
      <c r="BF400" s="126"/>
      <c r="BG400" s="126"/>
      <c r="BJ400" s="126"/>
      <c r="BT400" s="126"/>
      <c r="CD400" s="126"/>
      <c r="CN400" s="126"/>
      <c r="CX400" s="126"/>
      <c r="DH400" s="126"/>
      <c r="DR400" s="126"/>
      <c r="EB400" s="126"/>
      <c r="EL400" s="126"/>
      <c r="EV400" s="126"/>
      <c r="FF400" s="126"/>
      <c r="FP400" s="126"/>
      <c r="FZ400" s="126"/>
      <c r="GJ400" s="126"/>
      <c r="GT400" s="126"/>
      <c r="HD400" s="126"/>
      <c r="HN400" s="126"/>
      <c r="HX400" s="126"/>
      <c r="IH400" s="126"/>
      <c r="IR400" s="126"/>
      <c r="JB400" s="126"/>
    </row>
    <row xmlns:x14ac="http://schemas.microsoft.com/office/spreadsheetml/2009/9/ac" r="401" s="3" customFormat="true" x14ac:dyDescent="0.25">
      <c r="A401" s="412"/>
      <c r="B401" s="126"/>
      <c r="L401" s="126"/>
      <c r="V401" s="126"/>
      <c r="AF401" s="126"/>
      <c r="AP401" s="126"/>
      <c r="AZ401" s="126"/>
      <c r="BA401" s="126"/>
      <c r="BB401" s="126"/>
      <c r="BC401" s="126"/>
      <c r="BD401" s="126"/>
      <c r="BE401" s="126"/>
      <c r="BF401" s="126"/>
      <c r="BG401" s="126"/>
      <c r="BJ401" s="126"/>
      <c r="BT401" s="126"/>
      <c r="CD401" s="126"/>
      <c r="CN401" s="126"/>
      <c r="CX401" s="126"/>
      <c r="DH401" s="126"/>
      <c r="DR401" s="126"/>
      <c r="EB401" s="126"/>
      <c r="EL401" s="126"/>
      <c r="EV401" s="126"/>
      <c r="FF401" s="126"/>
      <c r="FP401" s="126"/>
      <c r="FZ401" s="126"/>
      <c r="GJ401" s="126"/>
      <c r="GT401" s="126"/>
      <c r="HD401" s="126"/>
      <c r="HN401" s="126"/>
      <c r="HX401" s="126"/>
      <c r="IH401" s="126"/>
      <c r="IR401" s="126"/>
      <c r="JB401" s="126"/>
    </row>
    <row xmlns:x14ac="http://schemas.microsoft.com/office/spreadsheetml/2009/9/ac" r="402" s="3" customFormat="true" x14ac:dyDescent="0.25">
      <c r="A402" s="412"/>
      <c r="B402" s="126"/>
      <c r="L402" s="126"/>
      <c r="V402" s="126"/>
      <c r="AF402" s="126"/>
      <c r="AP402" s="126"/>
      <c r="AZ402" s="126"/>
      <c r="BA402" s="126"/>
      <c r="BB402" s="126"/>
      <c r="BC402" s="126"/>
      <c r="BD402" s="126"/>
      <c r="BE402" s="126"/>
      <c r="BF402" s="126"/>
      <c r="BG402" s="126"/>
      <c r="BJ402" s="126"/>
      <c r="BT402" s="126"/>
      <c r="CD402" s="126"/>
      <c r="CN402" s="126"/>
      <c r="CX402" s="126"/>
      <c r="DH402" s="126"/>
      <c r="DR402" s="126"/>
      <c r="EB402" s="126"/>
      <c r="EL402" s="126"/>
      <c r="EV402" s="126"/>
      <c r="FF402" s="126"/>
      <c r="FP402" s="126"/>
      <c r="FZ402" s="126"/>
      <c r="GJ402" s="126"/>
      <c r="GT402" s="126"/>
      <c r="HD402" s="126"/>
      <c r="HN402" s="126"/>
      <c r="HX402" s="126"/>
      <c r="IH402" s="126"/>
      <c r="IR402" s="126"/>
      <c r="JB402" s="126"/>
    </row>
    <row xmlns:x14ac="http://schemas.microsoft.com/office/spreadsheetml/2009/9/ac" r="403" s="3" customFormat="true" x14ac:dyDescent="0.25">
      <c r="A403" s="412"/>
      <c r="B403" s="126"/>
      <c r="L403" s="126"/>
      <c r="V403" s="126"/>
      <c r="AF403" s="126"/>
      <c r="AP403" s="126"/>
      <c r="AZ403" s="126"/>
      <c r="BA403" s="126"/>
      <c r="BB403" s="126"/>
      <c r="BC403" s="126"/>
      <c r="BD403" s="126"/>
      <c r="BE403" s="126"/>
      <c r="BF403" s="126"/>
      <c r="BG403" s="126"/>
      <c r="BJ403" s="126"/>
      <c r="BT403" s="126"/>
      <c r="CD403" s="126"/>
      <c r="CN403" s="126"/>
      <c r="CX403" s="126"/>
      <c r="DH403" s="126"/>
      <c r="DR403" s="126"/>
      <c r="EB403" s="126"/>
      <c r="EL403" s="126"/>
      <c r="EV403" s="126"/>
      <c r="FF403" s="126"/>
      <c r="FP403" s="126"/>
      <c r="FZ403" s="126"/>
      <c r="GJ403" s="126"/>
      <c r="GT403" s="126"/>
      <c r="HD403" s="126"/>
      <c r="HN403" s="126"/>
      <c r="HX403" s="126"/>
      <c r="IH403" s="126"/>
      <c r="IR403" s="126"/>
      <c r="JB403" s="126"/>
    </row>
    <row xmlns:x14ac="http://schemas.microsoft.com/office/spreadsheetml/2009/9/ac" r="404" s="3" customFormat="true" x14ac:dyDescent="0.25">
      <c r="A404" s="412"/>
      <c r="B404" s="126"/>
      <c r="L404" s="126"/>
      <c r="V404" s="126"/>
      <c r="AF404" s="126"/>
      <c r="AP404" s="126"/>
      <c r="AZ404" s="126"/>
      <c r="BA404" s="126"/>
      <c r="BB404" s="126"/>
      <c r="BC404" s="126"/>
      <c r="BD404" s="126"/>
      <c r="BE404" s="126"/>
      <c r="BF404" s="126"/>
      <c r="BG404" s="126"/>
      <c r="BJ404" s="126"/>
      <c r="BT404" s="126"/>
      <c r="CD404" s="126"/>
      <c r="CN404" s="126"/>
      <c r="CX404" s="126"/>
      <c r="DH404" s="126"/>
      <c r="DR404" s="126"/>
      <c r="EB404" s="126"/>
      <c r="EL404" s="126"/>
      <c r="EV404" s="126"/>
      <c r="FF404" s="126"/>
      <c r="FP404" s="126"/>
      <c r="FZ404" s="126"/>
      <c r="GJ404" s="126"/>
      <c r="GT404" s="126"/>
      <c r="HD404" s="126"/>
      <c r="HN404" s="126"/>
      <c r="HX404" s="126"/>
      <c r="IH404" s="126"/>
      <c r="IR404" s="126"/>
      <c r="JB404" s="126"/>
    </row>
    <row xmlns:x14ac="http://schemas.microsoft.com/office/spreadsheetml/2009/9/ac" r="405" s="3" customFormat="true" x14ac:dyDescent="0.25">
      <c r="A405" s="412"/>
      <c r="B405" s="126"/>
      <c r="L405" s="126"/>
      <c r="V405" s="126"/>
      <c r="AF405" s="126"/>
      <c r="AP405" s="126"/>
      <c r="AZ405" s="126"/>
      <c r="BA405" s="126"/>
      <c r="BB405" s="126"/>
      <c r="BC405" s="126"/>
      <c r="BD405" s="126"/>
      <c r="BE405" s="126"/>
      <c r="BF405" s="126"/>
      <c r="BG405" s="126"/>
      <c r="BJ405" s="126"/>
      <c r="BT405" s="126"/>
      <c r="CD405" s="126"/>
      <c r="CN405" s="126"/>
      <c r="CX405" s="126"/>
      <c r="DH405" s="126"/>
      <c r="DR405" s="126"/>
      <c r="EB405" s="126"/>
      <c r="EL405" s="126"/>
      <c r="EV405" s="126"/>
      <c r="FF405" s="126"/>
      <c r="FP405" s="126"/>
      <c r="FZ405" s="126"/>
      <c r="GJ405" s="126"/>
      <c r="GT405" s="126"/>
      <c r="HD405" s="126"/>
      <c r="HN405" s="126"/>
      <c r="HX405" s="126"/>
      <c r="IH405" s="126"/>
      <c r="IR405" s="126"/>
      <c r="JB405" s="126"/>
    </row>
    <row xmlns:x14ac="http://schemas.microsoft.com/office/spreadsheetml/2009/9/ac" r="406" s="3" customFormat="true" x14ac:dyDescent="0.25">
      <c r="A406" s="412"/>
      <c r="B406" s="126"/>
      <c r="L406" s="126"/>
      <c r="V406" s="126"/>
      <c r="AF406" s="126"/>
      <c r="AP406" s="126"/>
      <c r="AZ406" s="126"/>
      <c r="BA406" s="126"/>
      <c r="BB406" s="126"/>
      <c r="BC406" s="126"/>
      <c r="BD406" s="126"/>
      <c r="BE406" s="126"/>
      <c r="BF406" s="126"/>
      <c r="BG406" s="126"/>
      <c r="BJ406" s="126"/>
      <c r="BT406" s="126"/>
      <c r="CD406" s="126"/>
      <c r="CN406" s="126"/>
      <c r="CX406" s="126"/>
      <c r="DH406" s="126"/>
      <c r="DR406" s="126"/>
      <c r="EB406" s="126"/>
      <c r="EL406" s="126"/>
      <c r="EV406" s="126"/>
      <c r="FF406" s="126"/>
      <c r="FP406" s="126"/>
      <c r="FZ406" s="126"/>
      <c r="GJ406" s="126"/>
      <c r="GT406" s="126"/>
      <c r="HD406" s="126"/>
      <c r="HN406" s="126"/>
      <c r="HX406" s="126"/>
      <c r="IH406" s="126"/>
      <c r="IR406" s="126"/>
      <c r="JB406" s="126"/>
    </row>
    <row xmlns:x14ac="http://schemas.microsoft.com/office/spreadsheetml/2009/9/ac" r="407" s="3" customFormat="true" x14ac:dyDescent="0.25">
      <c r="A407" s="412"/>
      <c r="B407" s="126"/>
      <c r="L407" s="126"/>
      <c r="V407" s="126"/>
      <c r="AF407" s="126"/>
      <c r="AP407" s="126"/>
      <c r="AZ407" s="126"/>
      <c r="BA407" s="126"/>
      <c r="BB407" s="126"/>
      <c r="BC407" s="126"/>
      <c r="BD407" s="126"/>
      <c r="BE407" s="126"/>
      <c r="BF407" s="126"/>
      <c r="BG407" s="126"/>
      <c r="BJ407" s="126"/>
      <c r="BT407" s="126"/>
      <c r="CD407" s="126"/>
      <c r="CN407" s="126"/>
      <c r="CX407" s="126"/>
      <c r="DH407" s="126"/>
      <c r="DR407" s="126"/>
      <c r="EB407" s="126"/>
      <c r="EL407" s="126"/>
      <c r="EV407" s="126"/>
      <c r="FF407" s="126"/>
      <c r="FP407" s="126"/>
      <c r="FZ407" s="126"/>
      <c r="GJ407" s="126"/>
      <c r="GT407" s="126"/>
      <c r="HD407" s="126"/>
      <c r="HN407" s="126"/>
      <c r="HX407" s="126"/>
      <c r="IH407" s="126"/>
      <c r="IR407" s="126"/>
      <c r="JB407" s="126"/>
    </row>
    <row xmlns:x14ac="http://schemas.microsoft.com/office/spreadsheetml/2009/9/ac" r="408" s="3" customFormat="true" x14ac:dyDescent="0.25">
      <c r="A408" s="412"/>
      <c r="B408" s="126"/>
      <c r="L408" s="126"/>
      <c r="V408" s="126"/>
      <c r="AF408" s="126"/>
      <c r="AP408" s="126"/>
      <c r="AZ408" s="126"/>
      <c r="BA408" s="126"/>
      <c r="BB408" s="126"/>
      <c r="BC408" s="126"/>
      <c r="BD408" s="126"/>
      <c r="BE408" s="126"/>
      <c r="BF408" s="126"/>
      <c r="BG408" s="126"/>
      <c r="BJ408" s="126"/>
      <c r="BT408" s="126"/>
      <c r="CD408" s="126"/>
      <c r="CN408" s="126"/>
      <c r="CX408" s="126"/>
      <c r="DH408" s="126"/>
      <c r="DR408" s="126"/>
      <c r="EB408" s="126"/>
      <c r="EL408" s="126"/>
      <c r="EV408" s="126"/>
      <c r="FF408" s="126"/>
      <c r="FP408" s="126"/>
      <c r="FZ408" s="126"/>
      <c r="GJ408" s="126"/>
      <c r="GT408" s="126"/>
      <c r="HD408" s="126"/>
      <c r="HN408" s="126"/>
      <c r="HX408" s="126"/>
      <c r="IH408" s="126"/>
      <c r="IR408" s="126"/>
      <c r="JB408" s="126"/>
    </row>
    <row xmlns:x14ac="http://schemas.microsoft.com/office/spreadsheetml/2009/9/ac" r="409" s="3" customFormat="true" x14ac:dyDescent="0.25">
      <c r="A409" s="412"/>
      <c r="B409" s="126"/>
      <c r="L409" s="126"/>
      <c r="V409" s="126"/>
      <c r="AF409" s="126"/>
      <c r="AP409" s="126"/>
      <c r="AZ409" s="126"/>
      <c r="BA409" s="126"/>
      <c r="BB409" s="126"/>
      <c r="BC409" s="126"/>
      <c r="BD409" s="126"/>
      <c r="BE409" s="126"/>
      <c r="BF409" s="126"/>
      <c r="BG409" s="126"/>
      <c r="BJ409" s="126"/>
      <c r="BT409" s="126"/>
      <c r="CD409" s="126"/>
      <c r="CN409" s="126"/>
      <c r="CX409" s="126"/>
      <c r="DH409" s="126"/>
      <c r="DR409" s="126"/>
      <c r="EB409" s="126"/>
      <c r="EL409" s="126"/>
      <c r="EV409" s="126"/>
      <c r="FF409" s="126"/>
      <c r="FP409" s="126"/>
      <c r="FZ409" s="126"/>
      <c r="GJ409" s="126"/>
      <c r="GT409" s="126"/>
      <c r="HD409" s="126"/>
      <c r="HN409" s="126"/>
      <c r="HX409" s="126"/>
      <c r="IH409" s="126"/>
      <c r="IR409" s="126"/>
      <c r="JB409" s="126"/>
    </row>
    <row xmlns:x14ac="http://schemas.microsoft.com/office/spreadsheetml/2009/9/ac" r="410" s="3" customFormat="true" x14ac:dyDescent="0.25">
      <c r="A410" s="412"/>
      <c r="B410" s="126"/>
      <c r="L410" s="126"/>
      <c r="V410" s="126"/>
      <c r="AF410" s="126"/>
      <c r="AP410" s="126"/>
      <c r="AZ410" s="126"/>
      <c r="BA410" s="126"/>
      <c r="BB410" s="126"/>
      <c r="BC410" s="126"/>
      <c r="BD410" s="126"/>
      <c r="BE410" s="126"/>
      <c r="BF410" s="126"/>
      <c r="BG410" s="126"/>
      <c r="BJ410" s="126"/>
      <c r="BT410" s="126"/>
      <c r="CD410" s="126"/>
      <c r="CN410" s="126"/>
      <c r="CX410" s="126"/>
      <c r="DH410" s="126"/>
      <c r="DR410" s="126"/>
      <c r="EB410" s="126"/>
      <c r="EL410" s="126"/>
      <c r="EV410" s="126"/>
      <c r="FF410" s="126"/>
      <c r="FP410" s="126"/>
      <c r="FZ410" s="126"/>
      <c r="GJ410" s="126"/>
      <c r="GT410" s="126"/>
      <c r="HD410" s="126"/>
      <c r="HN410" s="126"/>
      <c r="HX410" s="126"/>
      <c r="IH410" s="126"/>
      <c r="IR410" s="126"/>
      <c r="JB410" s="126"/>
    </row>
    <row xmlns:x14ac="http://schemas.microsoft.com/office/spreadsheetml/2009/9/ac" r="411" s="3" customFormat="true" x14ac:dyDescent="0.25">
      <c r="A411" s="412"/>
      <c r="B411" s="126"/>
      <c r="L411" s="126"/>
      <c r="V411" s="126"/>
      <c r="AF411" s="126"/>
      <c r="AP411" s="126"/>
      <c r="AZ411" s="126"/>
      <c r="BA411" s="126"/>
      <c r="BB411" s="126"/>
      <c r="BC411" s="126"/>
      <c r="BD411" s="126"/>
      <c r="BE411" s="126"/>
      <c r="BF411" s="126"/>
      <c r="BG411" s="126"/>
      <c r="BJ411" s="126"/>
      <c r="BT411" s="126"/>
      <c r="CD411" s="126"/>
      <c r="CN411" s="126"/>
      <c r="CX411" s="126"/>
      <c r="DH411" s="126"/>
      <c r="DR411" s="126"/>
      <c r="EB411" s="126"/>
      <c r="EL411" s="126"/>
      <c r="EV411" s="126"/>
      <c r="FF411" s="126"/>
      <c r="FP411" s="126"/>
      <c r="FZ411" s="126"/>
      <c r="GJ411" s="126"/>
      <c r="GT411" s="126"/>
      <c r="HD411" s="126"/>
      <c r="HN411" s="126"/>
      <c r="HX411" s="126"/>
      <c r="IH411" s="126"/>
      <c r="IR411" s="126"/>
      <c r="JB411" s="126"/>
    </row>
    <row xmlns:x14ac="http://schemas.microsoft.com/office/spreadsheetml/2009/9/ac" r="412" s="3" customFormat="true" x14ac:dyDescent="0.25">
      <c r="A412" s="412"/>
      <c r="B412" s="126"/>
      <c r="L412" s="126"/>
      <c r="V412" s="126"/>
      <c r="AF412" s="126"/>
      <c r="AP412" s="126"/>
      <c r="AZ412" s="126"/>
      <c r="BA412" s="126"/>
      <c r="BB412" s="126"/>
      <c r="BC412" s="126"/>
      <c r="BD412" s="126"/>
      <c r="BE412" s="126"/>
      <c r="BF412" s="126"/>
      <c r="BG412" s="126"/>
      <c r="BJ412" s="126"/>
      <c r="BT412" s="126"/>
      <c r="CD412" s="126"/>
      <c r="CN412" s="126"/>
      <c r="CX412" s="126"/>
      <c r="DH412" s="126"/>
      <c r="DR412" s="126"/>
      <c r="EB412" s="126"/>
      <c r="EL412" s="126"/>
      <c r="EV412" s="126"/>
      <c r="FF412" s="126"/>
      <c r="FP412" s="126"/>
      <c r="FZ412" s="126"/>
      <c r="GJ412" s="126"/>
      <c r="GT412" s="126"/>
      <c r="HD412" s="126"/>
      <c r="HN412" s="126"/>
      <c r="HX412" s="126"/>
      <c r="IH412" s="126"/>
      <c r="IR412" s="126"/>
      <c r="JB412" s="126"/>
    </row>
    <row xmlns:x14ac="http://schemas.microsoft.com/office/spreadsheetml/2009/9/ac" r="413" s="3" customFormat="true" x14ac:dyDescent="0.25">
      <c r="A413" s="412"/>
      <c r="B413" s="126"/>
      <c r="L413" s="126"/>
      <c r="V413" s="126"/>
      <c r="AF413" s="126"/>
      <c r="AP413" s="126"/>
      <c r="AZ413" s="126"/>
      <c r="BA413" s="126"/>
      <c r="BB413" s="126"/>
      <c r="BC413" s="126"/>
      <c r="BD413" s="126"/>
      <c r="BE413" s="126"/>
      <c r="BF413" s="126"/>
      <c r="BG413" s="126"/>
      <c r="BJ413" s="126"/>
      <c r="BT413" s="126"/>
      <c r="CD413" s="126"/>
      <c r="CN413" s="126"/>
      <c r="CX413" s="126"/>
      <c r="DH413" s="126"/>
      <c r="DR413" s="126"/>
      <c r="EB413" s="126"/>
      <c r="EL413" s="126"/>
      <c r="EV413" s="126"/>
      <c r="FF413" s="126"/>
      <c r="FP413" s="126"/>
      <c r="FZ413" s="126"/>
      <c r="GJ413" s="126"/>
      <c r="GT413" s="126"/>
      <c r="HD413" s="126"/>
      <c r="HN413" s="126"/>
      <c r="HX413" s="126"/>
      <c r="IH413" s="126"/>
      <c r="IR413" s="126"/>
      <c r="JB413" s="126"/>
    </row>
    <row xmlns:x14ac="http://schemas.microsoft.com/office/spreadsheetml/2009/9/ac" r="414" s="3" customFormat="true" x14ac:dyDescent="0.25">
      <c r="A414" s="412"/>
      <c r="B414" s="126"/>
      <c r="L414" s="126"/>
      <c r="V414" s="126"/>
      <c r="AF414" s="126"/>
      <c r="AP414" s="126"/>
      <c r="AZ414" s="126"/>
      <c r="BA414" s="126"/>
      <c r="BB414" s="126"/>
      <c r="BC414" s="126"/>
      <c r="BD414" s="126"/>
      <c r="BE414" s="126"/>
      <c r="BF414" s="126"/>
      <c r="BG414" s="126"/>
      <c r="BJ414" s="126"/>
      <c r="BT414" s="126"/>
      <c r="CD414" s="126"/>
      <c r="CN414" s="126"/>
      <c r="CX414" s="126"/>
      <c r="DH414" s="126"/>
      <c r="DR414" s="126"/>
      <c r="EB414" s="126"/>
      <c r="EL414" s="126"/>
      <c r="EV414" s="126"/>
      <c r="FF414" s="126"/>
      <c r="FP414" s="126"/>
      <c r="FZ414" s="126"/>
      <c r="GJ414" s="126"/>
      <c r="GT414" s="126"/>
      <c r="HD414" s="126"/>
      <c r="HN414" s="126"/>
      <c r="HX414" s="126"/>
      <c r="IH414" s="126"/>
      <c r="IR414" s="126"/>
      <c r="JB414" s="126"/>
    </row>
    <row xmlns:x14ac="http://schemas.microsoft.com/office/spreadsheetml/2009/9/ac" r="415" s="3" customFormat="true" x14ac:dyDescent="0.25">
      <c r="A415" s="412"/>
      <c r="B415" s="126"/>
      <c r="L415" s="126"/>
      <c r="V415" s="126"/>
      <c r="AF415" s="126"/>
      <c r="AP415" s="126"/>
      <c r="AZ415" s="126"/>
      <c r="BA415" s="126"/>
      <c r="BB415" s="126"/>
      <c r="BC415" s="126"/>
      <c r="BD415" s="126"/>
      <c r="BE415" s="126"/>
      <c r="BF415" s="126"/>
      <c r="BG415" s="126"/>
      <c r="BJ415" s="126"/>
      <c r="BT415" s="126"/>
      <c r="CD415" s="126"/>
      <c r="CN415" s="126"/>
      <c r="CX415" s="126"/>
      <c r="DH415" s="126"/>
      <c r="DR415" s="126"/>
      <c r="EB415" s="126"/>
      <c r="EL415" s="126"/>
      <c r="EV415" s="126"/>
      <c r="FF415" s="126"/>
      <c r="FP415" s="126"/>
      <c r="FZ415" s="126"/>
      <c r="GJ415" s="126"/>
      <c r="GT415" s="126"/>
      <c r="HD415" s="126"/>
      <c r="HN415" s="126"/>
      <c r="HX415" s="126"/>
      <c r="IH415" s="126"/>
      <c r="IR415" s="126"/>
      <c r="JB415" s="126"/>
    </row>
    <row xmlns:x14ac="http://schemas.microsoft.com/office/spreadsheetml/2009/9/ac" r="416" s="3" customFormat="true" x14ac:dyDescent="0.25">
      <c r="A416" s="412"/>
      <c r="B416" s="126"/>
      <c r="L416" s="126"/>
      <c r="V416" s="126"/>
      <c r="AF416" s="126"/>
      <c r="AP416" s="126"/>
      <c r="AZ416" s="126"/>
      <c r="BA416" s="126"/>
      <c r="BB416" s="126"/>
      <c r="BC416" s="126"/>
      <c r="BD416" s="126"/>
      <c r="BE416" s="126"/>
      <c r="BF416" s="126"/>
      <c r="BG416" s="126"/>
      <c r="BJ416" s="126"/>
      <c r="BT416" s="126"/>
      <c r="CD416" s="126"/>
      <c r="CN416" s="126"/>
      <c r="CX416" s="126"/>
      <c r="DH416" s="126"/>
      <c r="DR416" s="126"/>
      <c r="EB416" s="126"/>
      <c r="EL416" s="126"/>
      <c r="EV416" s="126"/>
      <c r="FF416" s="126"/>
      <c r="FP416" s="126"/>
      <c r="FZ416" s="126"/>
      <c r="GJ416" s="126"/>
      <c r="GT416" s="126"/>
      <c r="HD416" s="126"/>
      <c r="HN416" s="126"/>
      <c r="HX416" s="126"/>
      <c r="IH416" s="126"/>
      <c r="IR416" s="126"/>
      <c r="JB416" s="126"/>
    </row>
    <row xmlns:x14ac="http://schemas.microsoft.com/office/spreadsheetml/2009/9/ac" r="417" s="3" customFormat="true" x14ac:dyDescent="0.25">
      <c r="A417" s="412"/>
      <c r="B417" s="126"/>
      <c r="L417" s="126"/>
      <c r="V417" s="126"/>
      <c r="AF417" s="126"/>
      <c r="AP417" s="126"/>
      <c r="AZ417" s="126"/>
      <c r="BA417" s="126"/>
      <c r="BB417" s="126"/>
      <c r="BC417" s="126"/>
      <c r="BD417" s="126"/>
      <c r="BE417" s="126"/>
      <c r="BF417" s="126"/>
      <c r="BG417" s="126"/>
      <c r="BJ417" s="126"/>
      <c r="BT417" s="126"/>
      <c r="CD417" s="126"/>
      <c r="CN417" s="126"/>
      <c r="CX417" s="126"/>
      <c r="DH417" s="126"/>
      <c r="DR417" s="126"/>
      <c r="EB417" s="126"/>
      <c r="EL417" s="126"/>
      <c r="EV417" s="126"/>
      <c r="FF417" s="126"/>
      <c r="FP417" s="126"/>
      <c r="FZ417" s="126"/>
      <c r="GJ417" s="126"/>
      <c r="GT417" s="126"/>
      <c r="HD417" s="126"/>
      <c r="HN417" s="126"/>
      <c r="HX417" s="126"/>
      <c r="IH417" s="126"/>
      <c r="IR417" s="126"/>
      <c r="JB417" s="126"/>
    </row>
    <row xmlns:x14ac="http://schemas.microsoft.com/office/spreadsheetml/2009/9/ac" r="418" s="3" customFormat="true" x14ac:dyDescent="0.25">
      <c r="A418" s="412"/>
      <c r="B418" s="126"/>
      <c r="L418" s="126"/>
      <c r="V418" s="126"/>
      <c r="AF418" s="126"/>
      <c r="AP418" s="126"/>
      <c r="AZ418" s="126"/>
      <c r="BA418" s="126"/>
      <c r="BB418" s="126"/>
      <c r="BC418" s="126"/>
      <c r="BD418" s="126"/>
      <c r="BE418" s="126"/>
      <c r="BF418" s="126"/>
      <c r="BG418" s="126"/>
      <c r="BJ418" s="126"/>
      <c r="BT418" s="126"/>
      <c r="CD418" s="126"/>
      <c r="CN418" s="126"/>
      <c r="CX418" s="126"/>
      <c r="DH418" s="126"/>
      <c r="DR418" s="126"/>
      <c r="EB418" s="126"/>
      <c r="EL418" s="126"/>
      <c r="EV418" s="126"/>
      <c r="FF418" s="126"/>
      <c r="FP418" s="126"/>
      <c r="FZ418" s="126"/>
      <c r="GJ418" s="126"/>
      <c r="GT418" s="126"/>
      <c r="HD418" s="126"/>
      <c r="HN418" s="126"/>
      <c r="HX418" s="126"/>
      <c r="IH418" s="126"/>
      <c r="IR418" s="126"/>
      <c r="JB418" s="126"/>
    </row>
    <row xmlns:x14ac="http://schemas.microsoft.com/office/spreadsheetml/2009/9/ac" r="419" s="3" customFormat="true" x14ac:dyDescent="0.25">
      <c r="A419" s="412"/>
      <c r="B419" s="126"/>
      <c r="L419" s="126"/>
      <c r="V419" s="126"/>
      <c r="AF419" s="126"/>
      <c r="AP419" s="126"/>
      <c r="AZ419" s="126"/>
      <c r="BA419" s="126"/>
      <c r="BB419" s="126"/>
      <c r="BC419" s="126"/>
      <c r="BD419" s="126"/>
      <c r="BE419" s="126"/>
      <c r="BF419" s="126"/>
      <c r="BG419" s="126"/>
      <c r="BJ419" s="126"/>
      <c r="BT419" s="126"/>
      <c r="CD419" s="126"/>
      <c r="CN419" s="126"/>
      <c r="CX419" s="126"/>
      <c r="DH419" s="126"/>
      <c r="DR419" s="126"/>
      <c r="EB419" s="126"/>
      <c r="EL419" s="126"/>
      <c r="EV419" s="126"/>
      <c r="FF419" s="126"/>
      <c r="FP419" s="126"/>
      <c r="FZ419" s="126"/>
      <c r="GJ419" s="126"/>
      <c r="GT419" s="126"/>
      <c r="HD419" s="126"/>
      <c r="HN419" s="126"/>
      <c r="HX419" s="126"/>
      <c r="IH419" s="126"/>
      <c r="IR419" s="126"/>
      <c r="JB419" s="126"/>
    </row>
    <row xmlns:x14ac="http://schemas.microsoft.com/office/spreadsheetml/2009/9/ac" r="420" s="3" customFormat="true" x14ac:dyDescent="0.25">
      <c r="A420" s="412"/>
      <c r="B420" s="126"/>
      <c r="L420" s="126"/>
      <c r="V420" s="126"/>
      <c r="AF420" s="126"/>
      <c r="AP420" s="126"/>
      <c r="AZ420" s="126"/>
      <c r="BA420" s="126"/>
      <c r="BB420" s="126"/>
      <c r="BC420" s="126"/>
      <c r="BD420" s="126"/>
      <c r="BE420" s="126"/>
      <c r="BF420" s="126"/>
      <c r="BG420" s="126"/>
      <c r="BJ420" s="126"/>
      <c r="BT420" s="126"/>
      <c r="CD420" s="126"/>
      <c r="CN420" s="126"/>
      <c r="CX420" s="126"/>
      <c r="DH420" s="126"/>
      <c r="DR420" s="126"/>
      <c r="EB420" s="126"/>
      <c r="EL420" s="126"/>
      <c r="EV420" s="126"/>
      <c r="FF420" s="126"/>
      <c r="FP420" s="126"/>
      <c r="FZ420" s="126"/>
      <c r="GJ420" s="126"/>
      <c r="GT420" s="126"/>
      <c r="HD420" s="126"/>
      <c r="HN420" s="126"/>
      <c r="HX420" s="126"/>
      <c r="IH420" s="126"/>
      <c r="IR420" s="126"/>
      <c r="JB420" s="126"/>
    </row>
    <row xmlns:x14ac="http://schemas.microsoft.com/office/spreadsheetml/2009/9/ac" r="421" s="3" customFormat="true" x14ac:dyDescent="0.25">
      <c r="A421" s="412"/>
      <c r="B421" s="126"/>
      <c r="L421" s="126"/>
      <c r="V421" s="126"/>
      <c r="AF421" s="126"/>
      <c r="AP421" s="126"/>
      <c r="AZ421" s="126"/>
      <c r="BA421" s="126"/>
      <c r="BB421" s="126"/>
      <c r="BC421" s="126"/>
      <c r="BD421" s="126"/>
      <c r="BE421" s="126"/>
      <c r="BF421" s="126"/>
      <c r="BG421" s="126"/>
      <c r="BJ421" s="126"/>
      <c r="BT421" s="126"/>
      <c r="CD421" s="126"/>
      <c r="CN421" s="126"/>
      <c r="CX421" s="126"/>
      <c r="DH421" s="126"/>
      <c r="DR421" s="126"/>
      <c r="EB421" s="126"/>
      <c r="EL421" s="126"/>
      <c r="EV421" s="126"/>
      <c r="FF421" s="126"/>
      <c r="FP421" s="126"/>
      <c r="FZ421" s="126"/>
      <c r="GJ421" s="126"/>
      <c r="GT421" s="126"/>
      <c r="HD421" s="126"/>
      <c r="HN421" s="126"/>
      <c r="HX421" s="126"/>
      <c r="IH421" s="126"/>
      <c r="IR421" s="126"/>
      <c r="JB421" s="126"/>
    </row>
    <row xmlns:x14ac="http://schemas.microsoft.com/office/spreadsheetml/2009/9/ac" r="422" s="3" customFormat="true" x14ac:dyDescent="0.25">
      <c r="A422" s="412"/>
      <c r="B422" s="126"/>
      <c r="L422" s="126"/>
      <c r="V422" s="126"/>
      <c r="AF422" s="126"/>
      <c r="AP422" s="126"/>
      <c r="AZ422" s="126"/>
      <c r="BA422" s="126"/>
      <c r="BB422" s="126"/>
      <c r="BC422" s="126"/>
      <c r="BD422" s="126"/>
      <c r="BE422" s="126"/>
      <c r="BF422" s="126"/>
      <c r="BG422" s="126"/>
      <c r="BJ422" s="126"/>
      <c r="BT422" s="126"/>
      <c r="CD422" s="126"/>
      <c r="CN422" s="126"/>
      <c r="CX422" s="126"/>
      <c r="DH422" s="126"/>
      <c r="DR422" s="126"/>
      <c r="EB422" s="126"/>
      <c r="EL422" s="126"/>
      <c r="EV422" s="126"/>
      <c r="FF422" s="126"/>
      <c r="FP422" s="126"/>
      <c r="FZ422" s="126"/>
      <c r="GJ422" s="126"/>
      <c r="GT422" s="126"/>
      <c r="HD422" s="126"/>
      <c r="HN422" s="126"/>
      <c r="HX422" s="126"/>
      <c r="IH422" s="126"/>
      <c r="IR422" s="126"/>
      <c r="JB422" s="126"/>
    </row>
    <row xmlns:x14ac="http://schemas.microsoft.com/office/spreadsheetml/2009/9/ac" r="423" s="3" customFormat="true" x14ac:dyDescent="0.25">
      <c r="A423" s="412"/>
      <c r="B423" s="126"/>
      <c r="L423" s="126"/>
      <c r="V423" s="126"/>
      <c r="AF423" s="126"/>
      <c r="AP423" s="126"/>
      <c r="AZ423" s="126"/>
      <c r="BA423" s="126"/>
      <c r="BB423" s="126"/>
      <c r="BC423" s="126"/>
      <c r="BD423" s="126"/>
      <c r="BE423" s="126"/>
      <c r="BF423" s="126"/>
      <c r="BG423" s="126"/>
      <c r="BJ423" s="126"/>
      <c r="BT423" s="126"/>
      <c r="CD423" s="126"/>
      <c r="CN423" s="126"/>
      <c r="CX423" s="126"/>
      <c r="DH423" s="126"/>
      <c r="DR423" s="126"/>
      <c r="EB423" s="126"/>
      <c r="EL423" s="126"/>
      <c r="EV423" s="126"/>
      <c r="FF423" s="126"/>
      <c r="FP423" s="126"/>
      <c r="FZ423" s="126"/>
      <c r="GJ423" s="126"/>
      <c r="GT423" s="126"/>
      <c r="HD423" s="126"/>
      <c r="HN423" s="126"/>
      <c r="HX423" s="126"/>
      <c r="IH423" s="126"/>
      <c r="IR423" s="126"/>
      <c r="JB423" s="126"/>
    </row>
    <row xmlns:x14ac="http://schemas.microsoft.com/office/spreadsheetml/2009/9/ac" r="424" s="3" customFormat="true" x14ac:dyDescent="0.25">
      <c r="A424" s="412"/>
      <c r="B424" s="126"/>
      <c r="L424" s="126"/>
      <c r="V424" s="126"/>
      <c r="AF424" s="126"/>
      <c r="AP424" s="126"/>
      <c r="AZ424" s="126"/>
      <c r="BA424" s="126"/>
      <c r="BB424" s="126"/>
      <c r="BC424" s="126"/>
      <c r="BD424" s="126"/>
      <c r="BE424" s="126"/>
      <c r="BF424" s="126"/>
      <c r="BG424" s="126"/>
      <c r="BJ424" s="126"/>
      <c r="BT424" s="126"/>
      <c r="CD424" s="126"/>
      <c r="CN424" s="126"/>
      <c r="CX424" s="126"/>
      <c r="DH424" s="126"/>
      <c r="DR424" s="126"/>
      <c r="EB424" s="126"/>
      <c r="EL424" s="126"/>
      <c r="EV424" s="126"/>
      <c r="FF424" s="126"/>
      <c r="FP424" s="126"/>
      <c r="FZ424" s="126"/>
      <c r="GJ424" s="126"/>
      <c r="GT424" s="126"/>
      <c r="HD424" s="126"/>
      <c r="HN424" s="126"/>
      <c r="HX424" s="126"/>
      <c r="IH424" s="126"/>
      <c r="IR424" s="126"/>
      <c r="JB424" s="126"/>
    </row>
    <row xmlns:x14ac="http://schemas.microsoft.com/office/spreadsheetml/2009/9/ac" r="425" s="3" customFormat="true" x14ac:dyDescent="0.25">
      <c r="A425" s="412"/>
      <c r="B425" s="126"/>
      <c r="L425" s="126"/>
      <c r="V425" s="126"/>
      <c r="AF425" s="126"/>
      <c r="AP425" s="126"/>
      <c r="AZ425" s="126"/>
      <c r="BA425" s="126"/>
      <c r="BB425" s="126"/>
      <c r="BC425" s="126"/>
      <c r="BD425" s="126"/>
      <c r="BE425" s="126"/>
      <c r="BF425" s="126"/>
      <c r="BG425" s="126"/>
      <c r="BJ425" s="126"/>
      <c r="BT425" s="126"/>
      <c r="CD425" s="126"/>
      <c r="CN425" s="126"/>
      <c r="CX425" s="126"/>
      <c r="DH425" s="126"/>
      <c r="DR425" s="126"/>
      <c r="EB425" s="126"/>
      <c r="EL425" s="126"/>
      <c r="EV425" s="126"/>
      <c r="FF425" s="126"/>
      <c r="FP425" s="126"/>
      <c r="FZ425" s="126"/>
      <c r="GJ425" s="126"/>
      <c r="GT425" s="126"/>
      <c r="HD425" s="126"/>
      <c r="HN425" s="126"/>
      <c r="HX425" s="126"/>
      <c r="IH425" s="126"/>
      <c r="IR425" s="126"/>
      <c r="JB425" s="126"/>
    </row>
    <row xmlns:x14ac="http://schemas.microsoft.com/office/spreadsheetml/2009/9/ac" r="426" s="3" customFormat="true" x14ac:dyDescent="0.25">
      <c r="A426" s="412"/>
      <c r="B426" s="126"/>
      <c r="L426" s="126"/>
      <c r="V426" s="126"/>
      <c r="AF426" s="126"/>
      <c r="AP426" s="126"/>
      <c r="AZ426" s="126"/>
      <c r="BA426" s="126"/>
      <c r="BB426" s="126"/>
      <c r="BC426" s="126"/>
      <c r="BD426" s="126"/>
      <c r="BE426" s="126"/>
      <c r="BF426" s="126"/>
      <c r="BG426" s="126"/>
      <c r="BJ426" s="126"/>
      <c r="BT426" s="126"/>
      <c r="CD426" s="126"/>
      <c r="CN426" s="126"/>
      <c r="CX426" s="126"/>
      <c r="DH426" s="126"/>
      <c r="DR426" s="126"/>
      <c r="EB426" s="126"/>
      <c r="EL426" s="126"/>
      <c r="EV426" s="126"/>
      <c r="FF426" s="126"/>
      <c r="FP426" s="126"/>
      <c r="FZ426" s="126"/>
      <c r="GJ426" s="126"/>
      <c r="GT426" s="126"/>
      <c r="HD426" s="126"/>
      <c r="HN426" s="126"/>
      <c r="HX426" s="126"/>
      <c r="IH426" s="126"/>
      <c r="IR426" s="126"/>
      <c r="JB426" s="126"/>
    </row>
    <row xmlns:x14ac="http://schemas.microsoft.com/office/spreadsheetml/2009/9/ac" r="427" s="3" customFormat="true" x14ac:dyDescent="0.25">
      <c r="A427" s="412"/>
      <c r="B427" s="126"/>
      <c r="L427" s="126"/>
      <c r="V427" s="126"/>
      <c r="AF427" s="126"/>
      <c r="AP427" s="126"/>
      <c r="AZ427" s="126"/>
      <c r="BA427" s="126"/>
      <c r="BB427" s="126"/>
      <c r="BC427" s="126"/>
      <c r="BD427" s="126"/>
      <c r="BE427" s="126"/>
      <c r="BF427" s="126"/>
      <c r="BG427" s="126"/>
      <c r="BJ427" s="126"/>
      <c r="BT427" s="126"/>
      <c r="CD427" s="126"/>
      <c r="CN427" s="126"/>
      <c r="CX427" s="126"/>
      <c r="DH427" s="126"/>
      <c r="DR427" s="126"/>
      <c r="EB427" s="126"/>
      <c r="EL427" s="126"/>
      <c r="EV427" s="126"/>
      <c r="FF427" s="126"/>
      <c r="FP427" s="126"/>
      <c r="FZ427" s="126"/>
      <c r="GJ427" s="126"/>
      <c r="GT427" s="126"/>
      <c r="HD427" s="126"/>
      <c r="HN427" s="126"/>
      <c r="HX427" s="126"/>
      <c r="IH427" s="126"/>
      <c r="IR427" s="126"/>
      <c r="JB427" s="126"/>
    </row>
    <row xmlns:x14ac="http://schemas.microsoft.com/office/spreadsheetml/2009/9/ac" r="428" s="3" customFormat="true" x14ac:dyDescent="0.25">
      <c r="A428" s="412"/>
      <c r="B428" s="126"/>
      <c r="L428" s="126"/>
      <c r="V428" s="126"/>
      <c r="AF428" s="126"/>
      <c r="AP428" s="126"/>
      <c r="AZ428" s="126"/>
      <c r="BA428" s="126"/>
      <c r="BB428" s="126"/>
      <c r="BC428" s="126"/>
      <c r="BD428" s="126"/>
      <c r="BE428" s="126"/>
      <c r="BF428" s="126"/>
      <c r="BG428" s="126"/>
      <c r="BJ428" s="126"/>
      <c r="BT428" s="126"/>
      <c r="CD428" s="126"/>
      <c r="CN428" s="126"/>
      <c r="CX428" s="126"/>
      <c r="DH428" s="126"/>
      <c r="DR428" s="126"/>
      <c r="EB428" s="126"/>
      <c r="EL428" s="126"/>
      <c r="EV428" s="126"/>
      <c r="FF428" s="126"/>
      <c r="FP428" s="126"/>
      <c r="FZ428" s="126"/>
      <c r="GJ428" s="126"/>
      <c r="GT428" s="126"/>
      <c r="HD428" s="126"/>
      <c r="HN428" s="126"/>
      <c r="HX428" s="126"/>
      <c r="IH428" s="126"/>
      <c r="IR428" s="126"/>
      <c r="JB428" s="126"/>
    </row>
    <row xmlns:x14ac="http://schemas.microsoft.com/office/spreadsheetml/2009/9/ac" r="429" s="3" customFormat="true" x14ac:dyDescent="0.25">
      <c r="A429" s="412"/>
      <c r="B429" s="126"/>
      <c r="L429" s="126"/>
      <c r="V429" s="126"/>
      <c r="AF429" s="126"/>
      <c r="AP429" s="126"/>
      <c r="AZ429" s="126"/>
      <c r="BA429" s="126"/>
      <c r="BB429" s="126"/>
      <c r="BC429" s="126"/>
      <c r="BD429" s="126"/>
      <c r="BE429" s="126"/>
      <c r="BF429" s="126"/>
      <c r="BG429" s="126"/>
      <c r="BJ429" s="126"/>
      <c r="BT429" s="126"/>
      <c r="CD429" s="126"/>
      <c r="CN429" s="126"/>
      <c r="CX429" s="126"/>
      <c r="DH429" s="126"/>
      <c r="DR429" s="126"/>
      <c r="EB429" s="126"/>
      <c r="EL429" s="126"/>
      <c r="EV429" s="126"/>
      <c r="FF429" s="126"/>
      <c r="FP429" s="126"/>
      <c r="FZ429" s="126"/>
      <c r="GJ429" s="126"/>
      <c r="GT429" s="126"/>
      <c r="HD429" s="126"/>
      <c r="HN429" s="126"/>
      <c r="HX429" s="126"/>
      <c r="IH429" s="126"/>
      <c r="IR429" s="126"/>
      <c r="JB429" s="126"/>
    </row>
    <row xmlns:x14ac="http://schemas.microsoft.com/office/spreadsheetml/2009/9/ac" r="430" s="3" customFormat="true" x14ac:dyDescent="0.25">
      <c r="A430" s="412"/>
      <c r="B430" s="126"/>
      <c r="L430" s="126"/>
      <c r="V430" s="126"/>
      <c r="AF430" s="126"/>
      <c r="AP430" s="126"/>
      <c r="AZ430" s="126"/>
      <c r="BA430" s="126"/>
      <c r="BB430" s="126"/>
      <c r="BC430" s="126"/>
      <c r="BD430" s="126"/>
      <c r="BE430" s="126"/>
      <c r="BF430" s="126"/>
      <c r="BG430" s="126"/>
      <c r="BJ430" s="126"/>
      <c r="BT430" s="126"/>
      <c r="CD430" s="126"/>
      <c r="CN430" s="126"/>
      <c r="CX430" s="126"/>
      <c r="DH430" s="126"/>
      <c r="DR430" s="126"/>
      <c r="EB430" s="126"/>
      <c r="EL430" s="126"/>
      <c r="EV430" s="126"/>
      <c r="FF430" s="126"/>
      <c r="FP430" s="126"/>
      <c r="FZ430" s="126"/>
      <c r="GJ430" s="126"/>
      <c r="GT430" s="126"/>
      <c r="HD430" s="126"/>
      <c r="HN430" s="126"/>
      <c r="HX430" s="126"/>
      <c r="IH430" s="126"/>
      <c r="IR430" s="126"/>
      <c r="JB430" s="126"/>
    </row>
    <row xmlns:x14ac="http://schemas.microsoft.com/office/spreadsheetml/2009/9/ac" r="431" s="3" customFormat="true" x14ac:dyDescent="0.25">
      <c r="A431" s="412"/>
      <c r="B431" s="126"/>
      <c r="L431" s="126"/>
      <c r="V431" s="126"/>
      <c r="AF431" s="126"/>
      <c r="AP431" s="126"/>
      <c r="AZ431" s="126"/>
      <c r="BA431" s="126"/>
      <c r="BB431" s="126"/>
      <c r="BC431" s="126"/>
      <c r="BD431" s="126"/>
      <c r="BE431" s="126"/>
      <c r="BF431" s="126"/>
      <c r="BG431" s="126"/>
      <c r="BJ431" s="126"/>
      <c r="BT431" s="126"/>
      <c r="CD431" s="126"/>
      <c r="CN431" s="126"/>
      <c r="CX431" s="126"/>
      <c r="DH431" s="126"/>
      <c r="DR431" s="126"/>
      <c r="EB431" s="126"/>
      <c r="EL431" s="126"/>
      <c r="EV431" s="126"/>
      <c r="FF431" s="126"/>
      <c r="FP431" s="126"/>
      <c r="FZ431" s="126"/>
      <c r="GJ431" s="126"/>
      <c r="GT431" s="126"/>
      <c r="HD431" s="126"/>
      <c r="HN431" s="126"/>
      <c r="HX431" s="126"/>
      <c r="IH431" s="126"/>
      <c r="IR431" s="126"/>
      <c r="JB431" s="126"/>
    </row>
    <row xmlns:x14ac="http://schemas.microsoft.com/office/spreadsheetml/2009/9/ac" r="432" s="3" customFormat="true" x14ac:dyDescent="0.25">
      <c r="A432" s="412"/>
      <c r="B432" s="126"/>
      <c r="L432" s="126"/>
      <c r="V432" s="126"/>
      <c r="AF432" s="126"/>
      <c r="AP432" s="126"/>
      <c r="AZ432" s="126"/>
      <c r="BA432" s="126"/>
      <c r="BB432" s="126"/>
      <c r="BC432" s="126"/>
      <c r="BD432" s="126"/>
      <c r="BE432" s="126"/>
      <c r="BF432" s="126"/>
      <c r="BG432" s="126"/>
      <c r="BJ432" s="126"/>
      <c r="BT432" s="126"/>
      <c r="CD432" s="126"/>
      <c r="CN432" s="126"/>
      <c r="CX432" s="126"/>
      <c r="DH432" s="126"/>
      <c r="DR432" s="126"/>
      <c r="EB432" s="126"/>
      <c r="EL432" s="126"/>
      <c r="EV432" s="126"/>
      <c r="FF432" s="126"/>
      <c r="FP432" s="126"/>
      <c r="FZ432" s="126"/>
      <c r="GJ432" s="126"/>
      <c r="GT432" s="126"/>
      <c r="HD432" s="126"/>
      <c r="HN432" s="126"/>
      <c r="HX432" s="126"/>
      <c r="IH432" s="126"/>
      <c r="IR432" s="126"/>
      <c r="JB432" s="126"/>
    </row>
    <row xmlns:x14ac="http://schemas.microsoft.com/office/spreadsheetml/2009/9/ac" r="433" s="3" customFormat="true" x14ac:dyDescent="0.25">
      <c r="A433" s="412"/>
      <c r="B433" s="126"/>
      <c r="L433" s="126"/>
      <c r="V433" s="126"/>
      <c r="AF433" s="126"/>
      <c r="AP433" s="126"/>
      <c r="AZ433" s="126"/>
      <c r="BA433" s="126"/>
      <c r="BB433" s="126"/>
      <c r="BC433" s="126"/>
      <c r="BD433" s="126"/>
      <c r="BE433" s="126"/>
      <c r="BF433" s="126"/>
      <c r="BG433" s="126"/>
      <c r="BJ433" s="126"/>
      <c r="BT433" s="126"/>
      <c r="CD433" s="126"/>
      <c r="CN433" s="126"/>
      <c r="CX433" s="126"/>
      <c r="DH433" s="126"/>
      <c r="DR433" s="126"/>
      <c r="EB433" s="126"/>
      <c r="EL433" s="126"/>
      <c r="EV433" s="126"/>
      <c r="FF433" s="126"/>
      <c r="FP433" s="126"/>
      <c r="FZ433" s="126"/>
      <c r="GJ433" s="126"/>
      <c r="GT433" s="126"/>
      <c r="HD433" s="126"/>
      <c r="HN433" s="126"/>
      <c r="HX433" s="126"/>
      <c r="IH433" s="126"/>
      <c r="IR433" s="126"/>
      <c r="JB433" s="126"/>
    </row>
    <row xmlns:x14ac="http://schemas.microsoft.com/office/spreadsheetml/2009/9/ac" r="434" s="3" customFormat="true" x14ac:dyDescent="0.25">
      <c r="A434" s="412"/>
      <c r="B434" s="126"/>
      <c r="L434" s="126"/>
      <c r="V434" s="126"/>
      <c r="AF434" s="126"/>
      <c r="AP434" s="126"/>
      <c r="AZ434" s="126"/>
      <c r="BA434" s="126"/>
      <c r="BB434" s="126"/>
      <c r="BC434" s="126"/>
      <c r="BD434" s="126"/>
      <c r="BE434" s="126"/>
      <c r="BF434" s="126"/>
      <c r="BG434" s="126"/>
      <c r="BJ434" s="126"/>
      <c r="BT434" s="126"/>
      <c r="CD434" s="126"/>
      <c r="CN434" s="126"/>
      <c r="CX434" s="126"/>
      <c r="DH434" s="126"/>
      <c r="DR434" s="126"/>
      <c r="EB434" s="126"/>
      <c r="EL434" s="126"/>
      <c r="EV434" s="126"/>
      <c r="FF434" s="126"/>
      <c r="FP434" s="126"/>
      <c r="FZ434" s="126"/>
      <c r="GJ434" s="126"/>
      <c r="GT434" s="126"/>
      <c r="HD434" s="126"/>
      <c r="HN434" s="126"/>
      <c r="HX434" s="126"/>
      <c r="IH434" s="126"/>
      <c r="IR434" s="126"/>
      <c r="JB434" s="126"/>
    </row>
    <row xmlns:x14ac="http://schemas.microsoft.com/office/spreadsheetml/2009/9/ac" r="435" s="3" customFormat="true" x14ac:dyDescent="0.25">
      <c r="A435" s="412"/>
      <c r="B435" s="126"/>
      <c r="L435" s="126"/>
      <c r="V435" s="126"/>
      <c r="AF435" s="126"/>
      <c r="AP435" s="126"/>
      <c r="AZ435" s="126"/>
      <c r="BA435" s="126"/>
      <c r="BB435" s="126"/>
      <c r="BC435" s="126"/>
      <c r="BD435" s="126"/>
      <c r="BE435" s="126"/>
      <c r="BF435" s="126"/>
      <c r="BG435" s="126"/>
      <c r="BJ435" s="126"/>
      <c r="BT435" s="126"/>
      <c r="CD435" s="126"/>
      <c r="CN435" s="126"/>
      <c r="CX435" s="126"/>
      <c r="DH435" s="126"/>
      <c r="DR435" s="126"/>
      <c r="EB435" s="126"/>
      <c r="EL435" s="126"/>
      <c r="EV435" s="126"/>
      <c r="FF435" s="126"/>
      <c r="FP435" s="126"/>
      <c r="FZ435" s="126"/>
      <c r="GJ435" s="126"/>
      <c r="GT435" s="126"/>
      <c r="HD435" s="126"/>
      <c r="HN435" s="126"/>
      <c r="HX435" s="126"/>
      <c r="IH435" s="126"/>
      <c r="IR435" s="126"/>
      <c r="JB435" s="126"/>
    </row>
    <row xmlns:x14ac="http://schemas.microsoft.com/office/spreadsheetml/2009/9/ac" r="436" s="3" customFormat="true" x14ac:dyDescent="0.25">
      <c r="A436" s="412"/>
      <c r="B436" s="126"/>
      <c r="L436" s="126"/>
      <c r="V436" s="126"/>
      <c r="AF436" s="126"/>
      <c r="AP436" s="126"/>
      <c r="AZ436" s="126"/>
      <c r="BA436" s="126"/>
      <c r="BB436" s="126"/>
      <c r="BC436" s="126"/>
      <c r="BD436" s="126"/>
      <c r="BE436" s="126"/>
      <c r="BF436" s="126"/>
      <c r="BG436" s="126"/>
      <c r="BJ436" s="126"/>
      <c r="BT436" s="126"/>
      <c r="CD436" s="126"/>
      <c r="CN436" s="126"/>
      <c r="CX436" s="126"/>
      <c r="DH436" s="126"/>
      <c r="DR436" s="126"/>
      <c r="EB436" s="126"/>
      <c r="EL436" s="126"/>
      <c r="EV436" s="126"/>
      <c r="FF436" s="126"/>
      <c r="FP436" s="126"/>
      <c r="FZ436" s="126"/>
      <c r="GJ436" s="126"/>
      <c r="GT436" s="126"/>
      <c r="HD436" s="126"/>
      <c r="HN436" s="126"/>
      <c r="HX436" s="126"/>
      <c r="IH436" s="126"/>
      <c r="IR436" s="126"/>
      <c r="JB436" s="126"/>
    </row>
    <row xmlns:x14ac="http://schemas.microsoft.com/office/spreadsheetml/2009/9/ac" r="437" s="3" customFormat="true" x14ac:dyDescent="0.25">
      <c r="A437" s="412"/>
      <c r="B437" s="126"/>
      <c r="L437" s="126"/>
      <c r="V437" s="126"/>
      <c r="AF437" s="126"/>
      <c r="AP437" s="126"/>
      <c r="AZ437" s="126"/>
      <c r="BA437" s="126"/>
      <c r="BB437" s="126"/>
      <c r="BC437" s="126"/>
      <c r="BD437" s="126"/>
      <c r="BE437" s="126"/>
      <c r="BF437" s="126"/>
      <c r="BG437" s="126"/>
      <c r="BJ437" s="126"/>
      <c r="BT437" s="126"/>
      <c r="CD437" s="126"/>
      <c r="CN437" s="126"/>
      <c r="CX437" s="126"/>
      <c r="DH437" s="126"/>
      <c r="DR437" s="126"/>
      <c r="EB437" s="126"/>
      <c r="EL437" s="126"/>
      <c r="EV437" s="126"/>
      <c r="FF437" s="126"/>
      <c r="FP437" s="126"/>
      <c r="FZ437" s="126"/>
      <c r="GJ437" s="126"/>
      <c r="GT437" s="126"/>
      <c r="HD437" s="126"/>
      <c r="HN437" s="126"/>
      <c r="HX437" s="126"/>
      <c r="IH437" s="126"/>
      <c r="IR437" s="126"/>
      <c r="JB437" s="126"/>
    </row>
    <row xmlns:x14ac="http://schemas.microsoft.com/office/spreadsheetml/2009/9/ac" r="438" s="3" customFormat="true" x14ac:dyDescent="0.25">
      <c r="A438" s="412"/>
      <c r="B438" s="126"/>
      <c r="L438" s="126"/>
      <c r="V438" s="126"/>
      <c r="AF438" s="126"/>
      <c r="AP438" s="126"/>
      <c r="AZ438" s="126"/>
      <c r="BA438" s="126"/>
      <c r="BB438" s="126"/>
      <c r="BC438" s="126"/>
      <c r="BD438" s="126"/>
      <c r="BE438" s="126"/>
      <c r="BF438" s="126"/>
      <c r="BG438" s="126"/>
      <c r="BJ438" s="126"/>
      <c r="BT438" s="126"/>
      <c r="CD438" s="126"/>
      <c r="CN438" s="126"/>
      <c r="CX438" s="126"/>
      <c r="DH438" s="126"/>
      <c r="DR438" s="126"/>
      <c r="EB438" s="126"/>
      <c r="EL438" s="126"/>
      <c r="EV438" s="126"/>
      <c r="FF438" s="126"/>
      <c r="FP438" s="126"/>
      <c r="FZ438" s="126"/>
      <c r="GJ438" s="126"/>
      <c r="GT438" s="126"/>
      <c r="HD438" s="126"/>
      <c r="HN438" s="126"/>
      <c r="HX438" s="126"/>
      <c r="IH438" s="126"/>
      <c r="IR438" s="126"/>
      <c r="JB438" s="126"/>
    </row>
    <row xmlns:x14ac="http://schemas.microsoft.com/office/spreadsheetml/2009/9/ac" r="439" s="3" customFormat="true" x14ac:dyDescent="0.25">
      <c r="A439" s="412"/>
      <c r="B439" s="126"/>
      <c r="L439" s="126"/>
      <c r="V439" s="126"/>
      <c r="AF439" s="126"/>
      <c r="AP439" s="126"/>
      <c r="AZ439" s="126"/>
      <c r="BA439" s="126"/>
      <c r="BB439" s="126"/>
      <c r="BC439" s="126"/>
      <c r="BD439" s="126"/>
      <c r="BE439" s="126"/>
      <c r="BF439" s="126"/>
      <c r="BG439" s="126"/>
      <c r="BJ439" s="126"/>
      <c r="BT439" s="126"/>
      <c r="CD439" s="126"/>
      <c r="CN439" s="126"/>
      <c r="CX439" s="126"/>
      <c r="DH439" s="126"/>
      <c r="DR439" s="126"/>
      <c r="EB439" s="126"/>
      <c r="EL439" s="126"/>
      <c r="EV439" s="126"/>
      <c r="FF439" s="126"/>
      <c r="FP439" s="126"/>
      <c r="FZ439" s="126"/>
      <c r="GJ439" s="126"/>
      <c r="GT439" s="126"/>
      <c r="HD439" s="126"/>
      <c r="HN439" s="126"/>
      <c r="HX439" s="126"/>
      <c r="IH439" s="126"/>
      <c r="IR439" s="126"/>
      <c r="JB439" s="126"/>
    </row>
    <row xmlns:x14ac="http://schemas.microsoft.com/office/spreadsheetml/2009/9/ac" r="440" s="3" customFormat="true" x14ac:dyDescent="0.25">
      <c r="A440" s="412"/>
      <c r="B440" s="126"/>
      <c r="L440" s="126"/>
      <c r="V440" s="126"/>
      <c r="AF440" s="126"/>
      <c r="AP440" s="126"/>
      <c r="AZ440" s="126"/>
      <c r="BA440" s="126"/>
      <c r="BB440" s="126"/>
      <c r="BC440" s="126"/>
      <c r="BD440" s="126"/>
      <c r="BE440" s="126"/>
      <c r="BF440" s="126"/>
      <c r="BG440" s="126"/>
      <c r="BJ440" s="126"/>
      <c r="BT440" s="126"/>
      <c r="CD440" s="126"/>
      <c r="CN440" s="126"/>
      <c r="CX440" s="126"/>
      <c r="DH440" s="126"/>
      <c r="DR440" s="126"/>
      <c r="EB440" s="126"/>
      <c r="EL440" s="126"/>
      <c r="EV440" s="126"/>
      <c r="FF440" s="126"/>
      <c r="FP440" s="126"/>
      <c r="FZ440" s="126"/>
      <c r="GJ440" s="126"/>
      <c r="GT440" s="126"/>
      <c r="HD440" s="126"/>
      <c r="HN440" s="126"/>
      <c r="HX440" s="126"/>
      <c r="IH440" s="126"/>
      <c r="IR440" s="126"/>
      <c r="JB440" s="126"/>
    </row>
    <row xmlns:x14ac="http://schemas.microsoft.com/office/spreadsheetml/2009/9/ac" r="441" s="3" customFormat="true" x14ac:dyDescent="0.25">
      <c r="A441" s="412"/>
      <c r="B441" s="126"/>
      <c r="L441" s="126"/>
      <c r="V441" s="126"/>
      <c r="AF441" s="126"/>
      <c r="AP441" s="126"/>
      <c r="AZ441" s="126"/>
      <c r="BA441" s="126"/>
      <c r="BB441" s="126"/>
      <c r="BC441" s="126"/>
      <c r="BD441" s="126"/>
      <c r="BE441" s="126"/>
      <c r="BF441" s="126"/>
      <c r="BG441" s="126"/>
      <c r="BJ441" s="126"/>
      <c r="BT441" s="126"/>
      <c r="CD441" s="126"/>
      <c r="CN441" s="126"/>
      <c r="CX441" s="126"/>
      <c r="DH441" s="126"/>
      <c r="DR441" s="126"/>
      <c r="EB441" s="126"/>
      <c r="EL441" s="126"/>
      <c r="EV441" s="126"/>
      <c r="FF441" s="126"/>
      <c r="FP441" s="126"/>
      <c r="FZ441" s="126"/>
      <c r="GJ441" s="126"/>
      <c r="GT441" s="126"/>
      <c r="HD441" s="126"/>
      <c r="HN441" s="126"/>
      <c r="HX441" s="126"/>
      <c r="IH441" s="126"/>
      <c r="IR441" s="126"/>
      <c r="JB441" s="126"/>
    </row>
    <row xmlns:x14ac="http://schemas.microsoft.com/office/spreadsheetml/2009/9/ac" r="442" s="3" customFormat="true" x14ac:dyDescent="0.25">
      <c r="A442" s="412"/>
      <c r="B442" s="126"/>
      <c r="L442" s="126"/>
      <c r="V442" s="126"/>
      <c r="AF442" s="126"/>
      <c r="AP442" s="126"/>
      <c r="AZ442" s="126"/>
      <c r="BA442" s="126"/>
      <c r="BB442" s="126"/>
      <c r="BC442" s="126"/>
      <c r="BD442" s="126"/>
      <c r="BE442" s="126"/>
      <c r="BF442" s="126"/>
      <c r="BG442" s="126"/>
      <c r="BJ442" s="126"/>
      <c r="BT442" s="126"/>
      <c r="CD442" s="126"/>
      <c r="CN442" s="126"/>
      <c r="CX442" s="126"/>
      <c r="DH442" s="126"/>
      <c r="DR442" s="126"/>
      <c r="EB442" s="126"/>
      <c r="EL442" s="126"/>
      <c r="EV442" s="126"/>
      <c r="FF442" s="126"/>
      <c r="FP442" s="126"/>
      <c r="FZ442" s="126"/>
      <c r="GJ442" s="126"/>
      <c r="GT442" s="126"/>
      <c r="HD442" s="126"/>
      <c r="HN442" s="126"/>
      <c r="HX442" s="126"/>
      <c r="IH442" s="126"/>
      <c r="IR442" s="126"/>
      <c r="JB442" s="126"/>
    </row>
    <row xmlns:x14ac="http://schemas.microsoft.com/office/spreadsheetml/2009/9/ac" r="443" s="3" customFormat="true" x14ac:dyDescent="0.25">
      <c r="A443" s="412"/>
      <c r="B443" s="126"/>
      <c r="L443" s="126"/>
      <c r="V443" s="126"/>
      <c r="AF443" s="126"/>
      <c r="AP443" s="126"/>
      <c r="AZ443" s="126"/>
      <c r="BA443" s="126"/>
      <c r="BB443" s="126"/>
      <c r="BC443" s="126"/>
      <c r="BD443" s="126"/>
      <c r="BE443" s="126"/>
      <c r="BF443" s="126"/>
      <c r="BG443" s="126"/>
      <c r="BJ443" s="126"/>
      <c r="BT443" s="126"/>
      <c r="CD443" s="126"/>
      <c r="CN443" s="126"/>
      <c r="CX443" s="126"/>
      <c r="DH443" s="126"/>
      <c r="DR443" s="126"/>
      <c r="EB443" s="126"/>
      <c r="EL443" s="126"/>
      <c r="EV443" s="126"/>
      <c r="FF443" s="126"/>
      <c r="FP443" s="126"/>
      <c r="FZ443" s="126"/>
      <c r="GJ443" s="126"/>
      <c r="GT443" s="126"/>
      <c r="HD443" s="126"/>
      <c r="HN443" s="126"/>
      <c r="HX443" s="126"/>
      <c r="IH443" s="126"/>
      <c r="IR443" s="126"/>
      <c r="JB443" s="126"/>
    </row>
    <row xmlns:x14ac="http://schemas.microsoft.com/office/spreadsheetml/2009/9/ac" r="444" s="3" customFormat="true" x14ac:dyDescent="0.25">
      <c r="A444" s="412"/>
      <c r="B444" s="126"/>
      <c r="L444" s="126"/>
      <c r="V444" s="126"/>
      <c r="AF444" s="126"/>
      <c r="AP444" s="126"/>
      <c r="AZ444" s="126"/>
      <c r="BA444" s="126"/>
      <c r="BB444" s="126"/>
      <c r="BC444" s="126"/>
      <c r="BD444" s="126"/>
      <c r="BE444" s="126"/>
      <c r="BF444" s="126"/>
      <c r="BG444" s="126"/>
      <c r="BJ444" s="126"/>
      <c r="BT444" s="126"/>
      <c r="CD444" s="126"/>
      <c r="CN444" s="126"/>
      <c r="CX444" s="126"/>
      <c r="DH444" s="126"/>
      <c r="DR444" s="126"/>
      <c r="EB444" s="126"/>
      <c r="EL444" s="126"/>
      <c r="EV444" s="126"/>
      <c r="FF444" s="126"/>
      <c r="FP444" s="126"/>
      <c r="FZ444" s="126"/>
      <c r="GJ444" s="126"/>
      <c r="GT444" s="126"/>
      <c r="HD444" s="126"/>
      <c r="HN444" s="126"/>
      <c r="HX444" s="126"/>
      <c r="IH444" s="126"/>
      <c r="IR444" s="126"/>
      <c r="JB444" s="126"/>
    </row>
    <row xmlns:x14ac="http://schemas.microsoft.com/office/spreadsheetml/2009/9/ac" r="445" s="3" customFormat="true" x14ac:dyDescent="0.25">
      <c r="A445" s="412"/>
      <c r="B445" s="126"/>
      <c r="L445" s="126"/>
      <c r="V445" s="126"/>
      <c r="AF445" s="126"/>
      <c r="AP445" s="126"/>
      <c r="AZ445" s="126"/>
      <c r="BA445" s="126"/>
      <c r="BB445" s="126"/>
      <c r="BC445" s="126"/>
      <c r="BD445" s="126"/>
      <c r="BE445" s="126"/>
      <c r="BF445" s="126"/>
      <c r="BG445" s="126"/>
      <c r="BJ445" s="126"/>
      <c r="BT445" s="126"/>
      <c r="CD445" s="126"/>
      <c r="CN445" s="126"/>
      <c r="CX445" s="126"/>
      <c r="DH445" s="126"/>
      <c r="DR445" s="126"/>
      <c r="EB445" s="126"/>
      <c r="EL445" s="126"/>
      <c r="EV445" s="126"/>
      <c r="FF445" s="126"/>
      <c r="FP445" s="126"/>
      <c r="FZ445" s="126"/>
      <c r="GJ445" s="126"/>
      <c r="GT445" s="126"/>
      <c r="HD445" s="126"/>
      <c r="HN445" s="126"/>
      <c r="HX445" s="126"/>
      <c r="IH445" s="126"/>
      <c r="IR445" s="126"/>
      <c r="JB445" s="126"/>
    </row>
    <row xmlns:x14ac="http://schemas.microsoft.com/office/spreadsheetml/2009/9/ac" r="446" s="3" customFormat="true" x14ac:dyDescent="0.25">
      <c r="A446" s="412"/>
      <c r="B446" s="126"/>
      <c r="L446" s="126"/>
      <c r="V446" s="126"/>
      <c r="AF446" s="126"/>
      <c r="AP446" s="126"/>
      <c r="AZ446" s="126"/>
      <c r="BA446" s="126"/>
      <c r="BB446" s="126"/>
      <c r="BC446" s="126"/>
      <c r="BD446" s="126"/>
      <c r="BE446" s="126"/>
      <c r="BF446" s="126"/>
      <c r="BG446" s="126"/>
      <c r="BJ446" s="126"/>
      <c r="BT446" s="126"/>
      <c r="CD446" s="126"/>
      <c r="CN446" s="126"/>
      <c r="CX446" s="126"/>
      <c r="DH446" s="126"/>
      <c r="DR446" s="126"/>
      <c r="EB446" s="126"/>
      <c r="EL446" s="126"/>
      <c r="EV446" s="126"/>
      <c r="FF446" s="126"/>
      <c r="FP446" s="126"/>
      <c r="FZ446" s="126"/>
      <c r="GJ446" s="126"/>
      <c r="GT446" s="126"/>
      <c r="HD446" s="126"/>
      <c r="HN446" s="126"/>
      <c r="HX446" s="126"/>
      <c r="IH446" s="126"/>
      <c r="IR446" s="126"/>
      <c r="JB446" s="126"/>
    </row>
    <row xmlns:x14ac="http://schemas.microsoft.com/office/spreadsheetml/2009/9/ac" r="447" s="3" customFormat="true" x14ac:dyDescent="0.25">
      <c r="A447" s="412"/>
      <c r="B447" s="126"/>
      <c r="L447" s="126"/>
      <c r="V447" s="126"/>
      <c r="AF447" s="126"/>
      <c r="AP447" s="126"/>
      <c r="AZ447" s="126"/>
      <c r="BA447" s="126"/>
      <c r="BB447" s="126"/>
      <c r="BC447" s="126"/>
      <c r="BD447" s="126"/>
      <c r="BE447" s="126"/>
      <c r="BF447" s="126"/>
      <c r="BG447" s="126"/>
      <c r="BJ447" s="126"/>
      <c r="BT447" s="126"/>
      <c r="CD447" s="126"/>
      <c r="CN447" s="126"/>
      <c r="CX447" s="126"/>
      <c r="DH447" s="126"/>
      <c r="DR447" s="126"/>
      <c r="EB447" s="126"/>
      <c r="EL447" s="126"/>
      <c r="EV447" s="126"/>
      <c r="FF447" s="126"/>
      <c r="FP447" s="126"/>
      <c r="FZ447" s="126"/>
      <c r="GJ447" s="126"/>
      <c r="GT447" s="126"/>
      <c r="HD447" s="126"/>
      <c r="HN447" s="126"/>
      <c r="HX447" s="126"/>
      <c r="IH447" s="126"/>
      <c r="IR447" s="126"/>
      <c r="JB447" s="126"/>
    </row>
    <row xmlns:x14ac="http://schemas.microsoft.com/office/spreadsheetml/2009/9/ac" r="448" s="3" customFormat="true" x14ac:dyDescent="0.25">
      <c r="A448" s="412"/>
      <c r="B448" s="126"/>
      <c r="L448" s="126"/>
      <c r="V448" s="126"/>
      <c r="AF448" s="126"/>
      <c r="AP448" s="126"/>
      <c r="AZ448" s="126"/>
      <c r="BA448" s="126"/>
      <c r="BB448" s="126"/>
      <c r="BC448" s="126"/>
      <c r="BD448" s="126"/>
      <c r="BE448" s="126"/>
      <c r="BF448" s="126"/>
      <c r="BG448" s="126"/>
      <c r="BJ448" s="126"/>
      <c r="BT448" s="126"/>
      <c r="CD448" s="126"/>
      <c r="CN448" s="126"/>
      <c r="CX448" s="126"/>
      <c r="DH448" s="126"/>
      <c r="DR448" s="126"/>
      <c r="EB448" s="126"/>
      <c r="EL448" s="126"/>
      <c r="EV448" s="126"/>
      <c r="FF448" s="126"/>
      <c r="FP448" s="126"/>
      <c r="FZ448" s="126"/>
      <c r="GJ448" s="126"/>
      <c r="GT448" s="126"/>
      <c r="HD448" s="126"/>
      <c r="HN448" s="126"/>
      <c r="HX448" s="126"/>
      <c r="IH448" s="126"/>
      <c r="IR448" s="126"/>
      <c r="JB448" s="126"/>
    </row>
    <row xmlns:x14ac="http://schemas.microsoft.com/office/spreadsheetml/2009/9/ac" r="449" s="3" customFormat="true" x14ac:dyDescent="0.25">
      <c r="A449" s="412"/>
      <c r="B449" s="126"/>
      <c r="L449" s="126"/>
      <c r="V449" s="126"/>
      <c r="AF449" s="126"/>
      <c r="AP449" s="126"/>
      <c r="AZ449" s="126"/>
      <c r="BA449" s="126"/>
      <c r="BB449" s="126"/>
      <c r="BC449" s="126"/>
      <c r="BD449" s="126"/>
      <c r="BE449" s="126"/>
      <c r="BF449" s="126"/>
      <c r="BG449" s="126"/>
      <c r="BJ449" s="126"/>
      <c r="BT449" s="126"/>
      <c r="CD449" s="126"/>
      <c r="CN449" s="126"/>
      <c r="CX449" s="126"/>
      <c r="DH449" s="126"/>
      <c r="DR449" s="126"/>
      <c r="EB449" s="126"/>
      <c r="EL449" s="126"/>
      <c r="EV449" s="126"/>
      <c r="FF449" s="126"/>
      <c r="FP449" s="126"/>
      <c r="FZ449" s="126"/>
      <c r="GJ449" s="126"/>
      <c r="GT449" s="126"/>
      <c r="HD449" s="126"/>
      <c r="HN449" s="126"/>
      <c r="HX449" s="126"/>
      <c r="IH449" s="126"/>
      <c r="IR449" s="126"/>
      <c r="JB449" s="126"/>
    </row>
    <row xmlns:x14ac="http://schemas.microsoft.com/office/spreadsheetml/2009/9/ac" r="450" s="3" customFormat="true" x14ac:dyDescent="0.25">
      <c r="A450" s="412"/>
      <c r="B450" s="126"/>
      <c r="L450" s="126"/>
      <c r="V450" s="126"/>
      <c r="AF450" s="126"/>
      <c r="AP450" s="126"/>
      <c r="AZ450" s="126"/>
      <c r="BA450" s="126"/>
      <c r="BB450" s="126"/>
      <c r="BC450" s="126"/>
      <c r="BD450" s="126"/>
      <c r="BE450" s="126"/>
      <c r="BF450" s="126"/>
      <c r="BG450" s="126"/>
      <c r="BJ450" s="126"/>
      <c r="BT450" s="126"/>
      <c r="CD450" s="126"/>
      <c r="CN450" s="126"/>
      <c r="CX450" s="126"/>
      <c r="DH450" s="126"/>
      <c r="DR450" s="126"/>
      <c r="EB450" s="126"/>
      <c r="EL450" s="126"/>
      <c r="EV450" s="126"/>
      <c r="FF450" s="126"/>
      <c r="FP450" s="126"/>
      <c r="FZ450" s="126"/>
      <c r="GJ450" s="126"/>
      <c r="GT450" s="126"/>
      <c r="HD450" s="126"/>
      <c r="HN450" s="126"/>
      <c r="HX450" s="126"/>
      <c r="IH450" s="126"/>
      <c r="IR450" s="126"/>
      <c r="JB450" s="126"/>
    </row>
    <row xmlns:x14ac="http://schemas.microsoft.com/office/spreadsheetml/2009/9/ac" r="451" s="3" customFormat="true" x14ac:dyDescent="0.25">
      <c r="A451" s="412"/>
      <c r="B451" s="126"/>
      <c r="L451" s="126"/>
      <c r="V451" s="126"/>
      <c r="AF451" s="126"/>
      <c r="AP451" s="126"/>
      <c r="AZ451" s="126"/>
      <c r="BA451" s="126"/>
      <c r="BB451" s="126"/>
      <c r="BC451" s="126"/>
      <c r="BD451" s="126"/>
      <c r="BE451" s="126"/>
      <c r="BF451" s="126"/>
      <c r="BG451" s="126"/>
      <c r="BJ451" s="126"/>
      <c r="BT451" s="126"/>
      <c r="CD451" s="126"/>
      <c r="CN451" s="126"/>
      <c r="CX451" s="126"/>
      <c r="DH451" s="126"/>
      <c r="DR451" s="126"/>
      <c r="EB451" s="126"/>
      <c r="EL451" s="126"/>
      <c r="EV451" s="126"/>
      <c r="FF451" s="126"/>
      <c r="FP451" s="126"/>
      <c r="FZ451" s="126"/>
      <c r="GJ451" s="126"/>
      <c r="GT451" s="126"/>
      <c r="HD451" s="126"/>
      <c r="HN451" s="126"/>
      <c r="HX451" s="126"/>
      <c r="IH451" s="126"/>
      <c r="IR451" s="126"/>
      <c r="JB451" s="126"/>
    </row>
    <row xmlns:x14ac="http://schemas.microsoft.com/office/spreadsheetml/2009/9/ac" r="452" s="3" customFormat="true" x14ac:dyDescent="0.25">
      <c r="A452" s="412"/>
      <c r="B452" s="126"/>
      <c r="L452" s="126"/>
      <c r="V452" s="126"/>
      <c r="AF452" s="126"/>
      <c r="AP452" s="126"/>
      <c r="AZ452" s="126"/>
      <c r="BA452" s="126"/>
      <c r="BB452" s="126"/>
      <c r="BC452" s="126"/>
      <c r="BD452" s="126"/>
      <c r="BE452" s="126"/>
      <c r="BF452" s="126"/>
      <c r="BG452" s="126"/>
      <c r="BJ452" s="126"/>
      <c r="BT452" s="126"/>
      <c r="CD452" s="126"/>
      <c r="CN452" s="126"/>
      <c r="CX452" s="126"/>
      <c r="DH452" s="126"/>
      <c r="DR452" s="126"/>
      <c r="EB452" s="126"/>
      <c r="EL452" s="126"/>
      <c r="EV452" s="126"/>
      <c r="FF452" s="126"/>
      <c r="FP452" s="126"/>
      <c r="FZ452" s="126"/>
      <c r="GJ452" s="126"/>
      <c r="GT452" s="126"/>
      <c r="HD452" s="126"/>
      <c r="HN452" s="126"/>
      <c r="HX452" s="126"/>
      <c r="IH452" s="126"/>
      <c r="IR452" s="126"/>
      <c r="JB452" s="126"/>
    </row>
    <row xmlns:x14ac="http://schemas.microsoft.com/office/spreadsheetml/2009/9/ac" r="453" s="3" customFormat="true" x14ac:dyDescent="0.25">
      <c r="A453" s="412"/>
      <c r="B453" s="126"/>
      <c r="L453" s="126"/>
      <c r="V453" s="126"/>
      <c r="AF453" s="126"/>
      <c r="AP453" s="126"/>
      <c r="AZ453" s="126"/>
      <c r="BA453" s="126"/>
      <c r="BB453" s="126"/>
      <c r="BC453" s="126"/>
      <c r="BD453" s="126"/>
      <c r="BE453" s="126"/>
      <c r="BF453" s="126"/>
      <c r="BG453" s="126"/>
      <c r="BJ453" s="126"/>
      <c r="BT453" s="126"/>
      <c r="CD453" s="126"/>
      <c r="CN453" s="126"/>
      <c r="CX453" s="126"/>
      <c r="DH453" s="126"/>
      <c r="DR453" s="126"/>
      <c r="EB453" s="126"/>
      <c r="EL453" s="126"/>
      <c r="EV453" s="126"/>
      <c r="FF453" s="126"/>
      <c r="FP453" s="126"/>
      <c r="FZ453" s="126"/>
      <c r="GJ453" s="126"/>
      <c r="GT453" s="126"/>
      <c r="HD453" s="126"/>
      <c r="HN453" s="126"/>
      <c r="HX453" s="126"/>
      <c r="IH453" s="126"/>
      <c r="IR453" s="126"/>
      <c r="JB453" s="126"/>
    </row>
    <row xmlns:x14ac="http://schemas.microsoft.com/office/spreadsheetml/2009/9/ac" r="454" s="3" customFormat="true" x14ac:dyDescent="0.25">
      <c r="A454" s="412"/>
      <c r="B454" s="126"/>
      <c r="L454" s="126"/>
      <c r="V454" s="126"/>
      <c r="AF454" s="126"/>
      <c r="AP454" s="126"/>
      <c r="AZ454" s="126"/>
      <c r="BA454" s="126"/>
      <c r="BB454" s="126"/>
      <c r="BC454" s="126"/>
      <c r="BD454" s="126"/>
      <c r="BE454" s="126"/>
      <c r="BF454" s="126"/>
      <c r="BG454" s="126"/>
      <c r="BJ454" s="126"/>
      <c r="BT454" s="126"/>
      <c r="CD454" s="126"/>
      <c r="CN454" s="126"/>
      <c r="CX454" s="126"/>
      <c r="DH454" s="126"/>
      <c r="DR454" s="126"/>
      <c r="EB454" s="126"/>
      <c r="EL454" s="126"/>
      <c r="EV454" s="126"/>
      <c r="FF454" s="126"/>
      <c r="FP454" s="126"/>
      <c r="FZ454" s="126"/>
      <c r="GJ454" s="126"/>
      <c r="GT454" s="126"/>
      <c r="HD454" s="126"/>
      <c r="HN454" s="126"/>
      <c r="HX454" s="126"/>
      <c r="IH454" s="126"/>
      <c r="IR454" s="126"/>
      <c r="JB454" s="126"/>
    </row>
    <row xmlns:x14ac="http://schemas.microsoft.com/office/spreadsheetml/2009/9/ac" r="455" s="3" customFormat="true" x14ac:dyDescent="0.25">
      <c r="A455" s="412"/>
      <c r="B455" s="126"/>
      <c r="L455" s="126"/>
      <c r="V455" s="126"/>
      <c r="AF455" s="126"/>
      <c r="AP455" s="126"/>
      <c r="AZ455" s="126"/>
      <c r="BA455" s="126"/>
      <c r="BB455" s="126"/>
      <c r="BC455" s="126"/>
      <c r="BD455" s="126"/>
      <c r="BE455" s="126"/>
      <c r="BF455" s="126"/>
      <c r="BG455" s="126"/>
      <c r="BJ455" s="126"/>
      <c r="BT455" s="126"/>
      <c r="CD455" s="126"/>
      <c r="CN455" s="126"/>
      <c r="CX455" s="126"/>
      <c r="DH455" s="126"/>
      <c r="DR455" s="126"/>
      <c r="EB455" s="126"/>
      <c r="EL455" s="126"/>
      <c r="EV455" s="126"/>
      <c r="FF455" s="126"/>
      <c r="FP455" s="126"/>
      <c r="FZ455" s="126"/>
      <c r="GJ455" s="126"/>
      <c r="GT455" s="126"/>
      <c r="HD455" s="126"/>
      <c r="HN455" s="126"/>
      <c r="HX455" s="126"/>
      <c r="IH455" s="126"/>
      <c r="IR455" s="126"/>
      <c r="JB455" s="126"/>
    </row>
    <row xmlns:x14ac="http://schemas.microsoft.com/office/spreadsheetml/2009/9/ac" r="456" s="3" customFormat="true" x14ac:dyDescent="0.25">
      <c r="A456" s="412"/>
      <c r="B456" s="126"/>
      <c r="L456" s="126"/>
      <c r="V456" s="126"/>
      <c r="AF456" s="126"/>
      <c r="AP456" s="126"/>
      <c r="AZ456" s="126"/>
      <c r="BA456" s="126"/>
      <c r="BB456" s="126"/>
      <c r="BC456" s="126"/>
      <c r="BD456" s="126"/>
      <c r="BE456" s="126"/>
      <c r="BF456" s="126"/>
      <c r="BG456" s="126"/>
      <c r="BJ456" s="126"/>
      <c r="BT456" s="126"/>
      <c r="CD456" s="126"/>
      <c r="CN456" s="126"/>
      <c r="CX456" s="126"/>
      <c r="DH456" s="126"/>
      <c r="DR456" s="126"/>
      <c r="EB456" s="126"/>
      <c r="EL456" s="126"/>
      <c r="EV456" s="126"/>
      <c r="FF456" s="126"/>
      <c r="FP456" s="126"/>
      <c r="FZ456" s="126"/>
      <c r="GJ456" s="126"/>
      <c r="GT456" s="126"/>
      <c r="HD456" s="126"/>
      <c r="HN456" s="126"/>
      <c r="HX456" s="126"/>
      <c r="IH456" s="126"/>
      <c r="IR456" s="126"/>
      <c r="JB456" s="126"/>
    </row>
    <row xmlns:x14ac="http://schemas.microsoft.com/office/spreadsheetml/2009/9/ac" r="457" s="3" customFormat="true" x14ac:dyDescent="0.25">
      <c r="A457" s="412"/>
      <c r="B457" s="126"/>
      <c r="L457" s="126"/>
      <c r="V457" s="126"/>
      <c r="AF457" s="126"/>
      <c r="AP457" s="126"/>
      <c r="AZ457" s="126"/>
      <c r="BA457" s="126"/>
      <c r="BB457" s="126"/>
      <c r="BC457" s="126"/>
      <c r="BD457" s="126"/>
      <c r="BE457" s="126"/>
      <c r="BF457" s="126"/>
      <c r="BG457" s="126"/>
      <c r="BJ457" s="126"/>
      <c r="BT457" s="126"/>
      <c r="CD457" s="126"/>
      <c r="CN457" s="126"/>
      <c r="CX457" s="126"/>
      <c r="DH457" s="126"/>
      <c r="DR457" s="126"/>
      <c r="EB457" s="126"/>
      <c r="EL457" s="126"/>
      <c r="EV457" s="126"/>
      <c r="FF457" s="126"/>
      <c r="FP457" s="126"/>
      <c r="FZ457" s="126"/>
      <c r="GJ457" s="126"/>
      <c r="GT457" s="126"/>
      <c r="HD457" s="126"/>
      <c r="HN457" s="126"/>
      <c r="HX457" s="126"/>
      <c r="IH457" s="126"/>
      <c r="IR457" s="126"/>
      <c r="JB457" s="126"/>
    </row>
    <row xmlns:x14ac="http://schemas.microsoft.com/office/spreadsheetml/2009/9/ac" r="458" s="3" customFormat="true" x14ac:dyDescent="0.25">
      <c r="A458" s="412"/>
      <c r="B458" s="126"/>
      <c r="L458" s="126"/>
      <c r="V458" s="126"/>
      <c r="AF458" s="126"/>
      <c r="AP458" s="126"/>
      <c r="AZ458" s="126"/>
      <c r="BA458" s="126"/>
      <c r="BB458" s="126"/>
      <c r="BC458" s="126"/>
      <c r="BD458" s="126"/>
      <c r="BE458" s="126"/>
      <c r="BF458" s="126"/>
      <c r="BG458" s="126"/>
      <c r="BJ458" s="126"/>
      <c r="BT458" s="126"/>
      <c r="CD458" s="126"/>
      <c r="CN458" s="126"/>
      <c r="CX458" s="126"/>
      <c r="DH458" s="126"/>
      <c r="DR458" s="126"/>
      <c r="EB458" s="126"/>
      <c r="EL458" s="126"/>
      <c r="EV458" s="126"/>
      <c r="FF458" s="126"/>
      <c r="FP458" s="126"/>
      <c r="FZ458" s="126"/>
      <c r="GJ458" s="126"/>
      <c r="GT458" s="126"/>
      <c r="HD458" s="126"/>
      <c r="HN458" s="126"/>
      <c r="HX458" s="126"/>
      <c r="IH458" s="126"/>
      <c r="IR458" s="126"/>
      <c r="JB458" s="126"/>
    </row>
    <row xmlns:x14ac="http://schemas.microsoft.com/office/spreadsheetml/2009/9/ac" r="459" s="3" customFormat="true" x14ac:dyDescent="0.25">
      <c r="A459" s="412"/>
      <c r="B459" s="126"/>
      <c r="L459" s="126"/>
      <c r="V459" s="126"/>
      <c r="AF459" s="126"/>
      <c r="AP459" s="126"/>
      <c r="AZ459" s="126"/>
      <c r="BA459" s="126"/>
      <c r="BB459" s="126"/>
      <c r="BC459" s="126"/>
      <c r="BD459" s="126"/>
      <c r="BE459" s="126"/>
      <c r="BF459" s="126"/>
      <c r="BG459" s="126"/>
      <c r="BJ459" s="126"/>
      <c r="BT459" s="126"/>
      <c r="CD459" s="126"/>
      <c r="CN459" s="126"/>
      <c r="CX459" s="126"/>
      <c r="DH459" s="126"/>
      <c r="DR459" s="126"/>
      <c r="EB459" s="126"/>
      <c r="EL459" s="126"/>
      <c r="EV459" s="126"/>
      <c r="FF459" s="126"/>
      <c r="FP459" s="126"/>
      <c r="FZ459" s="126"/>
      <c r="GJ459" s="126"/>
      <c r="GT459" s="126"/>
      <c r="HD459" s="126"/>
      <c r="HN459" s="126"/>
      <c r="HX459" s="126"/>
      <c r="IH459" s="126"/>
      <c r="IR459" s="126"/>
      <c r="JB459" s="126"/>
    </row>
    <row xmlns:x14ac="http://schemas.microsoft.com/office/spreadsheetml/2009/9/ac" r="460" s="3" customFormat="true" x14ac:dyDescent="0.25">
      <c r="A460" s="412"/>
      <c r="B460" s="126"/>
      <c r="L460" s="126"/>
      <c r="V460" s="126"/>
      <c r="AF460" s="126"/>
      <c r="AP460" s="126"/>
      <c r="AZ460" s="126"/>
      <c r="BA460" s="126"/>
      <c r="BB460" s="126"/>
      <c r="BC460" s="126"/>
      <c r="BD460" s="126"/>
      <c r="BE460" s="126"/>
      <c r="BF460" s="126"/>
      <c r="BG460" s="126"/>
      <c r="BJ460" s="126"/>
      <c r="BT460" s="126"/>
      <c r="CD460" s="126"/>
      <c r="CN460" s="126"/>
      <c r="CX460" s="126"/>
      <c r="DH460" s="126"/>
      <c r="DR460" s="126"/>
      <c r="EB460" s="126"/>
      <c r="EL460" s="126"/>
      <c r="EV460" s="126"/>
      <c r="FF460" s="126"/>
      <c r="FP460" s="126"/>
      <c r="FZ460" s="126"/>
      <c r="GJ460" s="126"/>
      <c r="GT460" s="126"/>
      <c r="HD460" s="126"/>
      <c r="HN460" s="126"/>
      <c r="HX460" s="126"/>
      <c r="IH460" s="126"/>
      <c r="IR460" s="126"/>
      <c r="JB460" s="126"/>
    </row>
    <row xmlns:x14ac="http://schemas.microsoft.com/office/spreadsheetml/2009/9/ac" r="461" s="3" customFormat="true" x14ac:dyDescent="0.25">
      <c r="A461" s="412"/>
      <c r="B461" s="126"/>
      <c r="L461" s="126"/>
      <c r="V461" s="126"/>
      <c r="AF461" s="126"/>
      <c r="AP461" s="126"/>
      <c r="AZ461" s="126"/>
      <c r="BA461" s="126"/>
      <c r="BB461" s="126"/>
      <c r="BC461" s="126"/>
      <c r="BD461" s="126"/>
      <c r="BE461" s="126"/>
      <c r="BF461" s="126"/>
      <c r="BG461" s="126"/>
      <c r="BJ461" s="126"/>
      <c r="BT461" s="126"/>
      <c r="CD461" s="126"/>
      <c r="CN461" s="126"/>
      <c r="CX461" s="126"/>
      <c r="DH461" s="126"/>
      <c r="DR461" s="126"/>
      <c r="EB461" s="126"/>
      <c r="EL461" s="126"/>
      <c r="EV461" s="126"/>
      <c r="FF461" s="126"/>
      <c r="FP461" s="126"/>
      <c r="FZ461" s="126"/>
      <c r="GJ461" s="126"/>
      <c r="GT461" s="126"/>
      <c r="HD461" s="126"/>
      <c r="HN461" s="126"/>
      <c r="HX461" s="126"/>
      <c r="IH461" s="126"/>
      <c r="IR461" s="126"/>
      <c r="JB461" s="126"/>
    </row>
    <row xmlns:x14ac="http://schemas.microsoft.com/office/spreadsheetml/2009/9/ac" r="462" s="3" customFormat="true" x14ac:dyDescent="0.25">
      <c r="A462" s="412"/>
      <c r="B462" s="126"/>
      <c r="L462" s="126"/>
      <c r="V462" s="126"/>
      <c r="AF462" s="126"/>
      <c r="AP462" s="126"/>
      <c r="AZ462" s="126"/>
      <c r="BA462" s="126"/>
      <c r="BB462" s="126"/>
      <c r="BC462" s="126"/>
      <c r="BD462" s="126"/>
      <c r="BE462" s="126"/>
      <c r="BF462" s="126"/>
      <c r="BG462" s="126"/>
      <c r="BJ462" s="126"/>
      <c r="BT462" s="126"/>
      <c r="CD462" s="126"/>
      <c r="CN462" s="126"/>
      <c r="CX462" s="126"/>
      <c r="DH462" s="126"/>
      <c r="DR462" s="126"/>
      <c r="EB462" s="126"/>
      <c r="EL462" s="126"/>
      <c r="EV462" s="126"/>
      <c r="FF462" s="126"/>
      <c r="FP462" s="126"/>
      <c r="FZ462" s="126"/>
      <c r="GJ462" s="126"/>
      <c r="GT462" s="126"/>
      <c r="HD462" s="126"/>
      <c r="HN462" s="126"/>
      <c r="HX462" s="126"/>
      <c r="IH462" s="126"/>
      <c r="IR462" s="126"/>
      <c r="JB462" s="126"/>
    </row>
    <row xmlns:x14ac="http://schemas.microsoft.com/office/spreadsheetml/2009/9/ac" r="463" s="3" customFormat="true" x14ac:dyDescent="0.25">
      <c r="A463" s="412"/>
      <c r="B463" s="126"/>
      <c r="L463" s="126"/>
      <c r="V463" s="126"/>
      <c r="AF463" s="126"/>
      <c r="AP463" s="126"/>
      <c r="AZ463" s="126"/>
      <c r="BA463" s="126"/>
      <c r="BB463" s="126"/>
      <c r="BC463" s="126"/>
      <c r="BD463" s="126"/>
      <c r="BE463" s="126"/>
      <c r="BF463" s="126"/>
      <c r="BG463" s="126"/>
      <c r="BJ463" s="126"/>
      <c r="BT463" s="126"/>
      <c r="CD463" s="126"/>
      <c r="CN463" s="126"/>
      <c r="CX463" s="126"/>
      <c r="DH463" s="126"/>
      <c r="DR463" s="126"/>
      <c r="EB463" s="126"/>
      <c r="EL463" s="126"/>
      <c r="EV463" s="126"/>
      <c r="FF463" s="126"/>
      <c r="FP463" s="126"/>
      <c r="FZ463" s="126"/>
      <c r="GJ463" s="126"/>
      <c r="GT463" s="126"/>
      <c r="HD463" s="126"/>
      <c r="HN463" s="126"/>
      <c r="HX463" s="126"/>
      <c r="IH463" s="126"/>
      <c r="IR463" s="126"/>
      <c r="JB463" s="126"/>
    </row>
    <row xmlns:x14ac="http://schemas.microsoft.com/office/spreadsheetml/2009/9/ac" r="464" s="3" customFormat="true" x14ac:dyDescent="0.25">
      <c r="A464" s="412"/>
      <c r="B464" s="126"/>
      <c r="L464" s="126"/>
      <c r="V464" s="126"/>
      <c r="AF464" s="126"/>
      <c r="AP464" s="126"/>
      <c r="AZ464" s="126"/>
      <c r="BA464" s="126"/>
      <c r="BB464" s="126"/>
      <c r="BC464" s="126"/>
      <c r="BD464" s="126"/>
      <c r="BE464" s="126"/>
      <c r="BF464" s="126"/>
      <c r="BG464" s="126"/>
      <c r="BJ464" s="126"/>
      <c r="BT464" s="126"/>
      <c r="CD464" s="126"/>
      <c r="CN464" s="126"/>
      <c r="CX464" s="126"/>
      <c r="DH464" s="126"/>
      <c r="DR464" s="126"/>
      <c r="EB464" s="126"/>
      <c r="EL464" s="126"/>
      <c r="EV464" s="126"/>
      <c r="FF464" s="126"/>
      <c r="FP464" s="126"/>
      <c r="FZ464" s="126"/>
      <c r="GJ464" s="126"/>
      <c r="GT464" s="126"/>
      <c r="HD464" s="126"/>
      <c r="HN464" s="126"/>
      <c r="HX464" s="126"/>
      <c r="IH464" s="126"/>
      <c r="IR464" s="126"/>
      <c r="JB464" s="126"/>
    </row>
    <row xmlns:x14ac="http://schemas.microsoft.com/office/spreadsheetml/2009/9/ac" r="465" s="3" customFormat="true" x14ac:dyDescent="0.25">
      <c r="A465" s="412"/>
      <c r="B465" s="126"/>
      <c r="L465" s="126"/>
      <c r="V465" s="126"/>
      <c r="AF465" s="126"/>
      <c r="AP465" s="126"/>
      <c r="AZ465" s="126"/>
      <c r="BA465" s="126"/>
      <c r="BB465" s="126"/>
      <c r="BC465" s="126"/>
      <c r="BD465" s="126"/>
      <c r="BE465" s="126"/>
      <c r="BF465" s="126"/>
      <c r="BG465" s="126"/>
      <c r="BJ465" s="126"/>
      <c r="BT465" s="126"/>
      <c r="CD465" s="126"/>
      <c r="CN465" s="126"/>
      <c r="CX465" s="126"/>
      <c r="DH465" s="126"/>
      <c r="DR465" s="126"/>
      <c r="EB465" s="126"/>
      <c r="EL465" s="126"/>
      <c r="EV465" s="126"/>
      <c r="FF465" s="126"/>
      <c r="FP465" s="126"/>
      <c r="FZ465" s="126"/>
      <c r="GJ465" s="126"/>
      <c r="GT465" s="126"/>
      <c r="HD465" s="126"/>
      <c r="HN465" s="126"/>
      <c r="HX465" s="126"/>
      <c r="IH465" s="126"/>
      <c r="IR465" s="126"/>
      <c r="JB465" s="126"/>
    </row>
    <row xmlns:x14ac="http://schemas.microsoft.com/office/spreadsheetml/2009/9/ac" r="466" s="3" customFormat="true" x14ac:dyDescent="0.25">
      <c r="A466" s="412"/>
      <c r="B466" s="126"/>
      <c r="L466" s="126"/>
      <c r="V466" s="126"/>
      <c r="AF466" s="126"/>
      <c r="AP466" s="126"/>
      <c r="AZ466" s="126"/>
      <c r="BA466" s="126"/>
      <c r="BB466" s="126"/>
      <c r="BC466" s="126"/>
      <c r="BD466" s="126"/>
      <c r="BE466" s="126"/>
      <c r="BF466" s="126"/>
      <c r="BG466" s="126"/>
      <c r="BJ466" s="126"/>
      <c r="BT466" s="126"/>
      <c r="CD466" s="126"/>
      <c r="CN466" s="126"/>
      <c r="CX466" s="126"/>
      <c r="DH466" s="126"/>
      <c r="DR466" s="126"/>
      <c r="EB466" s="126"/>
      <c r="EL466" s="126"/>
      <c r="EV466" s="126"/>
      <c r="FF466" s="126"/>
      <c r="FP466" s="126"/>
      <c r="FZ466" s="126"/>
      <c r="GJ466" s="126"/>
      <c r="GT466" s="126"/>
      <c r="HD466" s="126"/>
      <c r="HN466" s="126"/>
      <c r="HX466" s="126"/>
      <c r="IH466" s="126"/>
      <c r="IR466" s="126"/>
      <c r="JB466" s="126"/>
    </row>
    <row xmlns:x14ac="http://schemas.microsoft.com/office/spreadsheetml/2009/9/ac" r="467" s="3" customFormat="true" x14ac:dyDescent="0.25">
      <c r="A467" s="412"/>
      <c r="B467" s="126"/>
      <c r="L467" s="126"/>
      <c r="V467" s="126"/>
      <c r="AF467" s="126"/>
      <c r="AP467" s="126"/>
      <c r="AZ467" s="126"/>
      <c r="BA467" s="126"/>
      <c r="BB467" s="126"/>
      <c r="BC467" s="126"/>
      <c r="BD467" s="126"/>
      <c r="BE467" s="126"/>
      <c r="BF467" s="126"/>
      <c r="BG467" s="126"/>
      <c r="BJ467" s="126"/>
      <c r="BT467" s="126"/>
      <c r="CD467" s="126"/>
      <c r="CN467" s="126"/>
      <c r="CX467" s="126"/>
      <c r="DH467" s="126"/>
      <c r="DR467" s="126"/>
      <c r="EB467" s="126"/>
      <c r="EL467" s="126"/>
      <c r="EV467" s="126"/>
      <c r="FF467" s="126"/>
      <c r="FP467" s="126"/>
      <c r="FZ467" s="126"/>
      <c r="GJ467" s="126"/>
      <c r="GT467" s="126"/>
      <c r="HD467" s="126"/>
      <c r="HN467" s="126"/>
      <c r="HX467" s="126"/>
      <c r="IH467" s="126"/>
      <c r="IR467" s="126"/>
      <c r="JB467" s="126"/>
    </row>
    <row xmlns:x14ac="http://schemas.microsoft.com/office/spreadsheetml/2009/9/ac" r="468" s="3" customFormat="true" x14ac:dyDescent="0.25">
      <c r="A468" s="412"/>
      <c r="B468" s="126"/>
      <c r="L468" s="126"/>
      <c r="V468" s="126"/>
      <c r="AF468" s="126"/>
      <c r="AP468" s="126"/>
      <c r="AZ468" s="126"/>
      <c r="BA468" s="126"/>
      <c r="BB468" s="126"/>
      <c r="BC468" s="126"/>
      <c r="BD468" s="126"/>
      <c r="BE468" s="126"/>
      <c r="BF468" s="126"/>
      <c r="BG468" s="126"/>
      <c r="BJ468" s="126"/>
      <c r="BT468" s="126"/>
      <c r="CD468" s="126"/>
      <c r="CN468" s="126"/>
      <c r="CX468" s="126"/>
      <c r="DH468" s="126"/>
      <c r="DR468" s="126"/>
      <c r="EB468" s="126"/>
      <c r="EL468" s="126"/>
      <c r="EV468" s="126"/>
      <c r="FF468" s="126"/>
      <c r="FP468" s="126"/>
      <c r="FZ468" s="126"/>
      <c r="GJ468" s="126"/>
      <c r="GT468" s="126"/>
      <c r="HD468" s="126"/>
      <c r="HN468" s="126"/>
      <c r="HX468" s="126"/>
      <c r="IH468" s="126"/>
      <c r="IR468" s="126"/>
      <c r="JB468" s="126"/>
    </row>
    <row xmlns:x14ac="http://schemas.microsoft.com/office/spreadsheetml/2009/9/ac" r="469" s="3" customFormat="true" x14ac:dyDescent="0.25">
      <c r="A469" s="412"/>
      <c r="B469" s="126"/>
      <c r="L469" s="126"/>
      <c r="V469" s="126"/>
      <c r="AF469" s="126"/>
      <c r="AP469" s="126"/>
      <c r="AZ469" s="126"/>
      <c r="BA469" s="126"/>
      <c r="BB469" s="126"/>
      <c r="BC469" s="126"/>
      <c r="BD469" s="126"/>
      <c r="BE469" s="126"/>
      <c r="BF469" s="126"/>
      <c r="BG469" s="126"/>
      <c r="BJ469" s="126"/>
      <c r="BT469" s="126"/>
      <c r="CD469" s="126"/>
      <c r="CN469" s="126"/>
      <c r="CX469" s="126"/>
      <c r="DH469" s="126"/>
      <c r="DR469" s="126"/>
      <c r="EB469" s="126"/>
      <c r="EL469" s="126"/>
      <c r="EV469" s="126"/>
      <c r="FF469" s="126"/>
      <c r="FP469" s="126"/>
      <c r="FZ469" s="126"/>
      <c r="GJ469" s="126"/>
      <c r="GT469" s="126"/>
      <c r="HD469" s="126"/>
      <c r="HN469" s="126"/>
      <c r="HX469" s="126"/>
      <c r="IH469" s="126"/>
      <c r="IR469" s="126"/>
      <c r="JB469" s="126"/>
    </row>
    <row xmlns:x14ac="http://schemas.microsoft.com/office/spreadsheetml/2009/9/ac" r="470" s="3" customFormat="true" x14ac:dyDescent="0.25">
      <c r="A470" s="412"/>
      <c r="B470" s="126"/>
      <c r="L470" s="126"/>
      <c r="V470" s="126"/>
      <c r="AF470" s="126"/>
      <c r="AP470" s="126"/>
      <c r="AZ470" s="126"/>
      <c r="BA470" s="126"/>
      <c r="BB470" s="126"/>
      <c r="BC470" s="126"/>
      <c r="BD470" s="126"/>
      <c r="BE470" s="126"/>
      <c r="BF470" s="126"/>
      <c r="BG470" s="126"/>
      <c r="BJ470" s="126"/>
      <c r="BT470" s="126"/>
      <c r="CD470" s="126"/>
      <c r="CN470" s="126"/>
      <c r="CX470" s="126"/>
      <c r="DH470" s="126"/>
      <c r="DR470" s="126"/>
      <c r="EB470" s="126"/>
      <c r="EL470" s="126"/>
      <c r="EV470" s="126"/>
      <c r="FF470" s="126"/>
      <c r="FP470" s="126"/>
      <c r="FZ470" s="126"/>
      <c r="GJ470" s="126"/>
      <c r="GT470" s="126"/>
      <c r="HD470" s="126"/>
      <c r="HN470" s="126"/>
      <c r="HX470" s="126"/>
      <c r="IH470" s="126"/>
      <c r="IR470" s="126"/>
      <c r="JB470" s="126"/>
    </row>
    <row xmlns:x14ac="http://schemas.microsoft.com/office/spreadsheetml/2009/9/ac" r="471" s="3" customFormat="true" x14ac:dyDescent="0.25">
      <c r="A471" s="412"/>
      <c r="B471" s="126"/>
      <c r="L471" s="126"/>
      <c r="V471" s="126"/>
      <c r="AF471" s="126"/>
      <c r="AP471" s="126"/>
      <c r="AZ471" s="126"/>
      <c r="BA471" s="126"/>
      <c r="BB471" s="126"/>
      <c r="BC471" s="126"/>
      <c r="BD471" s="126"/>
      <c r="BE471" s="126"/>
      <c r="BF471" s="126"/>
      <c r="BG471" s="126"/>
      <c r="BJ471" s="126"/>
      <c r="BT471" s="126"/>
      <c r="CD471" s="126"/>
      <c r="CN471" s="126"/>
      <c r="CX471" s="126"/>
      <c r="DH471" s="126"/>
      <c r="DR471" s="126"/>
      <c r="EB471" s="126"/>
      <c r="EL471" s="126"/>
      <c r="EV471" s="126"/>
      <c r="FF471" s="126"/>
      <c r="FP471" s="126"/>
      <c r="FZ471" s="126"/>
      <c r="GJ471" s="126"/>
      <c r="GT471" s="126"/>
      <c r="HD471" s="126"/>
      <c r="HN471" s="126"/>
      <c r="HX471" s="126"/>
      <c r="IH471" s="126"/>
      <c r="IR471" s="126"/>
      <c r="JB471" s="126"/>
    </row>
    <row xmlns:x14ac="http://schemas.microsoft.com/office/spreadsheetml/2009/9/ac" r="472" s="3" customFormat="true" x14ac:dyDescent="0.25">
      <c r="A472" s="412"/>
      <c r="B472" s="126"/>
      <c r="L472" s="126"/>
      <c r="V472" s="126"/>
      <c r="AF472" s="126"/>
      <c r="AP472" s="126"/>
      <c r="AZ472" s="126"/>
      <c r="BA472" s="126"/>
      <c r="BB472" s="126"/>
      <c r="BC472" s="126"/>
      <c r="BD472" s="126"/>
      <c r="BE472" s="126"/>
      <c r="BF472" s="126"/>
      <c r="BG472" s="126"/>
      <c r="BJ472" s="126"/>
      <c r="BT472" s="126"/>
      <c r="CD472" s="126"/>
      <c r="CN472" s="126"/>
      <c r="CX472" s="126"/>
      <c r="DH472" s="126"/>
      <c r="DR472" s="126"/>
      <c r="EB472" s="126"/>
      <c r="EL472" s="126"/>
      <c r="EV472" s="126"/>
      <c r="FF472" s="126"/>
      <c r="FP472" s="126"/>
      <c r="FZ472" s="126"/>
      <c r="GJ472" s="126"/>
      <c r="GT472" s="126"/>
      <c r="HD472" s="126"/>
      <c r="HN472" s="126"/>
      <c r="HX472" s="126"/>
      <c r="IH472" s="126"/>
      <c r="IR472" s="126"/>
      <c r="JB472" s="126"/>
    </row>
    <row xmlns:x14ac="http://schemas.microsoft.com/office/spreadsheetml/2009/9/ac" r="473" s="3" customFormat="true" x14ac:dyDescent="0.25">
      <c r="A473" s="412"/>
      <c r="B473" s="126"/>
      <c r="L473" s="126"/>
      <c r="V473" s="126"/>
      <c r="AF473" s="126"/>
      <c r="AP473" s="126"/>
      <c r="AZ473" s="126"/>
      <c r="BA473" s="126"/>
      <c r="BB473" s="126"/>
      <c r="BC473" s="126"/>
      <c r="BD473" s="126"/>
      <c r="BE473" s="126"/>
      <c r="BF473" s="126"/>
      <c r="BG473" s="126"/>
      <c r="BJ473" s="126"/>
      <c r="BT473" s="126"/>
      <c r="CD473" s="126"/>
      <c r="CN473" s="126"/>
      <c r="CX473" s="126"/>
      <c r="DH473" s="126"/>
      <c r="DR473" s="126"/>
      <c r="EB473" s="126"/>
      <c r="EL473" s="126"/>
      <c r="EV473" s="126"/>
      <c r="FF473" s="126"/>
      <c r="FP473" s="126"/>
      <c r="FZ473" s="126"/>
      <c r="GJ473" s="126"/>
      <c r="GT473" s="126"/>
      <c r="HD473" s="126"/>
      <c r="HN473" s="126"/>
      <c r="HX473" s="126"/>
      <c r="IH473" s="126"/>
      <c r="IR473" s="126"/>
      <c r="JB473" s="126"/>
    </row>
    <row xmlns:x14ac="http://schemas.microsoft.com/office/spreadsheetml/2009/9/ac" r="474" s="3" customFormat="true" x14ac:dyDescent="0.25">
      <c r="A474" s="412"/>
      <c r="B474" s="126"/>
      <c r="L474" s="126"/>
      <c r="V474" s="126"/>
      <c r="AF474" s="126"/>
      <c r="AP474" s="126"/>
      <c r="AZ474" s="126"/>
      <c r="BA474" s="126"/>
      <c r="BB474" s="126"/>
      <c r="BC474" s="126"/>
      <c r="BD474" s="126"/>
      <c r="BE474" s="126"/>
      <c r="BF474" s="126"/>
      <c r="BG474" s="126"/>
      <c r="BJ474" s="126"/>
      <c r="BT474" s="126"/>
      <c r="CD474" s="126"/>
      <c r="CN474" s="126"/>
      <c r="CX474" s="126"/>
      <c r="DH474" s="126"/>
      <c r="DR474" s="126"/>
      <c r="EB474" s="126"/>
      <c r="EL474" s="126"/>
      <c r="EV474" s="126"/>
      <c r="FF474" s="126"/>
      <c r="FP474" s="126"/>
      <c r="FZ474" s="126"/>
      <c r="GJ474" s="126"/>
      <c r="GT474" s="126"/>
      <c r="HD474" s="126"/>
      <c r="HN474" s="126"/>
      <c r="HX474" s="126"/>
      <c r="IH474" s="126"/>
      <c r="IR474" s="126"/>
      <c r="JB474" s="126"/>
    </row>
    <row xmlns:x14ac="http://schemas.microsoft.com/office/spreadsheetml/2009/9/ac" r="475" s="3" customFormat="true" x14ac:dyDescent="0.25">
      <c r="A475" s="412"/>
      <c r="B475" s="126"/>
      <c r="L475" s="126"/>
      <c r="V475" s="126"/>
      <c r="AF475" s="126"/>
      <c r="AP475" s="126"/>
      <c r="AZ475" s="126"/>
      <c r="BA475" s="126"/>
      <c r="BB475" s="126"/>
      <c r="BC475" s="126"/>
      <c r="BD475" s="126"/>
      <c r="BE475" s="126"/>
      <c r="BF475" s="126"/>
      <c r="BG475" s="126"/>
      <c r="BJ475" s="126"/>
      <c r="BT475" s="126"/>
      <c r="CD475" s="126"/>
      <c r="CN475" s="126"/>
      <c r="CX475" s="126"/>
      <c r="DH475" s="126"/>
      <c r="DR475" s="126"/>
      <c r="EB475" s="126"/>
      <c r="EL475" s="126"/>
      <c r="EV475" s="126"/>
      <c r="FF475" s="126"/>
      <c r="FP475" s="126"/>
      <c r="FZ475" s="126"/>
      <c r="GJ475" s="126"/>
      <c r="GT475" s="126"/>
      <c r="HD475" s="126"/>
      <c r="HN475" s="126"/>
      <c r="HX475" s="126"/>
      <c r="IH475" s="126"/>
      <c r="IR475" s="126"/>
      <c r="JB475" s="126"/>
    </row>
    <row xmlns:x14ac="http://schemas.microsoft.com/office/spreadsheetml/2009/9/ac" r="476" s="3" customFormat="true" x14ac:dyDescent="0.25">
      <c r="A476" s="412"/>
      <c r="B476" s="126"/>
      <c r="L476" s="126"/>
      <c r="V476" s="126"/>
      <c r="AF476" s="126"/>
      <c r="AP476" s="126"/>
      <c r="AZ476" s="126"/>
      <c r="BA476" s="126"/>
      <c r="BB476" s="126"/>
      <c r="BC476" s="126"/>
      <c r="BD476" s="126"/>
      <c r="BE476" s="126"/>
      <c r="BF476" s="126"/>
      <c r="BG476" s="126"/>
      <c r="BJ476" s="126"/>
      <c r="BT476" s="126"/>
      <c r="CD476" s="126"/>
      <c r="CN476" s="126"/>
      <c r="CX476" s="126"/>
      <c r="DH476" s="126"/>
      <c r="DR476" s="126"/>
      <c r="EB476" s="126"/>
      <c r="EL476" s="126"/>
      <c r="EV476" s="126"/>
      <c r="FF476" s="126"/>
      <c r="FP476" s="126"/>
      <c r="FZ476" s="126"/>
      <c r="GJ476" s="126"/>
      <c r="GT476" s="126"/>
      <c r="HD476" s="126"/>
      <c r="HN476" s="126"/>
      <c r="HX476" s="126"/>
      <c r="IH476" s="126"/>
      <c r="IR476" s="126"/>
      <c r="JB476" s="126"/>
    </row>
    <row xmlns:x14ac="http://schemas.microsoft.com/office/spreadsheetml/2009/9/ac" r="477" s="3" customFormat="true" x14ac:dyDescent="0.25">
      <c r="A477" s="412"/>
      <c r="B477" s="126"/>
      <c r="L477" s="126"/>
      <c r="V477" s="126"/>
      <c r="AF477" s="126"/>
      <c r="AP477" s="126"/>
      <c r="AZ477" s="126"/>
      <c r="BA477" s="126"/>
      <c r="BB477" s="126"/>
      <c r="BC477" s="126"/>
      <c r="BD477" s="126"/>
      <c r="BE477" s="126"/>
      <c r="BF477" s="126"/>
      <c r="BG477" s="126"/>
      <c r="BJ477" s="126"/>
      <c r="BT477" s="126"/>
      <c r="CD477" s="126"/>
      <c r="CN477" s="126"/>
      <c r="CX477" s="126"/>
      <c r="DH477" s="126"/>
      <c r="DR477" s="126"/>
      <c r="EB477" s="126"/>
      <c r="EL477" s="126"/>
      <c r="EV477" s="126"/>
      <c r="FF477" s="126"/>
      <c r="FP477" s="126"/>
      <c r="FZ477" s="126"/>
      <c r="GJ477" s="126"/>
      <c r="GT477" s="126"/>
      <c r="HD477" s="126"/>
      <c r="HN477" s="126"/>
      <c r="HX477" s="126"/>
      <c r="IH477" s="126"/>
      <c r="IR477" s="126"/>
      <c r="JB477" s="126"/>
    </row>
    <row xmlns:x14ac="http://schemas.microsoft.com/office/spreadsheetml/2009/9/ac" r="478" s="3" customFormat="true" x14ac:dyDescent="0.25">
      <c r="A478" s="412"/>
      <c r="B478" s="126"/>
      <c r="L478" s="126"/>
      <c r="V478" s="126"/>
      <c r="AF478" s="126"/>
      <c r="AP478" s="126"/>
      <c r="AZ478" s="126"/>
      <c r="BA478" s="126"/>
      <c r="BB478" s="126"/>
      <c r="BC478" s="126"/>
      <c r="BD478" s="126"/>
      <c r="BE478" s="126"/>
      <c r="BF478" s="126"/>
      <c r="BG478" s="126"/>
      <c r="BJ478" s="126"/>
      <c r="BT478" s="126"/>
      <c r="CD478" s="126"/>
      <c r="CN478" s="126"/>
      <c r="CX478" s="126"/>
      <c r="DH478" s="126"/>
      <c r="DR478" s="126"/>
      <c r="EB478" s="126"/>
      <c r="EL478" s="126"/>
      <c r="EV478" s="126"/>
      <c r="FF478" s="126"/>
      <c r="FP478" s="126"/>
      <c r="FZ478" s="126"/>
      <c r="GJ478" s="126"/>
      <c r="GT478" s="126"/>
      <c r="HD478" s="126"/>
      <c r="HN478" s="126"/>
      <c r="HX478" s="126"/>
      <c r="IH478" s="126"/>
      <c r="IR478" s="126"/>
      <c r="JB478" s="126"/>
    </row>
    <row xmlns:x14ac="http://schemas.microsoft.com/office/spreadsheetml/2009/9/ac" r="479" s="3" customFormat="true" x14ac:dyDescent="0.25">
      <c r="A479" s="412"/>
      <c r="B479" s="126"/>
      <c r="L479" s="126"/>
      <c r="V479" s="126"/>
      <c r="AF479" s="126"/>
      <c r="AP479" s="126"/>
      <c r="AZ479" s="126"/>
      <c r="BA479" s="126"/>
      <c r="BB479" s="126"/>
      <c r="BC479" s="126"/>
      <c r="BD479" s="126"/>
      <c r="BE479" s="126"/>
      <c r="BF479" s="126"/>
      <c r="BG479" s="126"/>
      <c r="BJ479" s="126"/>
      <c r="BT479" s="126"/>
      <c r="CD479" s="126"/>
      <c r="CN479" s="126"/>
      <c r="CX479" s="126"/>
      <c r="DH479" s="126"/>
      <c r="DR479" s="126"/>
      <c r="EB479" s="126"/>
      <c r="EL479" s="126"/>
      <c r="EV479" s="126"/>
      <c r="FF479" s="126"/>
      <c r="FP479" s="126"/>
      <c r="FZ479" s="126"/>
      <c r="GJ479" s="126"/>
      <c r="GT479" s="126"/>
      <c r="HD479" s="126"/>
      <c r="HN479" s="126"/>
      <c r="HX479" s="126"/>
      <c r="IH479" s="126"/>
      <c r="IR479" s="126"/>
      <c r="JB479" s="126"/>
    </row>
    <row xmlns:x14ac="http://schemas.microsoft.com/office/spreadsheetml/2009/9/ac" r="480" s="3" customFormat="true" x14ac:dyDescent="0.25">
      <c r="A480" s="412"/>
      <c r="B480" s="126"/>
      <c r="L480" s="126"/>
      <c r="V480" s="126"/>
      <c r="AF480" s="126"/>
      <c r="AP480" s="126"/>
      <c r="AZ480" s="126"/>
      <c r="BA480" s="126"/>
      <c r="BB480" s="126"/>
      <c r="BC480" s="126"/>
      <c r="BD480" s="126"/>
      <c r="BE480" s="126"/>
      <c r="BF480" s="126"/>
      <c r="BG480" s="126"/>
      <c r="BJ480" s="126"/>
      <c r="BT480" s="126"/>
      <c r="CD480" s="126"/>
      <c r="CN480" s="126"/>
      <c r="CX480" s="126"/>
      <c r="DH480" s="126"/>
      <c r="DR480" s="126"/>
      <c r="EB480" s="126"/>
      <c r="EL480" s="126"/>
      <c r="EV480" s="126"/>
      <c r="FF480" s="126"/>
      <c r="FP480" s="126"/>
      <c r="FZ480" s="126"/>
      <c r="GJ480" s="126"/>
      <c r="GT480" s="126"/>
      <c r="HD480" s="126"/>
      <c r="HN480" s="126"/>
      <c r="HX480" s="126"/>
      <c r="IH480" s="126"/>
      <c r="IR480" s="126"/>
      <c r="JB480" s="126"/>
    </row>
    <row xmlns:x14ac="http://schemas.microsoft.com/office/spreadsheetml/2009/9/ac" r="481" s="3" customFormat="true" x14ac:dyDescent="0.25">
      <c r="A481" s="412"/>
      <c r="B481" s="126"/>
      <c r="L481" s="126"/>
      <c r="V481" s="126"/>
      <c r="AF481" s="126"/>
      <c r="AP481" s="126"/>
      <c r="AZ481" s="126"/>
      <c r="BA481" s="126"/>
      <c r="BB481" s="126"/>
      <c r="BC481" s="126"/>
      <c r="BD481" s="126"/>
      <c r="BE481" s="126"/>
      <c r="BF481" s="126"/>
      <c r="BG481" s="126"/>
      <c r="BJ481" s="126"/>
      <c r="BT481" s="126"/>
      <c r="CD481" s="126"/>
      <c r="CN481" s="126"/>
      <c r="CX481" s="126"/>
      <c r="DH481" s="126"/>
      <c r="DR481" s="126"/>
      <c r="EB481" s="126"/>
      <c r="EL481" s="126"/>
      <c r="EV481" s="126"/>
      <c r="FF481" s="126"/>
      <c r="FP481" s="126"/>
      <c r="FZ481" s="126"/>
      <c r="GJ481" s="126"/>
      <c r="GT481" s="126"/>
      <c r="HD481" s="126"/>
      <c r="HN481" s="126"/>
      <c r="HX481" s="126"/>
      <c r="IH481" s="126"/>
      <c r="IR481" s="126"/>
      <c r="JB481" s="126"/>
    </row>
    <row xmlns:x14ac="http://schemas.microsoft.com/office/spreadsheetml/2009/9/ac" r="482" s="3" customFormat="true" x14ac:dyDescent="0.25">
      <c r="A482" s="412"/>
      <c r="B482" s="126"/>
      <c r="L482" s="126"/>
      <c r="V482" s="126"/>
      <c r="AF482" s="126"/>
      <c r="AP482" s="126"/>
      <c r="AZ482" s="126"/>
      <c r="BA482" s="126"/>
      <c r="BB482" s="126"/>
      <c r="BC482" s="126"/>
      <c r="BD482" s="126"/>
      <c r="BE482" s="126"/>
      <c r="BF482" s="126"/>
      <c r="BG482" s="126"/>
      <c r="BJ482" s="126"/>
      <c r="BT482" s="126"/>
      <c r="CD482" s="126"/>
      <c r="CN482" s="126"/>
      <c r="CX482" s="126"/>
      <c r="DH482" s="126"/>
      <c r="DR482" s="126"/>
      <c r="EB482" s="126"/>
      <c r="EL482" s="126"/>
      <c r="EV482" s="126"/>
      <c r="FF482" s="126"/>
      <c r="FP482" s="126"/>
      <c r="FZ482" s="126"/>
      <c r="GJ482" s="126"/>
      <c r="GT482" s="126"/>
      <c r="HD482" s="126"/>
      <c r="HN482" s="126"/>
      <c r="HX482" s="126"/>
      <c r="IH482" s="126"/>
      <c r="IR482" s="126"/>
      <c r="JB482" s="126"/>
    </row>
    <row xmlns:x14ac="http://schemas.microsoft.com/office/spreadsheetml/2009/9/ac" r="483" s="3" customFormat="true" x14ac:dyDescent="0.25">
      <c r="A483" s="412"/>
      <c r="B483" s="126"/>
      <c r="L483" s="126"/>
      <c r="V483" s="126"/>
      <c r="AF483" s="126"/>
      <c r="AP483" s="126"/>
      <c r="AZ483" s="126"/>
      <c r="BA483" s="126"/>
      <c r="BB483" s="126"/>
      <c r="BC483" s="126"/>
      <c r="BD483" s="126"/>
      <c r="BE483" s="126"/>
      <c r="BF483" s="126"/>
      <c r="BG483" s="126"/>
      <c r="BJ483" s="126"/>
      <c r="BT483" s="126"/>
      <c r="CD483" s="126"/>
      <c r="CN483" s="126"/>
      <c r="CX483" s="126"/>
      <c r="DH483" s="126"/>
      <c r="DR483" s="126"/>
      <c r="EB483" s="126"/>
      <c r="EL483" s="126"/>
      <c r="EV483" s="126"/>
      <c r="FF483" s="126"/>
      <c r="FP483" s="126"/>
      <c r="FZ483" s="126"/>
      <c r="GJ483" s="126"/>
      <c r="GT483" s="126"/>
      <c r="HD483" s="126"/>
      <c r="HN483" s="126"/>
      <c r="HX483" s="126"/>
      <c r="IH483" s="126"/>
      <c r="IR483" s="126"/>
      <c r="JB483" s="126"/>
    </row>
    <row xmlns:x14ac="http://schemas.microsoft.com/office/spreadsheetml/2009/9/ac" r="484" s="3" customFormat="true" x14ac:dyDescent="0.25">
      <c r="A484" s="412"/>
      <c r="B484" s="126"/>
      <c r="L484" s="126"/>
      <c r="V484" s="126"/>
      <c r="AF484" s="126"/>
      <c r="AP484" s="126"/>
      <c r="AZ484" s="126"/>
      <c r="BA484" s="126"/>
      <c r="BB484" s="126"/>
      <c r="BC484" s="126"/>
      <c r="BD484" s="126"/>
      <c r="BE484" s="126"/>
      <c r="BF484" s="126"/>
      <c r="BG484" s="126"/>
      <c r="BJ484" s="126"/>
      <c r="BT484" s="126"/>
      <c r="CD484" s="126"/>
      <c r="CN484" s="126"/>
      <c r="CX484" s="126"/>
      <c r="DH484" s="126"/>
      <c r="DR484" s="126"/>
      <c r="EB484" s="126"/>
      <c r="EL484" s="126"/>
      <c r="EV484" s="126"/>
      <c r="FF484" s="126"/>
      <c r="FP484" s="126"/>
      <c r="FZ484" s="126"/>
      <c r="GJ484" s="126"/>
      <c r="GT484" s="126"/>
      <c r="HD484" s="126"/>
      <c r="HN484" s="126"/>
      <c r="HX484" s="126"/>
      <c r="IH484" s="126"/>
      <c r="IR484" s="126"/>
      <c r="JB484" s="126"/>
    </row>
    <row xmlns:x14ac="http://schemas.microsoft.com/office/spreadsheetml/2009/9/ac" r="485" s="3" customFormat="true" x14ac:dyDescent="0.25">
      <c r="A485" s="412"/>
      <c r="B485" s="126"/>
      <c r="L485" s="126"/>
      <c r="V485" s="126"/>
      <c r="AF485" s="126"/>
      <c r="AP485" s="126"/>
      <c r="AZ485" s="126"/>
      <c r="BA485" s="126"/>
      <c r="BB485" s="126"/>
      <c r="BC485" s="126"/>
      <c r="BD485" s="126"/>
      <c r="BE485" s="126"/>
      <c r="BF485" s="126"/>
      <c r="BG485" s="126"/>
      <c r="BJ485" s="126"/>
      <c r="BT485" s="126"/>
      <c r="CD485" s="126"/>
      <c r="CN485" s="126"/>
      <c r="CX485" s="126"/>
      <c r="DH485" s="126"/>
      <c r="DR485" s="126"/>
      <c r="EB485" s="126"/>
      <c r="EL485" s="126"/>
      <c r="EV485" s="126"/>
      <c r="FF485" s="126"/>
      <c r="FP485" s="126"/>
      <c r="FZ485" s="126"/>
      <c r="GJ485" s="126"/>
      <c r="GT485" s="126"/>
      <c r="HD485" s="126"/>
      <c r="HN485" s="126"/>
      <c r="HX485" s="126"/>
      <c r="IH485" s="126"/>
      <c r="IR485" s="126"/>
      <c r="JB485" s="126"/>
    </row>
    <row xmlns:x14ac="http://schemas.microsoft.com/office/spreadsheetml/2009/9/ac" r="486" s="3" customFormat="true" x14ac:dyDescent="0.25">
      <c r="A486" s="412"/>
      <c r="B486" s="126"/>
      <c r="L486" s="126"/>
      <c r="V486" s="126"/>
      <c r="AF486" s="126"/>
      <c r="AP486" s="126"/>
      <c r="AZ486" s="126"/>
      <c r="BA486" s="126"/>
      <c r="BB486" s="126"/>
      <c r="BC486" s="126"/>
      <c r="BD486" s="126"/>
      <c r="BE486" s="126"/>
      <c r="BF486" s="126"/>
      <c r="BG486" s="126"/>
      <c r="BJ486" s="126"/>
      <c r="BT486" s="126"/>
      <c r="CD486" s="126"/>
      <c r="CN486" s="126"/>
      <c r="CX486" s="126"/>
      <c r="DH486" s="126"/>
      <c r="DR486" s="126"/>
      <c r="EB486" s="126"/>
      <c r="EL486" s="126"/>
      <c r="EV486" s="126"/>
      <c r="FF486" s="126"/>
      <c r="FP486" s="126"/>
      <c r="FZ486" s="126"/>
      <c r="GJ486" s="126"/>
      <c r="GT486" s="126"/>
      <c r="HD486" s="126"/>
      <c r="HN486" s="126"/>
      <c r="HX486" s="126"/>
      <c r="IH486" s="126"/>
      <c r="IR486" s="126"/>
      <c r="JB486" s="126"/>
    </row>
    <row xmlns:x14ac="http://schemas.microsoft.com/office/spreadsheetml/2009/9/ac" r="487" s="3" customFormat="true" x14ac:dyDescent="0.25">
      <c r="A487" s="412"/>
      <c r="B487" s="126"/>
      <c r="L487" s="126"/>
      <c r="V487" s="126"/>
      <c r="AF487" s="126"/>
      <c r="AP487" s="126"/>
      <c r="AZ487" s="126"/>
      <c r="BA487" s="126"/>
      <c r="BB487" s="126"/>
      <c r="BC487" s="126"/>
      <c r="BD487" s="126"/>
      <c r="BE487" s="126"/>
      <c r="BF487" s="126"/>
      <c r="BG487" s="126"/>
      <c r="BJ487" s="126"/>
      <c r="BT487" s="126"/>
      <c r="CD487" s="126"/>
      <c r="CN487" s="126"/>
      <c r="CX487" s="126"/>
      <c r="DH487" s="126"/>
      <c r="DR487" s="126"/>
      <c r="EB487" s="126"/>
      <c r="EL487" s="126"/>
      <c r="EV487" s="126"/>
      <c r="FF487" s="126"/>
      <c r="FP487" s="126"/>
      <c r="FZ487" s="126"/>
      <c r="GJ487" s="126"/>
      <c r="GT487" s="126"/>
      <c r="HD487" s="126"/>
      <c r="HN487" s="126"/>
      <c r="HX487" s="126"/>
      <c r="IH487" s="126"/>
      <c r="IR487" s="126"/>
      <c r="JB487" s="126"/>
    </row>
    <row xmlns:x14ac="http://schemas.microsoft.com/office/spreadsheetml/2009/9/ac" r="488" s="3" customFormat="true" x14ac:dyDescent="0.25">
      <c r="A488" s="412"/>
      <c r="B488" s="126"/>
      <c r="L488" s="126"/>
      <c r="V488" s="126"/>
      <c r="AF488" s="126"/>
      <c r="AP488" s="126"/>
      <c r="AZ488" s="126"/>
      <c r="BA488" s="126"/>
      <c r="BB488" s="126"/>
      <c r="BC488" s="126"/>
      <c r="BD488" s="126"/>
      <c r="BE488" s="126"/>
      <c r="BF488" s="126"/>
      <c r="BG488" s="126"/>
      <c r="BJ488" s="126"/>
      <c r="BT488" s="126"/>
      <c r="CD488" s="126"/>
      <c r="CN488" s="126"/>
      <c r="CX488" s="126"/>
      <c r="DH488" s="126"/>
      <c r="DR488" s="126"/>
      <c r="EB488" s="126"/>
      <c r="EL488" s="126"/>
      <c r="EV488" s="126"/>
      <c r="FF488" s="126"/>
      <c r="FP488" s="126"/>
      <c r="FZ488" s="126"/>
      <c r="GJ488" s="126"/>
      <c r="GT488" s="126"/>
      <c r="HD488" s="126"/>
      <c r="HN488" s="126"/>
      <c r="HX488" s="126"/>
      <c r="IH488" s="126"/>
      <c r="IR488" s="126"/>
      <c r="JB488" s="126"/>
    </row>
    <row xmlns:x14ac="http://schemas.microsoft.com/office/spreadsheetml/2009/9/ac" r="489" s="3" customFormat="true" x14ac:dyDescent="0.25">
      <c r="A489" s="412"/>
      <c r="B489" s="126"/>
      <c r="L489" s="126"/>
      <c r="V489" s="126"/>
      <c r="AF489" s="126"/>
      <c r="AP489" s="126"/>
      <c r="AZ489" s="126"/>
      <c r="BA489" s="126"/>
      <c r="BB489" s="126"/>
      <c r="BC489" s="126"/>
      <c r="BD489" s="126"/>
      <c r="BE489" s="126"/>
      <c r="BF489" s="126"/>
      <c r="BG489" s="126"/>
      <c r="BJ489" s="126"/>
      <c r="BT489" s="126"/>
      <c r="CD489" s="126"/>
      <c r="CN489" s="126"/>
      <c r="CX489" s="126"/>
      <c r="DH489" s="126"/>
      <c r="DR489" s="126"/>
      <c r="EB489" s="126"/>
      <c r="EL489" s="126"/>
      <c r="EV489" s="126"/>
      <c r="FF489" s="126"/>
      <c r="FP489" s="126"/>
      <c r="FZ489" s="126"/>
      <c r="GJ489" s="126"/>
      <c r="GT489" s="126"/>
      <c r="HD489" s="126"/>
      <c r="HN489" s="126"/>
      <c r="HX489" s="126"/>
      <c r="IH489" s="126"/>
      <c r="IR489" s="126"/>
      <c r="JB489" s="126"/>
    </row>
    <row xmlns:x14ac="http://schemas.microsoft.com/office/spreadsheetml/2009/9/ac" r="490" s="3" customFormat="true" x14ac:dyDescent="0.25">
      <c r="A490" s="412"/>
      <c r="B490" s="126"/>
      <c r="L490" s="126"/>
      <c r="V490" s="126"/>
      <c r="AF490" s="126"/>
      <c r="AP490" s="126"/>
      <c r="AZ490" s="126"/>
      <c r="BA490" s="126"/>
      <c r="BB490" s="126"/>
      <c r="BC490" s="126"/>
      <c r="BD490" s="126"/>
      <c r="BE490" s="126"/>
      <c r="BF490" s="126"/>
      <c r="BG490" s="126"/>
      <c r="BJ490" s="126"/>
      <c r="BT490" s="126"/>
      <c r="CD490" s="126"/>
      <c r="CN490" s="126"/>
      <c r="CX490" s="126"/>
      <c r="DH490" s="126"/>
      <c r="DR490" s="126"/>
      <c r="EB490" s="126"/>
      <c r="EL490" s="126"/>
      <c r="EV490" s="126"/>
      <c r="FF490" s="126"/>
      <c r="FP490" s="126"/>
      <c r="FZ490" s="126"/>
      <c r="GJ490" s="126"/>
      <c r="GT490" s="126"/>
      <c r="HD490" s="126"/>
      <c r="HN490" s="126"/>
      <c r="HX490" s="126"/>
      <c r="IH490" s="126"/>
      <c r="IR490" s="126"/>
      <c r="JB490" s="126"/>
    </row>
    <row xmlns:x14ac="http://schemas.microsoft.com/office/spreadsheetml/2009/9/ac" r="491" s="3" customFormat="true" x14ac:dyDescent="0.25">
      <c r="A491" s="412"/>
      <c r="B491" s="126"/>
      <c r="L491" s="126"/>
      <c r="V491" s="126"/>
      <c r="AF491" s="126"/>
      <c r="AP491" s="126"/>
      <c r="AZ491" s="126"/>
      <c r="BA491" s="126"/>
      <c r="BB491" s="126"/>
      <c r="BC491" s="126"/>
      <c r="BD491" s="126"/>
      <c r="BE491" s="126"/>
      <c r="BF491" s="126"/>
      <c r="BG491" s="126"/>
      <c r="BJ491" s="126"/>
      <c r="BT491" s="126"/>
      <c r="CD491" s="126"/>
      <c r="CN491" s="126"/>
      <c r="CX491" s="126"/>
      <c r="DH491" s="126"/>
      <c r="DR491" s="126"/>
      <c r="EB491" s="126"/>
      <c r="EL491" s="126"/>
      <c r="EV491" s="126"/>
      <c r="FF491" s="126"/>
      <c r="FP491" s="126"/>
      <c r="FZ491" s="126"/>
      <c r="GJ491" s="126"/>
      <c r="GT491" s="126"/>
      <c r="HD491" s="126"/>
      <c r="HN491" s="126"/>
      <c r="HX491" s="126"/>
      <c r="IH491" s="126"/>
      <c r="IR491" s="126"/>
      <c r="JB491" s="126"/>
    </row>
    <row xmlns:x14ac="http://schemas.microsoft.com/office/spreadsheetml/2009/9/ac" r="492" s="3" customFormat="true" x14ac:dyDescent="0.25">
      <c r="A492" s="412"/>
      <c r="B492" s="126"/>
      <c r="L492" s="126"/>
      <c r="V492" s="126"/>
      <c r="AF492" s="126"/>
      <c r="AP492" s="126"/>
      <c r="AZ492" s="126"/>
      <c r="BA492" s="126"/>
      <c r="BB492" s="126"/>
      <c r="BC492" s="126"/>
      <c r="BD492" s="126"/>
      <c r="BE492" s="126"/>
      <c r="BF492" s="126"/>
      <c r="BG492" s="126"/>
      <c r="BJ492" s="126"/>
      <c r="BT492" s="126"/>
      <c r="CD492" s="126"/>
      <c r="CN492" s="126"/>
      <c r="CX492" s="126"/>
      <c r="DH492" s="126"/>
      <c r="DR492" s="126"/>
      <c r="EB492" s="126"/>
      <c r="EL492" s="126"/>
      <c r="EV492" s="126"/>
      <c r="FF492" s="126"/>
      <c r="FP492" s="126"/>
      <c r="FZ492" s="126"/>
      <c r="GJ492" s="126"/>
      <c r="GT492" s="126"/>
      <c r="HD492" s="126"/>
      <c r="HN492" s="126"/>
      <c r="HX492" s="126"/>
      <c r="IH492" s="126"/>
      <c r="IR492" s="126"/>
      <c r="JB492" s="126"/>
    </row>
    <row xmlns:x14ac="http://schemas.microsoft.com/office/spreadsheetml/2009/9/ac" r="493" s="3" customFormat="true" x14ac:dyDescent="0.25">
      <c r="A493" s="412"/>
      <c r="B493" s="126"/>
      <c r="L493" s="126"/>
      <c r="V493" s="126"/>
      <c r="AF493" s="126"/>
      <c r="AP493" s="126"/>
      <c r="AZ493" s="126"/>
      <c r="BA493" s="126"/>
      <c r="BB493" s="126"/>
      <c r="BC493" s="126"/>
      <c r="BD493" s="126"/>
      <c r="BE493" s="126"/>
      <c r="BF493" s="126"/>
      <c r="BG493" s="126"/>
      <c r="BJ493" s="126"/>
      <c r="BT493" s="126"/>
      <c r="CD493" s="126"/>
      <c r="CN493" s="126"/>
      <c r="CX493" s="126"/>
      <c r="DH493" s="126"/>
      <c r="DR493" s="126"/>
      <c r="EB493" s="126"/>
      <c r="EL493" s="126"/>
      <c r="EV493" s="126"/>
      <c r="FF493" s="126"/>
      <c r="FP493" s="126"/>
      <c r="FZ493" s="126"/>
      <c r="GJ493" s="126"/>
      <c r="GT493" s="126"/>
      <c r="HD493" s="126"/>
      <c r="HN493" s="126"/>
      <c r="HX493" s="126"/>
      <c r="IH493" s="126"/>
      <c r="IR493" s="126"/>
      <c r="JB493" s="126"/>
    </row>
    <row xmlns:x14ac="http://schemas.microsoft.com/office/spreadsheetml/2009/9/ac" r="494" s="3" customFormat="true" x14ac:dyDescent="0.25">
      <c r="A494" s="412"/>
      <c r="B494" s="126"/>
      <c r="L494" s="126"/>
      <c r="V494" s="126"/>
      <c r="AF494" s="126"/>
      <c r="AP494" s="126"/>
      <c r="AZ494" s="126"/>
      <c r="BA494" s="126"/>
      <c r="BB494" s="126"/>
      <c r="BC494" s="126"/>
      <c r="BD494" s="126"/>
      <c r="BE494" s="126"/>
      <c r="BF494" s="126"/>
      <c r="BG494" s="126"/>
      <c r="BJ494" s="126"/>
      <c r="BT494" s="126"/>
      <c r="CD494" s="126"/>
      <c r="CN494" s="126"/>
      <c r="CX494" s="126"/>
      <c r="DH494" s="126"/>
      <c r="DR494" s="126"/>
      <c r="EB494" s="126"/>
      <c r="EL494" s="126"/>
      <c r="EV494" s="126"/>
      <c r="FF494" s="126"/>
      <c r="FP494" s="126"/>
      <c r="FZ494" s="126"/>
      <c r="GJ494" s="126"/>
      <c r="GT494" s="126"/>
      <c r="HD494" s="126"/>
      <c r="HN494" s="126"/>
      <c r="HX494" s="126"/>
      <c r="IH494" s="126"/>
      <c r="IR494" s="126"/>
      <c r="JB494" s="126"/>
    </row>
    <row xmlns:x14ac="http://schemas.microsoft.com/office/spreadsheetml/2009/9/ac" r="495" s="3" customFormat="true" x14ac:dyDescent="0.25">
      <c r="A495" s="412"/>
      <c r="B495" s="126"/>
      <c r="L495" s="126"/>
      <c r="V495" s="126"/>
      <c r="AF495" s="126"/>
      <c r="AP495" s="126"/>
      <c r="AZ495" s="126"/>
      <c r="BA495" s="126"/>
      <c r="BB495" s="126"/>
      <c r="BC495" s="126"/>
      <c r="BD495" s="126"/>
      <c r="BE495" s="126"/>
      <c r="BF495" s="126"/>
      <c r="BG495" s="126"/>
      <c r="BJ495" s="126"/>
      <c r="BT495" s="126"/>
      <c r="CD495" s="126"/>
      <c r="CN495" s="126"/>
      <c r="CX495" s="126"/>
      <c r="DH495" s="126"/>
      <c r="DR495" s="126"/>
      <c r="EB495" s="126"/>
      <c r="EL495" s="126"/>
      <c r="EV495" s="126"/>
      <c r="FF495" s="126"/>
      <c r="FP495" s="126"/>
      <c r="FZ495" s="126"/>
      <c r="GJ495" s="126"/>
      <c r="GT495" s="126"/>
      <c r="HD495" s="126"/>
      <c r="HN495" s="126"/>
      <c r="HX495" s="126"/>
      <c r="IH495" s="126"/>
      <c r="IR495" s="126"/>
      <c r="JB495" s="126"/>
    </row>
    <row xmlns:x14ac="http://schemas.microsoft.com/office/spreadsheetml/2009/9/ac" r="496" s="3" customFormat="true" x14ac:dyDescent="0.25">
      <c r="A496" s="412"/>
      <c r="B496" s="126"/>
      <c r="L496" s="126"/>
      <c r="V496" s="126"/>
      <c r="AF496" s="126"/>
      <c r="AP496" s="126"/>
      <c r="AZ496" s="126"/>
      <c r="BA496" s="126"/>
      <c r="BB496" s="126"/>
      <c r="BC496" s="126"/>
      <c r="BD496" s="126"/>
      <c r="BE496" s="126"/>
      <c r="BF496" s="126"/>
      <c r="BG496" s="126"/>
      <c r="BJ496" s="126"/>
      <c r="BT496" s="126"/>
      <c r="CD496" s="126"/>
      <c r="CN496" s="126"/>
      <c r="CX496" s="126"/>
      <c r="DH496" s="126"/>
      <c r="DR496" s="126"/>
      <c r="EB496" s="126"/>
      <c r="EL496" s="126"/>
      <c r="EV496" s="126"/>
      <c r="FF496" s="126"/>
      <c r="FP496" s="126"/>
      <c r="FZ496" s="126"/>
      <c r="GJ496" s="126"/>
      <c r="GT496" s="126"/>
      <c r="HD496" s="126"/>
      <c r="HN496" s="126"/>
      <c r="HX496" s="126"/>
      <c r="IH496" s="126"/>
      <c r="IR496" s="126"/>
      <c r="JB496" s="126"/>
    </row>
    <row xmlns:x14ac="http://schemas.microsoft.com/office/spreadsheetml/2009/9/ac" r="497" s="3" customFormat="true" x14ac:dyDescent="0.25">
      <c r="A497" s="412"/>
      <c r="B497" s="126"/>
      <c r="L497" s="126"/>
      <c r="V497" s="126"/>
      <c r="AF497" s="126"/>
      <c r="AP497" s="126"/>
      <c r="AZ497" s="126"/>
      <c r="BA497" s="126"/>
      <c r="BB497" s="126"/>
      <c r="BC497" s="126"/>
      <c r="BD497" s="126"/>
      <c r="BE497" s="126"/>
      <c r="BF497" s="126"/>
      <c r="BG497" s="126"/>
      <c r="BJ497" s="126"/>
      <c r="BT497" s="126"/>
      <c r="CD497" s="126"/>
      <c r="CN497" s="126"/>
      <c r="CX497" s="126"/>
      <c r="DH497" s="126"/>
      <c r="DR497" s="126"/>
      <c r="EB497" s="126"/>
      <c r="EL497" s="126"/>
      <c r="EV497" s="126"/>
      <c r="FF497" s="126"/>
      <c r="FP497" s="126"/>
      <c r="FZ497" s="126"/>
      <c r="GJ497" s="126"/>
      <c r="GT497" s="126"/>
      <c r="HD497" s="126"/>
      <c r="HN497" s="126"/>
      <c r="HX497" s="126"/>
      <c r="IH497" s="126"/>
      <c r="IR497" s="126"/>
      <c r="JB497" s="126"/>
    </row>
    <row xmlns:x14ac="http://schemas.microsoft.com/office/spreadsheetml/2009/9/ac" r="498" s="3" customFormat="true" x14ac:dyDescent="0.25">
      <c r="A498" s="412"/>
      <c r="B498" s="126"/>
      <c r="L498" s="126"/>
      <c r="V498" s="126"/>
      <c r="AF498" s="126"/>
      <c r="AP498" s="126"/>
      <c r="AZ498" s="126"/>
      <c r="BA498" s="126"/>
      <c r="BB498" s="126"/>
      <c r="BC498" s="126"/>
      <c r="BD498" s="126"/>
      <c r="BE498" s="126"/>
      <c r="BF498" s="126"/>
      <c r="BG498" s="126"/>
      <c r="BJ498" s="126"/>
      <c r="BT498" s="126"/>
      <c r="CD498" s="126"/>
      <c r="CN498" s="126"/>
      <c r="CX498" s="126"/>
      <c r="DH498" s="126"/>
      <c r="DR498" s="126"/>
      <c r="EB498" s="126"/>
      <c r="EL498" s="126"/>
      <c r="EV498" s="126"/>
      <c r="FF498" s="126"/>
      <c r="FP498" s="126"/>
      <c r="FZ498" s="126"/>
      <c r="GJ498" s="126"/>
      <c r="GT498" s="126"/>
      <c r="HD498" s="126"/>
      <c r="HN498" s="126"/>
      <c r="HX498" s="126"/>
      <c r="IH498" s="126"/>
      <c r="IR498" s="126"/>
      <c r="JB498" s="126"/>
    </row>
    <row xmlns:x14ac="http://schemas.microsoft.com/office/spreadsheetml/2009/9/ac" r="499" s="3" customFormat="true" x14ac:dyDescent="0.25">
      <c r="A499" s="412"/>
      <c r="B499" s="126"/>
      <c r="L499" s="126"/>
      <c r="V499" s="126"/>
      <c r="AF499" s="126"/>
      <c r="AP499" s="126"/>
      <c r="AZ499" s="126"/>
      <c r="BA499" s="126"/>
      <c r="BB499" s="126"/>
      <c r="BC499" s="126"/>
      <c r="BD499" s="126"/>
      <c r="BE499" s="126"/>
      <c r="BF499" s="126"/>
      <c r="BG499" s="126"/>
      <c r="BJ499" s="126"/>
      <c r="BT499" s="126"/>
      <c r="CD499" s="126"/>
      <c r="CN499" s="126"/>
      <c r="CX499" s="126"/>
      <c r="DH499" s="126"/>
      <c r="DR499" s="126"/>
      <c r="EB499" s="126"/>
      <c r="EL499" s="126"/>
      <c r="EV499" s="126"/>
      <c r="FF499" s="126"/>
      <c r="FP499" s="126"/>
      <c r="FZ499" s="126"/>
      <c r="GJ499" s="126"/>
      <c r="GT499" s="126"/>
      <c r="HD499" s="126"/>
      <c r="HN499" s="126"/>
      <c r="HX499" s="126"/>
      <c r="IH499" s="126"/>
      <c r="IR499" s="126"/>
      <c r="JB499" s="126"/>
    </row>
    <row xmlns:x14ac="http://schemas.microsoft.com/office/spreadsheetml/2009/9/ac" r="500" s="3" customFormat="true" x14ac:dyDescent="0.25">
      <c r="A500" s="412"/>
      <c r="B500" s="126"/>
      <c r="L500" s="126"/>
      <c r="V500" s="126"/>
      <c r="AF500" s="126"/>
      <c r="AP500" s="126"/>
      <c r="AZ500" s="126"/>
      <c r="BA500" s="126"/>
      <c r="BB500" s="126"/>
      <c r="BC500" s="126"/>
      <c r="BD500" s="126"/>
      <c r="BE500" s="126"/>
      <c r="BF500" s="126"/>
      <c r="BG500" s="126"/>
      <c r="BJ500" s="126"/>
      <c r="BT500" s="126"/>
      <c r="CD500" s="126"/>
      <c r="CN500" s="126"/>
      <c r="CX500" s="126"/>
      <c r="DH500" s="126"/>
      <c r="DR500" s="126"/>
      <c r="EB500" s="126"/>
      <c r="EL500" s="126"/>
      <c r="EV500" s="126"/>
      <c r="FF500" s="126"/>
      <c r="FP500" s="126"/>
      <c r="FZ500" s="126"/>
      <c r="GJ500" s="126"/>
      <c r="GT500" s="126"/>
      <c r="HD500" s="126"/>
      <c r="HN500" s="126"/>
      <c r="HX500" s="126"/>
      <c r="IH500" s="126"/>
      <c r="IR500" s="126"/>
      <c r="JB500" s="126"/>
    </row>
    <row xmlns:x14ac="http://schemas.microsoft.com/office/spreadsheetml/2009/9/ac" r="501" s="3" customFormat="true" x14ac:dyDescent="0.25">
      <c r="A501" s="412"/>
      <c r="B501" s="126"/>
      <c r="L501" s="126"/>
      <c r="V501" s="126"/>
      <c r="AF501" s="126"/>
      <c r="AP501" s="126"/>
      <c r="AZ501" s="126"/>
      <c r="BA501" s="126"/>
      <c r="BB501" s="126"/>
      <c r="BC501" s="126"/>
      <c r="BD501" s="126"/>
      <c r="BE501" s="126"/>
      <c r="BF501" s="126"/>
      <c r="BG501" s="126"/>
      <c r="BJ501" s="126"/>
      <c r="BT501" s="126"/>
      <c r="CD501" s="126"/>
      <c r="CN501" s="126"/>
      <c r="CX501" s="126"/>
      <c r="DH501" s="126"/>
      <c r="DR501" s="126"/>
      <c r="EB501" s="126"/>
      <c r="EL501" s="126"/>
      <c r="EV501" s="126"/>
      <c r="FF501" s="126"/>
      <c r="FP501" s="126"/>
      <c r="FZ501" s="126"/>
      <c r="GJ501" s="126"/>
      <c r="GT501" s="126"/>
      <c r="HD501" s="126"/>
      <c r="HN501" s="126"/>
      <c r="HX501" s="126"/>
      <c r="IH501" s="126"/>
      <c r="IR501" s="126"/>
      <c r="JB501" s="126"/>
    </row>
    <row xmlns:x14ac="http://schemas.microsoft.com/office/spreadsheetml/2009/9/ac" r="502" s="3" customFormat="true" x14ac:dyDescent="0.25">
      <c r="A502" s="412"/>
      <c r="B502" s="126"/>
      <c r="L502" s="126"/>
      <c r="V502" s="126"/>
      <c r="AF502" s="126"/>
      <c r="AP502" s="126"/>
      <c r="AZ502" s="126"/>
      <c r="BA502" s="126"/>
      <c r="BB502" s="126"/>
      <c r="BC502" s="126"/>
      <c r="BD502" s="126"/>
      <c r="BE502" s="126"/>
      <c r="BF502" s="126"/>
      <c r="BG502" s="126"/>
      <c r="BJ502" s="126"/>
      <c r="BT502" s="126"/>
      <c r="CD502" s="126"/>
      <c r="CN502" s="126"/>
      <c r="CX502" s="126"/>
      <c r="DH502" s="126"/>
      <c r="DR502" s="126"/>
      <c r="EB502" s="126"/>
      <c r="EL502" s="126"/>
      <c r="EV502" s="126"/>
      <c r="FF502" s="126"/>
      <c r="FP502" s="126"/>
      <c r="FZ502" s="126"/>
      <c r="GJ502" s="126"/>
      <c r="GT502" s="126"/>
      <c r="HD502" s="126"/>
      <c r="HN502" s="126"/>
      <c r="HX502" s="126"/>
      <c r="IH502" s="126"/>
      <c r="IR502" s="126"/>
      <c r="JB502" s="126"/>
    </row>
    <row xmlns:x14ac="http://schemas.microsoft.com/office/spreadsheetml/2009/9/ac" r="503" s="3" customFormat="true" x14ac:dyDescent="0.25">
      <c r="A503" s="412"/>
      <c r="B503" s="126"/>
      <c r="L503" s="126"/>
      <c r="V503" s="126"/>
      <c r="AF503" s="126"/>
      <c r="AP503" s="126"/>
      <c r="AZ503" s="126"/>
      <c r="BA503" s="126"/>
      <c r="BB503" s="126"/>
      <c r="BC503" s="126"/>
      <c r="BD503" s="126"/>
      <c r="BE503" s="126"/>
      <c r="BF503" s="126"/>
      <c r="BG503" s="126"/>
      <c r="BJ503" s="126"/>
      <c r="BT503" s="126"/>
      <c r="CD503" s="126"/>
      <c r="CN503" s="126"/>
      <c r="CX503" s="126"/>
      <c r="DH503" s="126"/>
      <c r="DR503" s="126"/>
      <c r="EB503" s="126"/>
      <c r="EL503" s="126"/>
      <c r="EV503" s="126"/>
      <c r="FF503" s="126"/>
      <c r="FP503" s="126"/>
      <c r="FZ503" s="126"/>
      <c r="GJ503" s="126"/>
      <c r="GT503" s="126"/>
      <c r="HD503" s="126"/>
      <c r="HN503" s="126"/>
      <c r="HX503" s="126"/>
      <c r="IH503" s="126"/>
      <c r="IR503" s="126"/>
      <c r="JB503" s="126"/>
    </row>
    <row xmlns:x14ac="http://schemas.microsoft.com/office/spreadsheetml/2009/9/ac" r="504" s="3" customFormat="true" x14ac:dyDescent="0.25">
      <c r="A504" s="412"/>
      <c r="B504" s="126"/>
      <c r="L504" s="126"/>
      <c r="V504" s="126"/>
      <c r="AF504" s="126"/>
      <c r="AP504" s="126"/>
      <c r="AZ504" s="126"/>
      <c r="BA504" s="126"/>
      <c r="BB504" s="126"/>
      <c r="BC504" s="126"/>
      <c r="BD504" s="126"/>
      <c r="BE504" s="126"/>
      <c r="BF504" s="126"/>
      <c r="BG504" s="126"/>
      <c r="BJ504" s="126"/>
      <c r="BT504" s="126"/>
      <c r="CD504" s="126"/>
      <c r="CN504" s="126"/>
      <c r="CX504" s="126"/>
      <c r="DH504" s="126"/>
      <c r="DR504" s="126"/>
      <c r="EB504" s="126"/>
      <c r="EL504" s="126"/>
      <c r="EV504" s="126"/>
      <c r="FF504" s="126"/>
      <c r="FP504" s="126"/>
      <c r="FZ504" s="126"/>
      <c r="GJ504" s="126"/>
      <c r="GT504" s="126"/>
      <c r="HD504" s="126"/>
      <c r="HN504" s="126"/>
      <c r="HX504" s="126"/>
      <c r="IH504" s="126"/>
      <c r="IR504" s="126"/>
      <c r="JB504" s="126"/>
    </row>
    <row xmlns:x14ac="http://schemas.microsoft.com/office/spreadsheetml/2009/9/ac" r="505" s="3" customFormat="true" x14ac:dyDescent="0.25">
      <c r="A505" s="412"/>
      <c r="B505" s="126"/>
      <c r="L505" s="126"/>
      <c r="V505" s="126"/>
      <c r="AF505" s="126"/>
      <c r="AP505" s="126"/>
      <c r="AZ505" s="126"/>
      <c r="BA505" s="126"/>
      <c r="BB505" s="126"/>
      <c r="BC505" s="126"/>
      <c r="BD505" s="126"/>
      <c r="BE505" s="126"/>
      <c r="BF505" s="126"/>
      <c r="BG505" s="126"/>
      <c r="BJ505" s="126"/>
      <c r="BT505" s="126"/>
      <c r="CD505" s="126"/>
      <c r="CN505" s="126"/>
      <c r="CX505" s="126"/>
      <c r="DH505" s="126"/>
      <c r="DR505" s="126"/>
      <c r="EB505" s="126"/>
      <c r="EL505" s="126"/>
      <c r="EV505" s="126"/>
      <c r="FF505" s="126"/>
      <c r="FP505" s="126"/>
      <c r="FZ505" s="126"/>
      <c r="GJ505" s="126"/>
      <c r="GT505" s="126"/>
      <c r="HD505" s="126"/>
      <c r="HN505" s="126"/>
      <c r="HX505" s="126"/>
      <c r="IH505" s="126"/>
      <c r="IR505" s="126"/>
      <c r="JB505" s="126"/>
    </row>
    <row xmlns:x14ac="http://schemas.microsoft.com/office/spreadsheetml/2009/9/ac" r="506" s="3" customFormat="true" x14ac:dyDescent="0.25">
      <c r="A506" s="412"/>
      <c r="B506" s="126"/>
      <c r="L506" s="126"/>
      <c r="V506" s="126"/>
      <c r="AF506" s="126"/>
      <c r="AP506" s="126"/>
      <c r="AZ506" s="126"/>
      <c r="BA506" s="126"/>
      <c r="BB506" s="126"/>
      <c r="BC506" s="126"/>
      <c r="BD506" s="126"/>
      <c r="BE506" s="126"/>
      <c r="BF506" s="126"/>
      <c r="BG506" s="126"/>
      <c r="BJ506" s="126"/>
      <c r="BT506" s="126"/>
      <c r="CD506" s="126"/>
      <c r="CN506" s="126"/>
      <c r="CX506" s="126"/>
      <c r="DH506" s="126"/>
      <c r="DR506" s="126"/>
      <c r="EB506" s="126"/>
      <c r="EL506" s="126"/>
      <c r="EV506" s="126"/>
      <c r="FF506" s="126"/>
      <c r="FP506" s="126"/>
      <c r="FZ506" s="126"/>
      <c r="GJ506" s="126"/>
      <c r="GT506" s="126"/>
      <c r="HD506" s="126"/>
      <c r="HN506" s="126"/>
      <c r="HX506" s="126"/>
      <c r="IH506" s="126"/>
      <c r="IR506" s="126"/>
      <c r="JB506" s="126"/>
    </row>
    <row xmlns:x14ac="http://schemas.microsoft.com/office/spreadsheetml/2009/9/ac" r="507" s="3" customFormat="true" x14ac:dyDescent="0.25">
      <c r="A507" s="412"/>
      <c r="B507" s="126"/>
      <c r="L507" s="126"/>
      <c r="V507" s="126"/>
      <c r="AF507" s="126"/>
      <c r="AP507" s="126"/>
      <c r="AZ507" s="126"/>
      <c r="BA507" s="126"/>
      <c r="BB507" s="126"/>
      <c r="BC507" s="126"/>
      <c r="BD507" s="126"/>
      <c r="BE507" s="126"/>
      <c r="BF507" s="126"/>
      <c r="BG507" s="126"/>
      <c r="BJ507" s="126"/>
      <c r="BT507" s="126"/>
      <c r="CD507" s="126"/>
      <c r="CN507" s="126"/>
      <c r="CX507" s="126"/>
      <c r="DH507" s="126"/>
      <c r="DR507" s="126"/>
      <c r="EB507" s="126"/>
      <c r="EL507" s="126"/>
      <c r="EV507" s="126"/>
      <c r="FF507" s="126"/>
      <c r="FP507" s="126"/>
      <c r="FZ507" s="126"/>
      <c r="GJ507" s="126"/>
      <c r="GT507" s="126"/>
      <c r="HD507" s="126"/>
      <c r="HN507" s="126"/>
      <c r="HX507" s="126"/>
      <c r="IH507" s="126"/>
      <c r="IR507" s="126"/>
      <c r="JB507" s="126"/>
    </row>
    <row xmlns:x14ac="http://schemas.microsoft.com/office/spreadsheetml/2009/9/ac" r="508" s="3" customFormat="true" x14ac:dyDescent="0.25">
      <c r="A508" s="412"/>
      <c r="B508" s="126"/>
      <c r="L508" s="126"/>
      <c r="V508" s="126"/>
      <c r="AF508" s="126"/>
      <c r="AP508" s="126"/>
      <c r="AZ508" s="126"/>
      <c r="BA508" s="126"/>
      <c r="BB508" s="126"/>
      <c r="BC508" s="126"/>
      <c r="BD508" s="126"/>
      <c r="BE508" s="126"/>
      <c r="BF508" s="126"/>
      <c r="BG508" s="126"/>
      <c r="BJ508" s="126"/>
      <c r="BT508" s="126"/>
      <c r="CD508" s="126"/>
      <c r="CN508" s="126"/>
      <c r="CX508" s="126"/>
      <c r="DH508" s="126"/>
      <c r="DR508" s="126"/>
      <c r="EB508" s="126"/>
      <c r="EL508" s="126"/>
      <c r="EV508" s="126"/>
      <c r="FF508" s="126"/>
      <c r="FP508" s="126"/>
      <c r="FZ508" s="126"/>
      <c r="GJ508" s="126"/>
      <c r="GT508" s="126"/>
      <c r="HD508" s="126"/>
      <c r="HN508" s="126"/>
      <c r="HX508" s="126"/>
      <c r="IH508" s="126"/>
      <c r="IR508" s="126"/>
      <c r="JB508" s="126"/>
    </row>
    <row xmlns:x14ac="http://schemas.microsoft.com/office/spreadsheetml/2009/9/ac" r="509" s="3" customFormat="true" x14ac:dyDescent="0.25">
      <c r="A509" s="412"/>
      <c r="B509" s="126"/>
      <c r="L509" s="126"/>
      <c r="V509" s="126"/>
      <c r="AF509" s="126"/>
      <c r="AP509" s="126"/>
      <c r="AZ509" s="126"/>
      <c r="BA509" s="126"/>
      <c r="BB509" s="126"/>
      <c r="BC509" s="126"/>
      <c r="BD509" s="126"/>
      <c r="BE509" s="126"/>
      <c r="BF509" s="126"/>
      <c r="BG509" s="126"/>
      <c r="BJ509" s="126"/>
      <c r="BT509" s="126"/>
      <c r="CD509" s="126"/>
      <c r="CN509" s="126"/>
      <c r="CX509" s="126"/>
      <c r="DH509" s="126"/>
      <c r="DR509" s="126"/>
      <c r="EB509" s="126"/>
      <c r="EL509" s="126"/>
      <c r="EV509" s="126"/>
      <c r="FF509" s="126"/>
      <c r="FP509" s="126"/>
      <c r="FZ509" s="126"/>
      <c r="GJ509" s="126"/>
      <c r="GT509" s="126"/>
      <c r="HD509" s="126"/>
      <c r="HN509" s="126"/>
      <c r="HX509" s="126"/>
      <c r="IH509" s="126"/>
      <c r="IR509" s="126"/>
      <c r="JB509" s="126"/>
    </row>
    <row xmlns:x14ac="http://schemas.microsoft.com/office/spreadsheetml/2009/9/ac" r="510" s="3" customFormat="true" x14ac:dyDescent="0.25">
      <c r="A510" s="412"/>
      <c r="B510" s="126"/>
      <c r="L510" s="126"/>
      <c r="V510" s="126"/>
      <c r="AF510" s="126"/>
      <c r="AP510" s="126"/>
      <c r="AZ510" s="126"/>
      <c r="BA510" s="126"/>
      <c r="BB510" s="126"/>
      <c r="BC510" s="126"/>
      <c r="BD510" s="126"/>
      <c r="BE510" s="126"/>
      <c r="BF510" s="126"/>
      <c r="BG510" s="126"/>
      <c r="BJ510" s="126"/>
      <c r="BT510" s="126"/>
      <c r="CD510" s="126"/>
      <c r="CN510" s="126"/>
      <c r="CX510" s="126"/>
      <c r="DH510" s="126"/>
      <c r="DR510" s="126"/>
      <c r="EB510" s="126"/>
      <c r="EL510" s="126"/>
      <c r="EV510" s="126"/>
      <c r="FF510" s="126"/>
      <c r="FP510" s="126"/>
      <c r="FZ510" s="126"/>
      <c r="GJ510" s="126"/>
      <c r="GT510" s="126"/>
      <c r="HD510" s="126"/>
      <c r="HN510" s="126"/>
      <c r="HX510" s="126"/>
      <c r="IH510" s="126"/>
      <c r="IR510" s="126"/>
      <c r="JB510" s="126"/>
    </row>
    <row xmlns:x14ac="http://schemas.microsoft.com/office/spreadsheetml/2009/9/ac" r="511" s="3" customFormat="true" x14ac:dyDescent="0.25">
      <c r="A511" s="412"/>
      <c r="B511" s="126"/>
      <c r="L511" s="126"/>
      <c r="V511" s="126"/>
      <c r="AF511" s="126"/>
      <c r="AP511" s="126"/>
      <c r="AZ511" s="126"/>
      <c r="BA511" s="126"/>
      <c r="BB511" s="126"/>
      <c r="BC511" s="126"/>
      <c r="BD511" s="126"/>
      <c r="BE511" s="126"/>
      <c r="BF511" s="126"/>
      <c r="BG511" s="126"/>
      <c r="BJ511" s="126"/>
      <c r="BT511" s="126"/>
      <c r="CD511" s="126"/>
      <c r="CN511" s="126"/>
      <c r="CX511" s="126"/>
      <c r="DH511" s="126"/>
      <c r="DR511" s="126"/>
      <c r="EB511" s="126"/>
      <c r="EL511" s="126"/>
      <c r="EV511" s="126"/>
      <c r="FF511" s="126"/>
      <c r="FP511" s="126"/>
      <c r="FZ511" s="126"/>
      <c r="GJ511" s="126"/>
      <c r="GT511" s="126"/>
      <c r="HD511" s="126"/>
      <c r="HN511" s="126"/>
      <c r="HX511" s="126"/>
      <c r="IH511" s="126"/>
      <c r="IR511" s="126"/>
      <c r="JB511" s="126"/>
    </row>
    <row xmlns:x14ac="http://schemas.microsoft.com/office/spreadsheetml/2009/9/ac" r="512" s="3" customFormat="true" x14ac:dyDescent="0.25">
      <c r="A512" s="412"/>
      <c r="B512" s="126"/>
      <c r="L512" s="126"/>
      <c r="V512" s="126"/>
      <c r="AF512" s="126"/>
      <c r="AP512" s="126"/>
      <c r="AZ512" s="126"/>
      <c r="BA512" s="126"/>
      <c r="BB512" s="126"/>
      <c r="BC512" s="126"/>
      <c r="BD512" s="126"/>
      <c r="BE512" s="126"/>
      <c r="BF512" s="126"/>
      <c r="BG512" s="126"/>
      <c r="BJ512" s="126"/>
      <c r="BT512" s="126"/>
      <c r="CD512" s="126"/>
      <c r="CN512" s="126"/>
      <c r="CX512" s="126"/>
      <c r="DH512" s="126"/>
      <c r="DR512" s="126"/>
      <c r="EB512" s="126"/>
      <c r="EL512" s="126"/>
      <c r="EV512" s="126"/>
      <c r="FF512" s="126"/>
      <c r="FP512" s="126"/>
      <c r="FZ512" s="126"/>
      <c r="GJ512" s="126"/>
      <c r="GT512" s="126"/>
      <c r="HD512" s="126"/>
      <c r="HN512" s="126"/>
      <c r="HX512" s="126"/>
      <c r="IH512" s="126"/>
      <c r="IR512" s="126"/>
      <c r="JB512" s="126"/>
    </row>
    <row xmlns:x14ac="http://schemas.microsoft.com/office/spreadsheetml/2009/9/ac" r="513" s="3" customFormat="true" x14ac:dyDescent="0.25">
      <c r="A513" s="412"/>
      <c r="B513" s="126"/>
      <c r="L513" s="126"/>
      <c r="V513" s="126"/>
      <c r="AF513" s="126"/>
      <c r="AP513" s="126"/>
      <c r="AZ513" s="126"/>
      <c r="BA513" s="126"/>
      <c r="BB513" s="126"/>
      <c r="BC513" s="126"/>
      <c r="BD513" s="126"/>
      <c r="BE513" s="126"/>
      <c r="BF513" s="126"/>
      <c r="BG513" s="126"/>
      <c r="BJ513" s="126"/>
      <c r="BT513" s="126"/>
      <c r="CD513" s="126"/>
      <c r="CN513" s="126"/>
      <c r="CX513" s="126"/>
      <c r="DH513" s="126"/>
      <c r="DR513" s="126"/>
      <c r="EB513" s="126"/>
      <c r="EL513" s="126"/>
      <c r="EV513" s="126"/>
      <c r="FF513" s="126"/>
      <c r="FP513" s="126"/>
      <c r="FZ513" s="126"/>
      <c r="GJ513" s="126"/>
      <c r="GT513" s="126"/>
      <c r="HD513" s="126"/>
      <c r="HN513" s="126"/>
      <c r="HX513" s="126"/>
      <c r="IH513" s="126"/>
      <c r="IR513" s="126"/>
      <c r="JB513" s="126"/>
    </row>
    <row xmlns:x14ac="http://schemas.microsoft.com/office/spreadsheetml/2009/9/ac" r="514" s="3" customFormat="true" x14ac:dyDescent="0.25">
      <c r="A514" s="412"/>
      <c r="B514" s="126"/>
      <c r="L514" s="126"/>
      <c r="V514" s="126"/>
      <c r="AF514" s="126"/>
      <c r="AP514" s="126"/>
      <c r="AZ514" s="126"/>
      <c r="BA514" s="126"/>
      <c r="BB514" s="126"/>
      <c r="BC514" s="126"/>
      <c r="BD514" s="126"/>
      <c r="BE514" s="126"/>
      <c r="BF514" s="126"/>
      <c r="BG514" s="126"/>
      <c r="BJ514" s="126"/>
      <c r="BT514" s="126"/>
      <c r="CD514" s="126"/>
      <c r="CN514" s="126"/>
      <c r="CX514" s="126"/>
      <c r="DH514" s="126"/>
      <c r="DR514" s="126"/>
      <c r="EB514" s="126"/>
      <c r="EL514" s="126"/>
      <c r="EV514" s="126"/>
      <c r="FF514" s="126"/>
      <c r="FP514" s="126"/>
      <c r="FZ514" s="126"/>
      <c r="GJ514" s="126"/>
      <c r="GT514" s="126"/>
      <c r="HD514" s="126"/>
      <c r="HN514" s="126"/>
      <c r="HX514" s="126"/>
      <c r="IH514" s="126"/>
      <c r="IR514" s="126"/>
      <c r="JB514" s="126"/>
    </row>
    <row xmlns:x14ac="http://schemas.microsoft.com/office/spreadsheetml/2009/9/ac" r="515" s="3" customFormat="true" x14ac:dyDescent="0.25">
      <c r="A515" s="412"/>
      <c r="B515" s="126"/>
      <c r="L515" s="126"/>
      <c r="V515" s="126"/>
      <c r="AF515" s="126"/>
      <c r="AP515" s="126"/>
      <c r="AZ515" s="126"/>
      <c r="BA515" s="126"/>
      <c r="BB515" s="126"/>
      <c r="BC515" s="126"/>
      <c r="BD515" s="126"/>
      <c r="BE515" s="126"/>
      <c r="BF515" s="126"/>
      <c r="BG515" s="126"/>
      <c r="BJ515" s="126"/>
      <c r="BT515" s="126"/>
      <c r="CD515" s="126"/>
      <c r="CN515" s="126"/>
      <c r="CX515" s="126"/>
      <c r="DH515" s="126"/>
      <c r="DR515" s="126"/>
      <c r="EB515" s="126"/>
      <c r="EL515" s="126"/>
      <c r="EV515" s="126"/>
      <c r="FF515" s="126"/>
      <c r="FP515" s="126"/>
      <c r="FZ515" s="126"/>
      <c r="GJ515" s="126"/>
      <c r="GT515" s="126"/>
      <c r="HD515" s="126"/>
      <c r="HN515" s="126"/>
      <c r="HX515" s="126"/>
      <c r="IH515" s="126"/>
      <c r="IR515" s="126"/>
      <c r="JB515" s="126"/>
    </row>
    <row xmlns:x14ac="http://schemas.microsoft.com/office/spreadsheetml/2009/9/ac" r="516" s="3" customFormat="true" x14ac:dyDescent="0.25">
      <c r="A516" s="412"/>
      <c r="B516" s="126"/>
      <c r="L516" s="126"/>
      <c r="V516" s="126"/>
      <c r="AF516" s="126"/>
      <c r="AP516" s="126"/>
      <c r="AZ516" s="126"/>
      <c r="BA516" s="126"/>
      <c r="BB516" s="126"/>
      <c r="BC516" s="126"/>
      <c r="BD516" s="126"/>
      <c r="BE516" s="126"/>
      <c r="BF516" s="126"/>
      <c r="BG516" s="126"/>
      <c r="BJ516" s="126"/>
      <c r="BT516" s="126"/>
      <c r="CD516" s="126"/>
      <c r="CN516" s="126"/>
      <c r="CX516" s="126"/>
      <c r="DH516" s="126"/>
      <c r="DR516" s="126"/>
      <c r="EB516" s="126"/>
      <c r="EL516" s="126"/>
      <c r="EV516" s="126"/>
      <c r="FF516" s="126"/>
      <c r="FP516" s="126"/>
      <c r="FZ516" s="126"/>
      <c r="GJ516" s="126"/>
      <c r="GT516" s="126"/>
      <c r="HD516" s="126"/>
      <c r="HN516" s="126"/>
      <c r="HX516" s="126"/>
      <c r="IH516" s="126"/>
      <c r="IR516" s="126"/>
      <c r="JB516" s="126"/>
    </row>
    <row xmlns:x14ac="http://schemas.microsoft.com/office/spreadsheetml/2009/9/ac" r="517" s="3" customFormat="true" x14ac:dyDescent="0.25">
      <c r="A517" s="412"/>
      <c r="B517" s="126"/>
      <c r="L517" s="126"/>
      <c r="V517" s="126"/>
      <c r="AF517" s="126"/>
      <c r="AP517" s="126"/>
      <c r="AZ517" s="126"/>
      <c r="BA517" s="126"/>
      <c r="BB517" s="126"/>
      <c r="BC517" s="126"/>
      <c r="BD517" s="126"/>
      <c r="BE517" s="126"/>
      <c r="BF517" s="126"/>
      <c r="BG517" s="126"/>
      <c r="BJ517" s="126"/>
      <c r="BT517" s="126"/>
      <c r="CD517" s="126"/>
      <c r="CN517" s="126"/>
      <c r="CX517" s="126"/>
      <c r="DH517" s="126"/>
      <c r="DR517" s="126"/>
      <c r="EB517" s="126"/>
      <c r="EL517" s="126"/>
      <c r="EV517" s="126"/>
      <c r="FF517" s="126"/>
      <c r="FP517" s="126"/>
      <c r="FZ517" s="126"/>
      <c r="GJ517" s="126"/>
      <c r="GT517" s="126"/>
      <c r="HD517" s="126"/>
      <c r="HN517" s="126"/>
      <c r="HX517" s="126"/>
      <c r="IH517" s="126"/>
      <c r="IR517" s="126"/>
      <c r="JB517" s="126"/>
    </row>
    <row xmlns:x14ac="http://schemas.microsoft.com/office/spreadsheetml/2009/9/ac" r="518" s="3" customFormat="true" x14ac:dyDescent="0.25">
      <c r="A518" s="412"/>
      <c r="B518" s="126"/>
      <c r="L518" s="126"/>
      <c r="V518" s="126"/>
      <c r="AF518" s="126"/>
      <c r="AP518" s="126"/>
      <c r="AZ518" s="126"/>
      <c r="BA518" s="126"/>
      <c r="BB518" s="126"/>
      <c r="BC518" s="126"/>
      <c r="BD518" s="126"/>
      <c r="BE518" s="126"/>
      <c r="BF518" s="126"/>
      <c r="BG518" s="126"/>
      <c r="BJ518" s="126"/>
      <c r="BT518" s="126"/>
      <c r="CD518" s="126"/>
      <c r="CN518" s="126"/>
      <c r="CX518" s="126"/>
      <c r="DH518" s="126"/>
      <c r="DR518" s="126"/>
      <c r="EB518" s="126"/>
      <c r="EL518" s="126"/>
      <c r="EV518" s="126"/>
      <c r="FF518" s="126"/>
      <c r="FP518" s="126"/>
      <c r="FZ518" s="126"/>
      <c r="GJ518" s="126"/>
      <c r="GT518" s="126"/>
      <c r="HD518" s="126"/>
      <c r="HN518" s="126"/>
      <c r="HX518" s="126"/>
      <c r="IH518" s="126"/>
      <c r="IR518" s="126"/>
      <c r="JB518" s="126"/>
    </row>
    <row xmlns:x14ac="http://schemas.microsoft.com/office/spreadsheetml/2009/9/ac" r="519" s="3" customFormat="true" x14ac:dyDescent="0.25">
      <c r="A519" s="412"/>
      <c r="B519" s="126"/>
      <c r="L519" s="126"/>
      <c r="V519" s="126"/>
      <c r="AF519" s="126"/>
      <c r="AP519" s="126"/>
      <c r="AZ519" s="126"/>
      <c r="BA519" s="126"/>
      <c r="BB519" s="126"/>
      <c r="BC519" s="126"/>
      <c r="BD519" s="126"/>
      <c r="BE519" s="126"/>
      <c r="BF519" s="126"/>
      <c r="BG519" s="126"/>
      <c r="BJ519" s="126"/>
      <c r="BT519" s="126"/>
      <c r="CD519" s="126"/>
      <c r="CN519" s="126"/>
      <c r="CX519" s="126"/>
      <c r="DH519" s="126"/>
      <c r="DR519" s="126"/>
      <c r="EB519" s="126"/>
      <c r="EL519" s="126"/>
      <c r="EV519" s="126"/>
      <c r="FF519" s="126"/>
      <c r="FP519" s="126"/>
      <c r="FZ519" s="126"/>
      <c r="GJ519" s="126"/>
      <c r="GT519" s="126"/>
      <c r="HD519" s="126"/>
      <c r="HN519" s="126"/>
      <c r="HX519" s="126"/>
      <c r="IH519" s="126"/>
      <c r="IR519" s="126"/>
      <c r="JB519" s="126"/>
    </row>
    <row xmlns:x14ac="http://schemas.microsoft.com/office/spreadsheetml/2009/9/ac" r="520" s="3" customFormat="true" x14ac:dyDescent="0.25">
      <c r="A520" s="412"/>
      <c r="B520" s="126"/>
      <c r="L520" s="126"/>
      <c r="V520" s="126"/>
      <c r="AF520" s="126"/>
      <c r="AP520" s="126"/>
      <c r="AZ520" s="126"/>
      <c r="BA520" s="126"/>
      <c r="BB520" s="126"/>
      <c r="BC520" s="126"/>
      <c r="BD520" s="126"/>
      <c r="BE520" s="126"/>
      <c r="BF520" s="126"/>
      <c r="BG520" s="126"/>
      <c r="BJ520" s="126"/>
      <c r="BT520" s="126"/>
      <c r="CD520" s="126"/>
      <c r="CN520" s="126"/>
      <c r="CX520" s="126"/>
      <c r="DH520" s="126"/>
      <c r="DR520" s="126"/>
      <c r="EB520" s="126"/>
      <c r="EL520" s="126"/>
      <c r="EV520" s="126"/>
      <c r="FF520" s="126"/>
      <c r="FP520" s="126"/>
      <c r="FZ520" s="126"/>
      <c r="GJ520" s="126"/>
      <c r="GT520" s="126"/>
      <c r="HD520" s="126"/>
      <c r="HN520" s="126"/>
      <c r="HX520" s="126"/>
      <c r="IH520" s="126"/>
      <c r="IR520" s="126"/>
      <c r="JB520" s="126"/>
    </row>
    <row xmlns:x14ac="http://schemas.microsoft.com/office/spreadsheetml/2009/9/ac" r="521" s="3" customFormat="true" x14ac:dyDescent="0.25">
      <c r="A521" s="412"/>
      <c r="B521" s="126"/>
      <c r="L521" s="126"/>
      <c r="V521" s="126"/>
      <c r="AF521" s="126"/>
      <c r="AP521" s="126"/>
      <c r="AZ521" s="126"/>
      <c r="BA521" s="126"/>
      <c r="BB521" s="126"/>
      <c r="BC521" s="126"/>
      <c r="BD521" s="126"/>
      <c r="BE521" s="126"/>
      <c r="BF521" s="126"/>
      <c r="BG521" s="126"/>
      <c r="BJ521" s="126"/>
      <c r="BT521" s="126"/>
      <c r="CD521" s="126"/>
      <c r="CN521" s="126"/>
      <c r="CX521" s="126"/>
      <c r="DH521" s="126"/>
      <c r="DR521" s="126"/>
      <c r="EB521" s="126"/>
      <c r="EL521" s="126"/>
      <c r="EV521" s="126"/>
      <c r="FF521" s="126"/>
      <c r="FP521" s="126"/>
      <c r="FZ521" s="126"/>
      <c r="GJ521" s="126"/>
      <c r="GT521" s="126"/>
      <c r="HD521" s="126"/>
      <c r="HN521" s="126"/>
      <c r="HX521" s="126"/>
      <c r="IH521" s="126"/>
      <c r="IR521" s="126"/>
      <c r="JB521" s="126"/>
    </row>
    <row xmlns:x14ac="http://schemas.microsoft.com/office/spreadsheetml/2009/9/ac" r="522" s="3" customFormat="true" x14ac:dyDescent="0.25">
      <c r="A522" s="412"/>
      <c r="B522" s="126"/>
      <c r="L522" s="126"/>
      <c r="V522" s="126"/>
      <c r="AF522" s="126"/>
      <c r="AP522" s="126"/>
      <c r="AZ522" s="126"/>
      <c r="BA522" s="126"/>
      <c r="BB522" s="126"/>
      <c r="BC522" s="126"/>
      <c r="BD522" s="126"/>
      <c r="BE522" s="126"/>
      <c r="BF522" s="126"/>
      <c r="BG522" s="126"/>
      <c r="BJ522" s="126"/>
      <c r="BT522" s="126"/>
      <c r="CD522" s="126"/>
      <c r="CN522" s="126"/>
      <c r="CX522" s="126"/>
      <c r="DH522" s="126"/>
      <c r="DR522" s="126"/>
      <c r="EB522" s="126"/>
      <c r="EL522" s="126"/>
      <c r="EV522" s="126"/>
      <c r="FF522" s="126"/>
      <c r="FP522" s="126"/>
      <c r="FZ522" s="126"/>
      <c r="GJ522" s="126"/>
      <c r="GT522" s="126"/>
      <c r="HD522" s="126"/>
      <c r="HN522" s="126"/>
      <c r="HX522" s="126"/>
      <c r="IH522" s="126"/>
      <c r="IR522" s="126"/>
      <c r="JB522" s="126"/>
    </row>
    <row xmlns:x14ac="http://schemas.microsoft.com/office/spreadsheetml/2009/9/ac" r="523" s="3" customFormat="true" x14ac:dyDescent="0.25">
      <c r="A523" s="412"/>
      <c r="B523" s="126"/>
      <c r="L523" s="126"/>
      <c r="V523" s="126"/>
      <c r="AF523" s="126"/>
      <c r="AP523" s="126"/>
      <c r="AZ523" s="126"/>
      <c r="BA523" s="126"/>
      <c r="BB523" s="126"/>
      <c r="BC523" s="126"/>
      <c r="BD523" s="126"/>
      <c r="BE523" s="126"/>
      <c r="BF523" s="126"/>
      <c r="BG523" s="126"/>
      <c r="BJ523" s="126"/>
      <c r="BT523" s="126"/>
      <c r="CD523" s="126"/>
      <c r="CN523" s="126"/>
      <c r="CX523" s="126"/>
      <c r="DH523" s="126"/>
      <c r="DR523" s="126"/>
      <c r="EB523" s="126"/>
      <c r="EL523" s="126"/>
      <c r="EV523" s="126"/>
      <c r="FF523" s="126"/>
      <c r="FP523" s="126"/>
      <c r="FZ523" s="126"/>
      <c r="GJ523" s="126"/>
      <c r="GT523" s="126"/>
      <c r="HD523" s="126"/>
      <c r="HN523" s="126"/>
      <c r="HX523" s="126"/>
      <c r="IH523" s="126"/>
      <c r="IR523" s="126"/>
      <c r="JB523" s="126"/>
    </row>
    <row xmlns:x14ac="http://schemas.microsoft.com/office/spreadsheetml/2009/9/ac" r="524" s="3" customFormat="true" x14ac:dyDescent="0.25">
      <c r="A524" s="412"/>
      <c r="B524" s="126"/>
      <c r="L524" s="126"/>
      <c r="V524" s="126"/>
      <c r="AF524" s="126"/>
      <c r="AP524" s="126"/>
      <c r="AZ524" s="126"/>
      <c r="BA524" s="126"/>
      <c r="BB524" s="126"/>
      <c r="BC524" s="126"/>
      <c r="BD524" s="126"/>
      <c r="BE524" s="126"/>
      <c r="BF524" s="126"/>
      <c r="BG524" s="126"/>
      <c r="BJ524" s="126"/>
      <c r="BT524" s="126"/>
      <c r="CD524" s="126"/>
      <c r="CN524" s="126"/>
      <c r="CX524" s="126"/>
      <c r="DH524" s="126"/>
      <c r="DR524" s="126"/>
      <c r="EB524" s="126"/>
      <c r="EL524" s="126"/>
      <c r="EV524" s="126"/>
      <c r="FF524" s="126"/>
      <c r="FP524" s="126"/>
      <c r="FZ524" s="126"/>
      <c r="GJ524" s="126"/>
      <c r="GT524" s="126"/>
      <c r="HD524" s="126"/>
      <c r="HN524" s="126"/>
      <c r="HX524" s="126"/>
      <c r="IH524" s="126"/>
      <c r="IR524" s="126"/>
      <c r="JB524" s="126"/>
    </row>
    <row xmlns:x14ac="http://schemas.microsoft.com/office/spreadsheetml/2009/9/ac" r="525" s="3" customFormat="true" x14ac:dyDescent="0.25">
      <c r="A525" s="412"/>
      <c r="B525" s="126"/>
      <c r="L525" s="126"/>
      <c r="V525" s="126"/>
      <c r="AF525" s="126"/>
      <c r="AP525" s="126"/>
      <c r="AZ525" s="126"/>
      <c r="BA525" s="126"/>
      <c r="BB525" s="126"/>
      <c r="BC525" s="126"/>
      <c r="BD525" s="126"/>
      <c r="BE525" s="126"/>
      <c r="BF525" s="126"/>
      <c r="BG525" s="126"/>
      <c r="BJ525" s="126"/>
      <c r="BT525" s="126"/>
      <c r="CD525" s="126"/>
      <c r="CN525" s="126"/>
      <c r="CX525" s="126"/>
      <c r="DH525" s="126"/>
      <c r="DR525" s="126"/>
      <c r="EB525" s="126"/>
      <c r="EL525" s="126"/>
      <c r="EV525" s="126"/>
      <c r="FF525" s="126"/>
      <c r="FP525" s="126"/>
      <c r="FZ525" s="126"/>
      <c r="GJ525" s="126"/>
      <c r="GT525" s="126"/>
      <c r="HD525" s="126"/>
      <c r="HN525" s="126"/>
      <c r="HX525" s="126"/>
      <c r="IH525" s="126"/>
      <c r="IR525" s="126"/>
      <c r="JB525" s="126"/>
    </row>
    <row xmlns:x14ac="http://schemas.microsoft.com/office/spreadsheetml/2009/9/ac" r="526" s="3" customFormat="true" x14ac:dyDescent="0.25">
      <c r="A526" s="412"/>
      <c r="B526" s="126"/>
      <c r="L526" s="126"/>
      <c r="V526" s="126"/>
      <c r="AF526" s="126"/>
      <c r="AP526" s="126"/>
      <c r="AZ526" s="126"/>
      <c r="BA526" s="126"/>
      <c r="BB526" s="126"/>
      <c r="BC526" s="126"/>
      <c r="BD526" s="126"/>
      <c r="BE526" s="126"/>
      <c r="BF526" s="126"/>
      <c r="BG526" s="126"/>
      <c r="BJ526" s="126"/>
      <c r="BT526" s="126"/>
      <c r="CD526" s="126"/>
      <c r="CN526" s="126"/>
      <c r="CX526" s="126"/>
      <c r="DH526" s="126"/>
      <c r="DR526" s="126"/>
      <c r="EB526" s="126"/>
      <c r="EL526" s="126"/>
      <c r="EV526" s="126"/>
      <c r="FF526" s="126"/>
      <c r="FP526" s="126"/>
      <c r="FZ526" s="126"/>
      <c r="GJ526" s="126"/>
      <c r="GT526" s="126"/>
      <c r="HD526" s="126"/>
      <c r="HN526" s="126"/>
      <c r="HX526" s="126"/>
      <c r="IH526" s="126"/>
      <c r="IR526" s="126"/>
      <c r="JB526" s="126"/>
    </row>
    <row xmlns:x14ac="http://schemas.microsoft.com/office/spreadsheetml/2009/9/ac" r="527" s="3" customFormat="true" x14ac:dyDescent="0.25">
      <c r="A527" s="412"/>
      <c r="B527" s="126"/>
      <c r="L527" s="126"/>
      <c r="V527" s="126"/>
      <c r="AF527" s="126"/>
      <c r="AP527" s="126"/>
      <c r="AZ527" s="126"/>
      <c r="BA527" s="126"/>
      <c r="BB527" s="126"/>
      <c r="BC527" s="126"/>
      <c r="BD527" s="126"/>
      <c r="BE527" s="126"/>
      <c r="BF527" s="126"/>
      <c r="BG527" s="126"/>
      <c r="BJ527" s="126"/>
      <c r="BT527" s="126"/>
      <c r="CD527" s="126"/>
      <c r="CN527" s="126"/>
      <c r="CX527" s="126"/>
      <c r="DH527" s="126"/>
      <c r="DR527" s="126"/>
      <c r="EB527" s="126"/>
      <c r="EL527" s="126"/>
      <c r="EV527" s="126"/>
      <c r="FF527" s="126"/>
      <c r="FP527" s="126"/>
      <c r="FZ527" s="126"/>
      <c r="GJ527" s="126"/>
      <c r="GT527" s="126"/>
      <c r="HD527" s="126"/>
      <c r="HN527" s="126"/>
      <c r="HX527" s="126"/>
      <c r="IH527" s="126"/>
      <c r="IR527" s="126"/>
      <c r="JB527" s="126"/>
    </row>
    <row xmlns:x14ac="http://schemas.microsoft.com/office/spreadsheetml/2009/9/ac" r="528" s="3" customFormat="true" x14ac:dyDescent="0.25">
      <c r="A528" s="412"/>
      <c r="B528" s="126"/>
      <c r="L528" s="126"/>
      <c r="V528" s="126"/>
      <c r="AF528" s="126"/>
      <c r="AP528" s="126"/>
      <c r="AZ528" s="126"/>
      <c r="BA528" s="126"/>
      <c r="BB528" s="126"/>
      <c r="BC528" s="126"/>
      <c r="BD528" s="126"/>
      <c r="BE528" s="126"/>
      <c r="BF528" s="126"/>
      <c r="BG528" s="126"/>
      <c r="BJ528" s="126"/>
      <c r="BT528" s="126"/>
      <c r="CD528" s="126"/>
      <c r="CN528" s="126"/>
      <c r="CX528" s="126"/>
      <c r="DH528" s="126"/>
      <c r="DR528" s="126"/>
      <c r="EB528" s="126"/>
      <c r="EL528" s="126"/>
      <c r="EV528" s="126"/>
      <c r="FF528" s="126"/>
      <c r="FP528" s="126"/>
      <c r="FZ528" s="126"/>
      <c r="GJ528" s="126"/>
      <c r="GT528" s="126"/>
      <c r="HD528" s="126"/>
      <c r="HN528" s="126"/>
      <c r="HX528" s="126"/>
      <c r="IH528" s="126"/>
      <c r="IR528" s="126"/>
      <c r="JB528" s="126"/>
    </row>
    <row xmlns:x14ac="http://schemas.microsoft.com/office/spreadsheetml/2009/9/ac" r="529" s="3" customFormat="true" x14ac:dyDescent="0.25">
      <c r="A529" s="412"/>
      <c r="B529" s="126"/>
      <c r="L529" s="126"/>
      <c r="V529" s="126"/>
      <c r="AF529" s="126"/>
      <c r="AP529" s="126"/>
      <c r="AZ529" s="126"/>
      <c r="BA529" s="126"/>
      <c r="BB529" s="126"/>
      <c r="BC529" s="126"/>
      <c r="BD529" s="126"/>
      <c r="BE529" s="126"/>
      <c r="BF529" s="126"/>
      <c r="BG529" s="126"/>
      <c r="BJ529" s="126"/>
      <c r="BT529" s="126"/>
      <c r="CD529" s="126"/>
      <c r="CN529" s="126"/>
      <c r="CX529" s="126"/>
      <c r="DH529" s="126"/>
      <c r="DR529" s="126"/>
      <c r="EB529" s="126"/>
      <c r="EL529" s="126"/>
      <c r="EV529" s="126"/>
      <c r="FF529" s="126"/>
      <c r="FP529" s="126"/>
      <c r="FZ529" s="126"/>
      <c r="GJ529" s="126"/>
      <c r="GT529" s="126"/>
      <c r="HD529" s="126"/>
      <c r="HN529" s="126"/>
      <c r="HX529" s="126"/>
      <c r="IH529" s="126"/>
      <c r="IR529" s="126"/>
      <c r="JB529" s="126"/>
    </row>
    <row xmlns:x14ac="http://schemas.microsoft.com/office/spreadsheetml/2009/9/ac" r="530" s="3" customFormat="true" x14ac:dyDescent="0.25">
      <c r="A530" s="412"/>
      <c r="B530" s="126"/>
      <c r="L530" s="126"/>
      <c r="V530" s="126"/>
      <c r="AF530" s="126"/>
      <c r="AP530" s="126"/>
      <c r="AZ530" s="126"/>
      <c r="BA530" s="126"/>
      <c r="BB530" s="126"/>
      <c r="BC530" s="126"/>
      <c r="BD530" s="126"/>
      <c r="BE530" s="126"/>
      <c r="BF530" s="126"/>
      <c r="BG530" s="126"/>
      <c r="BJ530" s="126"/>
      <c r="BT530" s="126"/>
      <c r="CD530" s="126"/>
      <c r="CN530" s="126"/>
      <c r="CX530" s="126"/>
      <c r="DH530" s="126"/>
      <c r="DR530" s="126"/>
      <c r="EB530" s="126"/>
      <c r="EL530" s="126"/>
      <c r="EV530" s="126"/>
      <c r="FF530" s="126"/>
      <c r="FP530" s="126"/>
      <c r="FZ530" s="126"/>
      <c r="GJ530" s="126"/>
      <c r="GT530" s="126"/>
      <c r="HD530" s="126"/>
      <c r="HN530" s="126"/>
      <c r="HX530" s="126"/>
      <c r="IH530" s="126"/>
      <c r="IR530" s="126"/>
      <c r="JB530" s="126"/>
    </row>
    <row xmlns:x14ac="http://schemas.microsoft.com/office/spreadsheetml/2009/9/ac" r="531" s="3" customFormat="true" x14ac:dyDescent="0.25">
      <c r="A531" s="412"/>
      <c r="B531" s="126"/>
      <c r="L531" s="126"/>
      <c r="V531" s="126"/>
      <c r="AF531" s="126"/>
      <c r="AP531" s="126"/>
      <c r="AZ531" s="126"/>
      <c r="BA531" s="126"/>
      <c r="BB531" s="126"/>
      <c r="BC531" s="126"/>
      <c r="BD531" s="126"/>
      <c r="BE531" s="126"/>
      <c r="BF531" s="126"/>
      <c r="BG531" s="126"/>
      <c r="BJ531" s="126"/>
      <c r="BT531" s="126"/>
      <c r="CD531" s="126"/>
      <c r="CN531" s="126"/>
      <c r="CX531" s="126"/>
      <c r="DH531" s="126"/>
      <c r="DR531" s="126"/>
      <c r="EB531" s="126"/>
      <c r="EL531" s="126"/>
      <c r="EV531" s="126"/>
      <c r="FF531" s="126"/>
      <c r="FP531" s="126"/>
      <c r="FZ531" s="126"/>
      <c r="GJ531" s="126"/>
      <c r="GT531" s="126"/>
      <c r="HD531" s="126"/>
      <c r="HN531" s="126"/>
      <c r="HX531" s="126"/>
      <c r="IH531" s="126"/>
      <c r="IR531" s="126"/>
      <c r="JB531" s="126"/>
    </row>
    <row xmlns:x14ac="http://schemas.microsoft.com/office/spreadsheetml/2009/9/ac" r="532" s="3" customFormat="true" x14ac:dyDescent="0.25">
      <c r="A532" s="412"/>
      <c r="B532" s="126"/>
      <c r="L532" s="126"/>
      <c r="V532" s="126"/>
      <c r="AF532" s="126"/>
      <c r="AP532" s="126"/>
      <c r="AZ532" s="126"/>
      <c r="BA532" s="126"/>
      <c r="BB532" s="126"/>
      <c r="BC532" s="126"/>
      <c r="BD532" s="126"/>
      <c r="BE532" s="126"/>
      <c r="BF532" s="126"/>
      <c r="BG532" s="126"/>
      <c r="BJ532" s="126"/>
      <c r="BT532" s="126"/>
      <c r="CD532" s="126"/>
      <c r="CN532" s="126"/>
      <c r="CX532" s="126"/>
      <c r="DH532" s="126"/>
      <c r="DR532" s="126"/>
      <c r="EB532" s="126"/>
      <c r="EL532" s="126"/>
      <c r="EV532" s="126"/>
      <c r="FF532" s="126"/>
      <c r="FP532" s="126"/>
      <c r="FZ532" s="126"/>
      <c r="GJ532" s="126"/>
      <c r="GT532" s="126"/>
      <c r="HD532" s="126"/>
      <c r="HN532" s="126"/>
      <c r="HX532" s="126"/>
      <c r="IH532" s="126"/>
      <c r="IR532" s="126"/>
      <c r="JB532" s="126"/>
    </row>
    <row xmlns:x14ac="http://schemas.microsoft.com/office/spreadsheetml/2009/9/ac" r="533" s="3" customFormat="true" x14ac:dyDescent="0.25">
      <c r="A533" s="412"/>
      <c r="B533" s="126"/>
      <c r="L533" s="126"/>
      <c r="V533" s="126"/>
      <c r="AF533" s="126"/>
      <c r="AP533" s="126"/>
      <c r="AZ533" s="126"/>
      <c r="BA533" s="126"/>
      <c r="BB533" s="126"/>
      <c r="BC533" s="126"/>
      <c r="BD533" s="126"/>
      <c r="BE533" s="126"/>
      <c r="BF533" s="126"/>
      <c r="BG533" s="126"/>
      <c r="BJ533" s="126"/>
      <c r="BT533" s="126"/>
      <c r="CD533" s="126"/>
      <c r="CN533" s="126"/>
      <c r="CX533" s="126"/>
      <c r="DH533" s="126"/>
      <c r="DR533" s="126"/>
      <c r="EB533" s="126"/>
      <c r="EL533" s="126"/>
      <c r="EV533" s="126"/>
      <c r="FF533" s="126"/>
      <c r="FP533" s="126"/>
      <c r="FZ533" s="126"/>
      <c r="GJ533" s="126"/>
      <c r="GT533" s="126"/>
      <c r="HD533" s="126"/>
      <c r="HN533" s="126"/>
      <c r="HX533" s="126"/>
      <c r="IH533" s="126"/>
      <c r="IR533" s="126"/>
      <c r="JB533" s="126"/>
    </row>
    <row xmlns:x14ac="http://schemas.microsoft.com/office/spreadsheetml/2009/9/ac" r="534" s="3" customFormat="true" x14ac:dyDescent="0.25">
      <c r="A534" s="412"/>
      <c r="B534" s="126"/>
      <c r="L534" s="126"/>
      <c r="V534" s="126"/>
      <c r="AF534" s="126"/>
      <c r="AP534" s="126"/>
      <c r="AZ534" s="126"/>
      <c r="BA534" s="126"/>
      <c r="BB534" s="126"/>
      <c r="BC534" s="126"/>
      <c r="BD534" s="126"/>
      <c r="BE534" s="126"/>
      <c r="BF534" s="126"/>
      <c r="BG534" s="126"/>
      <c r="BJ534" s="126"/>
      <c r="BT534" s="126"/>
      <c r="CD534" s="126"/>
      <c r="CN534" s="126"/>
      <c r="CX534" s="126"/>
      <c r="DH534" s="126"/>
      <c r="DR534" s="126"/>
      <c r="EB534" s="126"/>
      <c r="EL534" s="126"/>
      <c r="EV534" s="126"/>
      <c r="FF534" s="126"/>
      <c r="FP534" s="126"/>
      <c r="FZ534" s="126"/>
      <c r="GJ534" s="126"/>
      <c r="GT534" s="126"/>
      <c r="HD534" s="126"/>
      <c r="HN534" s="126"/>
      <c r="HX534" s="126"/>
      <c r="IH534" s="126"/>
      <c r="IR534" s="126"/>
      <c r="JB534" s="126"/>
    </row>
    <row xmlns:x14ac="http://schemas.microsoft.com/office/spreadsheetml/2009/9/ac" r="535" s="3" customFormat="true" x14ac:dyDescent="0.25">
      <c r="A535" s="412"/>
      <c r="B535" s="126"/>
      <c r="L535" s="126"/>
      <c r="V535" s="126"/>
      <c r="AF535" s="126"/>
      <c r="AP535" s="126"/>
      <c r="AZ535" s="126"/>
      <c r="BA535" s="126"/>
      <c r="BB535" s="126"/>
      <c r="BC535" s="126"/>
      <c r="BD535" s="126"/>
      <c r="BE535" s="126"/>
      <c r="BF535" s="126"/>
      <c r="BG535" s="126"/>
      <c r="BJ535" s="126"/>
      <c r="BT535" s="126"/>
      <c r="CD535" s="126"/>
      <c r="CN535" s="126"/>
      <c r="CX535" s="126"/>
      <c r="DH535" s="126"/>
      <c r="DR535" s="126"/>
      <c r="EB535" s="126"/>
      <c r="EL535" s="126"/>
      <c r="EV535" s="126"/>
      <c r="FF535" s="126"/>
      <c r="FP535" s="126"/>
      <c r="FZ535" s="126"/>
      <c r="GJ535" s="126"/>
      <c r="GT535" s="126"/>
      <c r="HD535" s="126"/>
      <c r="HN535" s="126"/>
      <c r="HX535" s="126"/>
      <c r="IH535" s="126"/>
      <c r="IR535" s="126"/>
      <c r="JB535" s="126"/>
    </row>
    <row xmlns:x14ac="http://schemas.microsoft.com/office/spreadsheetml/2009/9/ac" r="536" s="3" customFormat="true" x14ac:dyDescent="0.25">
      <c r="A536" s="412"/>
      <c r="B536" s="126"/>
      <c r="L536" s="126"/>
      <c r="V536" s="126"/>
      <c r="AF536" s="126"/>
      <c r="AP536" s="126"/>
      <c r="AZ536" s="126"/>
      <c r="BA536" s="126"/>
      <c r="BB536" s="126"/>
      <c r="BC536" s="126"/>
      <c r="BD536" s="126"/>
      <c r="BE536" s="126"/>
      <c r="BF536" s="126"/>
      <c r="BG536" s="126"/>
      <c r="BJ536" s="126"/>
      <c r="BT536" s="126"/>
      <c r="CD536" s="126"/>
      <c r="CN536" s="126"/>
      <c r="CX536" s="126"/>
      <c r="DH536" s="126"/>
      <c r="DR536" s="126"/>
      <c r="EB536" s="126"/>
      <c r="EL536" s="126"/>
      <c r="EV536" s="126"/>
      <c r="FF536" s="126"/>
      <c r="FP536" s="126"/>
      <c r="FZ536" s="126"/>
      <c r="GJ536" s="126"/>
      <c r="GT536" s="126"/>
      <c r="HD536" s="126"/>
      <c r="HN536" s="126"/>
      <c r="HX536" s="126"/>
      <c r="IH536" s="126"/>
      <c r="IR536" s="126"/>
      <c r="JB536" s="126"/>
    </row>
    <row xmlns:x14ac="http://schemas.microsoft.com/office/spreadsheetml/2009/9/ac" r="537" s="3" customFormat="true" x14ac:dyDescent="0.25">
      <c r="A537" s="412"/>
      <c r="B537" s="126"/>
      <c r="L537" s="126"/>
      <c r="V537" s="126"/>
      <c r="AF537" s="126"/>
      <c r="AP537" s="126"/>
      <c r="AZ537" s="126"/>
      <c r="BA537" s="126"/>
      <c r="BB537" s="126"/>
      <c r="BC537" s="126"/>
      <c r="BD537" s="126"/>
      <c r="BE537" s="126"/>
      <c r="BF537" s="126"/>
      <c r="BG537" s="126"/>
      <c r="BJ537" s="126"/>
      <c r="BT537" s="126"/>
      <c r="CD537" s="126"/>
      <c r="CN537" s="126"/>
      <c r="CX537" s="126"/>
      <c r="DH537" s="126"/>
      <c r="DR537" s="126"/>
      <c r="EB537" s="126"/>
      <c r="EL537" s="126"/>
      <c r="EV537" s="126"/>
      <c r="FF537" s="126"/>
      <c r="FP537" s="126"/>
      <c r="FZ537" s="126"/>
      <c r="GJ537" s="126"/>
      <c r="GT537" s="126"/>
      <c r="HD537" s="126"/>
      <c r="HN537" s="126"/>
      <c r="HX537" s="126"/>
      <c r="IH537" s="126"/>
      <c r="IR537" s="126"/>
      <c r="JB537" s="126"/>
    </row>
    <row xmlns:x14ac="http://schemas.microsoft.com/office/spreadsheetml/2009/9/ac" r="538" s="3" customFormat="true" x14ac:dyDescent="0.25">
      <c r="A538" s="412"/>
      <c r="B538" s="126"/>
      <c r="L538" s="126"/>
      <c r="V538" s="126"/>
      <c r="AF538" s="126"/>
      <c r="AP538" s="126"/>
      <c r="AZ538" s="126"/>
      <c r="BA538" s="126"/>
      <c r="BB538" s="126"/>
      <c r="BC538" s="126"/>
      <c r="BD538" s="126"/>
      <c r="BE538" s="126"/>
      <c r="BF538" s="126"/>
      <c r="BG538" s="126"/>
      <c r="BJ538" s="126"/>
      <c r="BT538" s="126"/>
      <c r="CD538" s="126"/>
      <c r="CN538" s="126"/>
      <c r="CX538" s="126"/>
      <c r="DH538" s="126"/>
      <c r="DR538" s="126"/>
      <c r="EB538" s="126"/>
      <c r="EL538" s="126"/>
      <c r="EV538" s="126"/>
      <c r="FF538" s="126"/>
      <c r="FP538" s="126"/>
      <c r="FZ538" s="126"/>
      <c r="GJ538" s="126"/>
      <c r="GT538" s="126"/>
      <c r="HD538" s="126"/>
      <c r="HN538" s="126"/>
      <c r="HX538" s="126"/>
      <c r="IH538" s="126"/>
      <c r="IR538" s="126"/>
      <c r="JB538" s="126"/>
    </row>
    <row xmlns:x14ac="http://schemas.microsoft.com/office/spreadsheetml/2009/9/ac" r="539" s="3" customFormat="true" x14ac:dyDescent="0.25">
      <c r="A539" s="412"/>
      <c r="B539" s="126"/>
      <c r="L539" s="126"/>
      <c r="V539" s="126"/>
      <c r="AF539" s="126"/>
      <c r="AP539" s="126"/>
      <c r="AZ539" s="126"/>
      <c r="BA539" s="126"/>
      <c r="BB539" s="126"/>
      <c r="BC539" s="126"/>
      <c r="BD539" s="126"/>
      <c r="BE539" s="126"/>
      <c r="BF539" s="126"/>
      <c r="BG539" s="126"/>
      <c r="BJ539" s="126"/>
      <c r="BT539" s="126"/>
      <c r="CD539" s="126"/>
      <c r="CN539" s="126"/>
      <c r="CX539" s="126"/>
      <c r="DH539" s="126"/>
      <c r="DR539" s="126"/>
      <c r="EB539" s="126"/>
      <c r="EL539" s="126"/>
      <c r="EV539" s="126"/>
      <c r="FF539" s="126"/>
      <c r="FP539" s="126"/>
      <c r="FZ539" s="126"/>
      <c r="GJ539" s="126"/>
      <c r="GT539" s="126"/>
      <c r="HD539" s="126"/>
      <c r="HN539" s="126"/>
      <c r="HX539" s="126"/>
      <c r="IH539" s="126"/>
      <c r="IR539" s="126"/>
      <c r="JB539" s="126"/>
    </row>
    <row xmlns:x14ac="http://schemas.microsoft.com/office/spreadsheetml/2009/9/ac" r="540" s="3" customFormat="true" x14ac:dyDescent="0.25">
      <c r="A540" s="412"/>
      <c r="B540" s="126"/>
      <c r="L540" s="126"/>
      <c r="V540" s="126"/>
      <c r="AF540" s="126"/>
      <c r="AP540" s="126"/>
      <c r="AZ540" s="126"/>
      <c r="BA540" s="126"/>
      <c r="BB540" s="126"/>
      <c r="BC540" s="126"/>
      <c r="BD540" s="126"/>
      <c r="BE540" s="126"/>
      <c r="BF540" s="126"/>
      <c r="BG540" s="126"/>
      <c r="BJ540" s="126"/>
      <c r="BT540" s="126"/>
      <c r="CD540" s="126"/>
      <c r="CN540" s="126"/>
      <c r="CX540" s="126"/>
      <c r="DH540" s="126"/>
      <c r="DR540" s="126"/>
      <c r="EB540" s="126"/>
      <c r="EL540" s="126"/>
      <c r="EV540" s="126"/>
      <c r="FF540" s="126"/>
      <c r="FP540" s="126"/>
      <c r="FZ540" s="126"/>
      <c r="GJ540" s="126"/>
      <c r="GT540" s="126"/>
      <c r="HD540" s="126"/>
      <c r="HN540" s="126"/>
      <c r="HX540" s="126"/>
      <c r="IH540" s="126"/>
      <c r="IR540" s="126"/>
      <c r="JB540" s="126"/>
    </row>
    <row xmlns:x14ac="http://schemas.microsoft.com/office/spreadsheetml/2009/9/ac" r="541" s="3" customFormat="true" x14ac:dyDescent="0.25">
      <c r="A541" s="412"/>
      <c r="B541" s="126"/>
      <c r="L541" s="126"/>
      <c r="V541" s="126"/>
      <c r="AF541" s="126"/>
      <c r="AP541" s="126"/>
      <c r="AZ541" s="126"/>
      <c r="BA541" s="126"/>
      <c r="BB541" s="126"/>
      <c r="BC541" s="126"/>
      <c r="BD541" s="126"/>
      <c r="BE541" s="126"/>
      <c r="BF541" s="126"/>
      <c r="BG541" s="126"/>
      <c r="BJ541" s="126"/>
      <c r="BT541" s="126"/>
      <c r="CD541" s="126"/>
      <c r="CN541" s="126"/>
      <c r="CX541" s="126"/>
      <c r="DH541" s="126"/>
      <c r="DR541" s="126"/>
      <c r="EB541" s="126"/>
      <c r="EL541" s="126"/>
      <c r="EV541" s="126"/>
      <c r="FF541" s="126"/>
      <c r="FP541" s="126"/>
      <c r="FZ541" s="126"/>
      <c r="GJ541" s="126"/>
      <c r="GT541" s="126"/>
      <c r="HD541" s="126"/>
      <c r="HN541" s="126"/>
      <c r="HX541" s="126"/>
      <c r="IH541" s="126"/>
      <c r="IR541" s="126"/>
      <c r="JB541" s="126"/>
    </row>
    <row xmlns:x14ac="http://schemas.microsoft.com/office/spreadsheetml/2009/9/ac" r="542" s="3" customFormat="true" x14ac:dyDescent="0.25">
      <c r="A542" s="412"/>
      <c r="B542" s="126"/>
      <c r="L542" s="126"/>
      <c r="V542" s="126"/>
      <c r="AF542" s="126"/>
      <c r="AP542" s="126"/>
      <c r="AZ542" s="126"/>
      <c r="BA542" s="126"/>
      <c r="BB542" s="126"/>
      <c r="BC542" s="126"/>
      <c r="BD542" s="126"/>
      <c r="BE542" s="126"/>
      <c r="BF542" s="126"/>
      <c r="BG542" s="126"/>
      <c r="BJ542" s="126"/>
      <c r="BT542" s="126"/>
      <c r="CD542" s="126"/>
      <c r="CN542" s="126"/>
      <c r="CX542" s="126"/>
      <c r="DH542" s="126"/>
      <c r="DR542" s="126"/>
      <c r="EB542" s="126"/>
      <c r="EL542" s="126"/>
      <c r="EV542" s="126"/>
      <c r="FF542" s="126"/>
      <c r="FP542" s="126"/>
      <c r="FZ542" s="126"/>
      <c r="GJ542" s="126"/>
      <c r="GT542" s="126"/>
      <c r="HD542" s="126"/>
      <c r="HN542" s="126"/>
      <c r="HX542" s="126"/>
      <c r="IH542" s="126"/>
      <c r="IR542" s="126"/>
      <c r="JB542" s="126"/>
    </row>
    <row xmlns:x14ac="http://schemas.microsoft.com/office/spreadsheetml/2009/9/ac" r="543" s="3" customFormat="true" x14ac:dyDescent="0.25">
      <c r="A543" s="412"/>
      <c r="B543" s="126"/>
      <c r="L543" s="126"/>
      <c r="V543" s="126"/>
      <c r="AF543" s="126"/>
      <c r="AP543" s="126"/>
      <c r="AZ543" s="126"/>
      <c r="BA543" s="126"/>
      <c r="BB543" s="126"/>
      <c r="BC543" s="126"/>
      <c r="BD543" s="126"/>
      <c r="BE543" s="126"/>
      <c r="BF543" s="126"/>
      <c r="BG543" s="126"/>
      <c r="BJ543" s="126"/>
      <c r="BT543" s="126"/>
      <c r="CD543" s="126"/>
      <c r="CN543" s="126"/>
      <c r="CX543" s="126"/>
      <c r="DH543" s="126"/>
      <c r="DR543" s="126"/>
      <c r="EB543" s="126"/>
      <c r="EL543" s="126"/>
      <c r="EV543" s="126"/>
      <c r="FF543" s="126"/>
      <c r="FP543" s="126"/>
      <c r="FZ543" s="126"/>
      <c r="GJ543" s="126"/>
      <c r="GT543" s="126"/>
      <c r="HD543" s="126"/>
      <c r="HN543" s="126"/>
      <c r="HX543" s="126"/>
      <c r="IH543" s="126"/>
      <c r="IR543" s="126"/>
      <c r="JB543" s="126"/>
    </row>
    <row xmlns:x14ac="http://schemas.microsoft.com/office/spreadsheetml/2009/9/ac" r="544" s="3" customFormat="true" x14ac:dyDescent="0.25">
      <c r="A544" s="412"/>
      <c r="B544" s="126"/>
      <c r="L544" s="126"/>
      <c r="V544" s="126"/>
      <c r="AF544" s="126"/>
      <c r="AP544" s="126"/>
      <c r="AZ544" s="126"/>
      <c r="BA544" s="126"/>
      <c r="BB544" s="126"/>
      <c r="BC544" s="126"/>
      <c r="BD544" s="126"/>
      <c r="BE544" s="126"/>
      <c r="BF544" s="126"/>
      <c r="BG544" s="126"/>
      <c r="BJ544" s="126"/>
      <c r="BT544" s="126"/>
      <c r="CD544" s="126"/>
      <c r="CN544" s="126"/>
      <c r="CX544" s="126"/>
      <c r="DH544" s="126"/>
      <c r="DR544" s="126"/>
      <c r="EB544" s="126"/>
      <c r="EL544" s="126"/>
      <c r="EV544" s="126"/>
      <c r="FF544" s="126"/>
      <c r="FP544" s="126"/>
      <c r="FZ544" s="126"/>
      <c r="GJ544" s="126"/>
      <c r="GT544" s="126"/>
      <c r="HD544" s="126"/>
      <c r="HN544" s="126"/>
      <c r="HX544" s="126"/>
      <c r="IH544" s="126"/>
      <c r="IR544" s="126"/>
      <c r="JB544" s="126"/>
    </row>
    <row xmlns:x14ac="http://schemas.microsoft.com/office/spreadsheetml/2009/9/ac" r="545" s="3" customFormat="true" x14ac:dyDescent="0.25">
      <c r="A545" s="412"/>
      <c r="B545" s="126"/>
      <c r="L545" s="126"/>
      <c r="V545" s="126"/>
      <c r="AF545" s="126"/>
      <c r="AP545" s="126"/>
      <c r="AZ545" s="126"/>
      <c r="BA545" s="126"/>
      <c r="BB545" s="126"/>
      <c r="BC545" s="126"/>
      <c r="BD545" s="126"/>
      <c r="BE545" s="126"/>
      <c r="BF545" s="126"/>
      <c r="BG545" s="126"/>
      <c r="BJ545" s="126"/>
      <c r="BT545" s="126"/>
      <c r="CD545" s="126"/>
      <c r="CN545" s="126"/>
      <c r="CX545" s="126"/>
      <c r="DH545" s="126"/>
      <c r="DR545" s="126"/>
      <c r="EB545" s="126"/>
      <c r="EL545" s="126"/>
      <c r="EV545" s="126"/>
      <c r="FF545" s="126"/>
      <c r="FP545" s="126"/>
      <c r="FZ545" s="126"/>
      <c r="GJ545" s="126"/>
      <c r="GT545" s="126"/>
      <c r="HD545" s="126"/>
      <c r="HN545" s="126"/>
      <c r="HX545" s="126"/>
      <c r="IH545" s="126"/>
      <c r="IR545" s="126"/>
      <c r="JB545" s="126"/>
    </row>
    <row xmlns:x14ac="http://schemas.microsoft.com/office/spreadsheetml/2009/9/ac" r="546" s="3" customFormat="true" x14ac:dyDescent="0.25">
      <c r="A546" s="412"/>
      <c r="B546" s="126"/>
      <c r="L546" s="126"/>
      <c r="V546" s="126"/>
      <c r="AF546" s="126"/>
      <c r="AP546" s="126"/>
      <c r="AZ546" s="126"/>
      <c r="BA546" s="126"/>
      <c r="BB546" s="126"/>
      <c r="BC546" s="126"/>
      <c r="BD546" s="126"/>
      <c r="BE546" s="126"/>
      <c r="BF546" s="126"/>
      <c r="BG546" s="126"/>
      <c r="BJ546" s="126"/>
      <c r="BT546" s="126"/>
      <c r="CD546" s="126"/>
      <c r="CN546" s="126"/>
      <c r="CX546" s="126"/>
      <c r="DH546" s="126"/>
      <c r="DR546" s="126"/>
      <c r="EB546" s="126"/>
      <c r="EL546" s="126"/>
      <c r="EV546" s="126"/>
      <c r="FF546" s="126"/>
      <c r="FP546" s="126"/>
      <c r="FZ546" s="126"/>
      <c r="GJ546" s="126"/>
      <c r="GT546" s="126"/>
      <c r="HD546" s="126"/>
      <c r="HN546" s="126"/>
      <c r="HX546" s="126"/>
      <c r="IH546" s="126"/>
      <c r="IR546" s="126"/>
      <c r="JB546" s="126"/>
    </row>
    <row xmlns:x14ac="http://schemas.microsoft.com/office/spreadsheetml/2009/9/ac" r="547" s="3" customFormat="true" x14ac:dyDescent="0.25">
      <c r="A547" s="412"/>
      <c r="B547" s="126"/>
      <c r="L547" s="126"/>
      <c r="V547" s="126"/>
      <c r="AF547" s="126"/>
      <c r="AP547" s="126"/>
      <c r="AZ547" s="126"/>
      <c r="BA547" s="126"/>
      <c r="BB547" s="126"/>
      <c r="BC547" s="126"/>
      <c r="BD547" s="126"/>
      <c r="BE547" s="126"/>
      <c r="BF547" s="126"/>
      <c r="BG547" s="126"/>
      <c r="BJ547" s="126"/>
      <c r="BT547" s="126"/>
      <c r="CD547" s="126"/>
      <c r="CN547" s="126"/>
      <c r="CX547" s="126"/>
      <c r="DH547" s="126"/>
      <c r="DR547" s="126"/>
      <c r="EB547" s="126"/>
      <c r="EL547" s="126"/>
      <c r="EV547" s="126"/>
      <c r="FF547" s="126"/>
      <c r="FP547" s="126"/>
      <c r="FZ547" s="126"/>
      <c r="GJ547" s="126"/>
      <c r="GT547" s="126"/>
      <c r="HD547" s="126"/>
      <c r="HN547" s="126"/>
      <c r="HX547" s="126"/>
      <c r="IH547" s="126"/>
      <c r="IR547" s="126"/>
      <c r="JB547" s="126"/>
    </row>
    <row xmlns:x14ac="http://schemas.microsoft.com/office/spreadsheetml/2009/9/ac" r="548" s="3" customFormat="true" x14ac:dyDescent="0.25">
      <c r="A548" s="412"/>
      <c r="B548" s="126"/>
      <c r="L548" s="126"/>
      <c r="V548" s="126"/>
      <c r="AF548" s="126"/>
      <c r="AP548" s="126"/>
      <c r="AZ548" s="126"/>
      <c r="BA548" s="126"/>
      <c r="BB548" s="126"/>
      <c r="BC548" s="126"/>
      <c r="BD548" s="126"/>
      <c r="BE548" s="126"/>
      <c r="BF548" s="126"/>
      <c r="BG548" s="126"/>
      <c r="BJ548" s="126"/>
      <c r="BT548" s="126"/>
      <c r="CD548" s="126"/>
      <c r="CN548" s="126"/>
      <c r="CX548" s="126"/>
      <c r="DH548" s="126"/>
      <c r="DR548" s="126"/>
      <c r="EB548" s="126"/>
      <c r="EL548" s="126"/>
      <c r="EV548" s="126"/>
      <c r="FF548" s="126"/>
      <c r="FP548" s="126"/>
      <c r="FZ548" s="126"/>
      <c r="GJ548" s="126"/>
      <c r="GT548" s="126"/>
      <c r="HD548" s="126"/>
      <c r="HN548" s="126"/>
      <c r="HX548" s="126"/>
      <c r="IH548" s="126"/>
      <c r="IR548" s="126"/>
      <c r="JB548" s="126"/>
    </row>
    <row xmlns:x14ac="http://schemas.microsoft.com/office/spreadsheetml/2009/9/ac" r="549" s="3" customFormat="true" x14ac:dyDescent="0.25">
      <c r="A549" s="412"/>
      <c r="B549" s="126"/>
      <c r="L549" s="126"/>
      <c r="V549" s="126"/>
      <c r="AF549" s="126"/>
      <c r="AP549" s="126"/>
      <c r="AZ549" s="126"/>
      <c r="BA549" s="126"/>
      <c r="BB549" s="126"/>
      <c r="BC549" s="126"/>
      <c r="BD549" s="126"/>
      <c r="BE549" s="126"/>
      <c r="BF549" s="126"/>
      <c r="BG549" s="126"/>
      <c r="BJ549" s="126"/>
      <c r="BT549" s="126"/>
      <c r="CD549" s="126"/>
      <c r="CN549" s="126"/>
      <c r="CX549" s="126"/>
      <c r="DH549" s="126"/>
      <c r="DR549" s="126"/>
      <c r="EB549" s="126"/>
      <c r="EL549" s="126"/>
      <c r="EV549" s="126"/>
      <c r="FF549" s="126"/>
      <c r="FP549" s="126"/>
      <c r="FZ549" s="126"/>
      <c r="GJ549" s="126"/>
      <c r="GT549" s="126"/>
      <c r="HD549" s="126"/>
      <c r="HN549" s="126"/>
      <c r="HX549" s="126"/>
      <c r="IH549" s="126"/>
      <c r="IR549" s="126"/>
      <c r="JB549" s="126"/>
    </row>
    <row xmlns:x14ac="http://schemas.microsoft.com/office/spreadsheetml/2009/9/ac" r="550" s="3" customFormat="true" x14ac:dyDescent="0.25">
      <c r="A550" s="412"/>
      <c r="B550" s="126"/>
      <c r="L550" s="126"/>
      <c r="V550" s="126"/>
      <c r="AF550" s="126"/>
      <c r="AP550" s="126"/>
      <c r="AZ550" s="126"/>
      <c r="BA550" s="126"/>
      <c r="BB550" s="126"/>
      <c r="BC550" s="126"/>
      <c r="BD550" s="126"/>
      <c r="BE550" s="126"/>
      <c r="BF550" s="126"/>
      <c r="BG550" s="126"/>
      <c r="BJ550" s="126"/>
      <c r="BT550" s="126"/>
      <c r="CD550" s="126"/>
      <c r="CN550" s="126"/>
      <c r="CX550" s="126"/>
      <c r="DH550" s="126"/>
      <c r="DR550" s="126"/>
      <c r="EB550" s="126"/>
      <c r="EL550" s="126"/>
      <c r="EV550" s="126"/>
      <c r="FF550" s="126"/>
      <c r="FP550" s="126"/>
      <c r="FZ550" s="126"/>
      <c r="GJ550" s="126"/>
      <c r="GT550" s="126"/>
      <c r="HD550" s="126"/>
      <c r="HN550" s="126"/>
      <c r="HX550" s="126"/>
      <c r="IH550" s="126"/>
      <c r="IR550" s="126"/>
      <c r="JB550" s="126"/>
    </row>
    <row xmlns:x14ac="http://schemas.microsoft.com/office/spreadsheetml/2009/9/ac" r="551" s="3" customFormat="true" x14ac:dyDescent="0.25">
      <c r="A551" s="412"/>
      <c r="B551" s="126"/>
      <c r="L551" s="126"/>
      <c r="V551" s="126"/>
      <c r="AF551" s="126"/>
      <c r="AP551" s="126"/>
      <c r="AZ551" s="126"/>
      <c r="BA551" s="126"/>
      <c r="BB551" s="126"/>
      <c r="BC551" s="126"/>
      <c r="BD551" s="126"/>
      <c r="BE551" s="126"/>
      <c r="BF551" s="126"/>
      <c r="BG551" s="126"/>
      <c r="BJ551" s="126"/>
      <c r="BT551" s="126"/>
      <c r="CD551" s="126"/>
      <c r="CN551" s="126"/>
      <c r="CX551" s="126"/>
      <c r="DH551" s="126"/>
      <c r="DR551" s="126"/>
      <c r="EB551" s="126"/>
      <c r="EL551" s="126"/>
      <c r="EV551" s="126"/>
      <c r="FF551" s="126"/>
      <c r="FP551" s="126"/>
      <c r="FZ551" s="126"/>
      <c r="GJ551" s="126"/>
      <c r="GT551" s="126"/>
      <c r="HD551" s="126"/>
      <c r="HN551" s="126"/>
      <c r="HX551" s="126"/>
      <c r="IH551" s="126"/>
      <c r="IR551" s="126"/>
      <c r="JB551" s="126"/>
    </row>
    <row xmlns:x14ac="http://schemas.microsoft.com/office/spreadsheetml/2009/9/ac" r="552" s="3" customFormat="true" x14ac:dyDescent="0.25">
      <c r="A552" s="412"/>
      <c r="B552" s="126"/>
      <c r="L552" s="126"/>
      <c r="V552" s="126"/>
      <c r="AF552" s="126"/>
      <c r="AP552" s="126"/>
      <c r="AZ552" s="126"/>
      <c r="BA552" s="126"/>
      <c r="BB552" s="126"/>
      <c r="BC552" s="126"/>
      <c r="BD552" s="126"/>
      <c r="BE552" s="126"/>
      <c r="BF552" s="126"/>
      <c r="BG552" s="126"/>
      <c r="BJ552" s="126"/>
      <c r="BT552" s="126"/>
      <c r="CD552" s="126"/>
      <c r="CN552" s="126"/>
      <c r="CX552" s="126"/>
      <c r="DH552" s="126"/>
      <c r="DR552" s="126"/>
      <c r="EB552" s="126"/>
      <c r="EL552" s="126"/>
      <c r="EV552" s="126"/>
      <c r="FF552" s="126"/>
      <c r="FP552" s="126"/>
      <c r="FZ552" s="126"/>
      <c r="GJ552" s="126"/>
      <c r="GT552" s="126"/>
      <c r="HD552" s="126"/>
      <c r="HN552" s="126"/>
      <c r="HX552" s="126"/>
      <c r="IH552" s="126"/>
      <c r="IR552" s="126"/>
      <c r="JB552" s="126"/>
    </row>
    <row xmlns:x14ac="http://schemas.microsoft.com/office/spreadsheetml/2009/9/ac" r="553" s="3" customFormat="true" x14ac:dyDescent="0.25">
      <c r="A553" s="412"/>
      <c r="B553" s="126"/>
      <c r="L553" s="126"/>
      <c r="V553" s="126"/>
      <c r="AF553" s="126"/>
      <c r="AP553" s="126"/>
      <c r="AZ553" s="126"/>
      <c r="BA553" s="126"/>
      <c r="BB553" s="126"/>
      <c r="BC553" s="126"/>
      <c r="BD553" s="126"/>
      <c r="BE553" s="126"/>
      <c r="BF553" s="126"/>
      <c r="BG553" s="126"/>
      <c r="BJ553" s="126"/>
      <c r="BT553" s="126"/>
      <c r="CD553" s="126"/>
      <c r="CN553" s="126"/>
      <c r="CX553" s="126"/>
      <c r="DH553" s="126"/>
      <c r="DR553" s="126"/>
      <c r="EB553" s="126"/>
      <c r="EL553" s="126"/>
      <c r="EV553" s="126"/>
      <c r="FF553" s="126"/>
      <c r="FP553" s="126"/>
      <c r="FZ553" s="126"/>
      <c r="GJ553" s="126"/>
      <c r="GT553" s="126"/>
      <c r="HD553" s="126"/>
      <c r="HN553" s="126"/>
      <c r="HX553" s="126"/>
      <c r="IH553" s="126"/>
      <c r="IR553" s="126"/>
      <c r="JB553" s="126"/>
    </row>
    <row xmlns:x14ac="http://schemas.microsoft.com/office/spreadsheetml/2009/9/ac" r="554" s="3" customFormat="true" x14ac:dyDescent="0.25">
      <c r="A554" s="412"/>
      <c r="B554" s="126"/>
      <c r="L554" s="126"/>
      <c r="V554" s="126"/>
      <c r="AF554" s="126"/>
      <c r="AP554" s="126"/>
      <c r="AZ554" s="126"/>
      <c r="BA554" s="126"/>
      <c r="BB554" s="126"/>
      <c r="BC554" s="126"/>
      <c r="BD554" s="126"/>
      <c r="BE554" s="126"/>
      <c r="BF554" s="126"/>
      <c r="BG554" s="126"/>
      <c r="BJ554" s="126"/>
      <c r="BT554" s="126"/>
      <c r="CD554" s="126"/>
      <c r="CN554" s="126"/>
      <c r="CX554" s="126"/>
      <c r="DH554" s="126"/>
      <c r="DR554" s="126"/>
      <c r="EB554" s="126"/>
      <c r="EL554" s="126"/>
      <c r="EV554" s="126"/>
      <c r="FF554" s="126"/>
      <c r="FP554" s="126"/>
      <c r="FZ554" s="126"/>
      <c r="GJ554" s="126"/>
      <c r="GT554" s="126"/>
      <c r="HD554" s="126"/>
      <c r="HN554" s="126"/>
      <c r="HX554" s="126"/>
      <c r="IH554" s="126"/>
      <c r="IR554" s="126"/>
      <c r="JB554" s="126"/>
    </row>
    <row xmlns:x14ac="http://schemas.microsoft.com/office/spreadsheetml/2009/9/ac" r="555" s="3" customFormat="true" x14ac:dyDescent="0.25">
      <c r="A555" s="412"/>
      <c r="B555" s="126"/>
      <c r="L555" s="126"/>
      <c r="V555" s="126"/>
      <c r="AF555" s="126"/>
      <c r="AP555" s="126"/>
      <c r="AZ555" s="126"/>
      <c r="BA555" s="126"/>
      <c r="BB555" s="126"/>
      <c r="BC555" s="126"/>
      <c r="BD555" s="126"/>
      <c r="BE555" s="126"/>
      <c r="BF555" s="126"/>
      <c r="BG555" s="126"/>
      <c r="BJ555" s="126"/>
      <c r="BT555" s="126"/>
      <c r="CD555" s="126"/>
      <c r="CN555" s="126"/>
      <c r="CX555" s="126"/>
      <c r="DH555" s="126"/>
      <c r="DR555" s="126"/>
      <c r="EB555" s="126"/>
      <c r="EL555" s="126"/>
      <c r="EV555" s="126"/>
      <c r="FF555" s="126"/>
      <c r="FP555" s="126"/>
      <c r="FZ555" s="126"/>
      <c r="GJ555" s="126"/>
      <c r="GT555" s="126"/>
      <c r="HD555" s="126"/>
      <c r="HN555" s="126"/>
      <c r="HX555" s="126"/>
      <c r="IH555" s="126"/>
      <c r="IR555" s="126"/>
      <c r="JB555" s="126"/>
    </row>
    <row xmlns:x14ac="http://schemas.microsoft.com/office/spreadsheetml/2009/9/ac" r="556" s="3" customFormat="true" x14ac:dyDescent="0.25">
      <c r="A556" s="412"/>
      <c r="B556" s="126"/>
      <c r="L556" s="126"/>
      <c r="V556" s="126"/>
      <c r="AF556" s="126"/>
      <c r="AP556" s="126"/>
      <c r="AZ556" s="126"/>
      <c r="BA556" s="126"/>
      <c r="BB556" s="126"/>
      <c r="BC556" s="126"/>
      <c r="BD556" s="126"/>
      <c r="BE556" s="126"/>
      <c r="BF556" s="126"/>
      <c r="BG556" s="126"/>
      <c r="BJ556" s="126"/>
      <c r="BT556" s="126"/>
      <c r="CD556" s="126"/>
      <c r="CN556" s="126"/>
      <c r="CX556" s="126"/>
      <c r="DH556" s="126"/>
      <c r="DR556" s="126"/>
      <c r="EB556" s="126"/>
      <c r="EL556" s="126"/>
      <c r="EV556" s="126"/>
      <c r="FF556" s="126"/>
      <c r="FP556" s="126"/>
      <c r="FZ556" s="126"/>
      <c r="GJ556" s="126"/>
      <c r="GT556" s="126"/>
      <c r="HD556" s="126"/>
      <c r="HN556" s="126"/>
      <c r="HX556" s="126"/>
      <c r="IH556" s="126"/>
      <c r="IR556" s="126"/>
      <c r="JB556" s="126"/>
    </row>
    <row xmlns:x14ac="http://schemas.microsoft.com/office/spreadsheetml/2009/9/ac" r="557" s="3" customFormat="true" x14ac:dyDescent="0.25">
      <c r="A557" s="412"/>
      <c r="B557" s="126"/>
      <c r="L557" s="126"/>
      <c r="V557" s="126"/>
      <c r="AF557" s="126"/>
      <c r="AP557" s="126"/>
      <c r="AZ557" s="126"/>
      <c r="BA557" s="126"/>
      <c r="BB557" s="126"/>
      <c r="BC557" s="126"/>
      <c r="BD557" s="126"/>
      <c r="BE557" s="126"/>
      <c r="BF557" s="126"/>
      <c r="BG557" s="126"/>
      <c r="BJ557" s="126"/>
      <c r="BT557" s="126"/>
      <c r="CD557" s="126"/>
      <c r="CN557" s="126"/>
      <c r="CX557" s="126"/>
      <c r="DH557" s="126"/>
      <c r="DR557" s="126"/>
      <c r="EB557" s="126"/>
      <c r="EL557" s="126"/>
      <c r="EV557" s="126"/>
      <c r="FF557" s="126"/>
      <c r="FP557" s="126"/>
      <c r="FZ557" s="126"/>
      <c r="GJ557" s="126"/>
      <c r="GT557" s="126"/>
      <c r="HD557" s="126"/>
      <c r="HN557" s="126"/>
      <c r="HX557" s="126"/>
      <c r="IH557" s="126"/>
      <c r="IR557" s="126"/>
      <c r="JB557" s="126"/>
    </row>
    <row xmlns:x14ac="http://schemas.microsoft.com/office/spreadsheetml/2009/9/ac" r="558" s="3" customFormat="true" x14ac:dyDescent="0.25">
      <c r="A558" s="412"/>
      <c r="B558" s="126"/>
      <c r="L558" s="126"/>
      <c r="V558" s="126"/>
      <c r="AF558" s="126"/>
      <c r="AP558" s="126"/>
      <c r="AZ558" s="126"/>
      <c r="BA558" s="126"/>
      <c r="BB558" s="126"/>
      <c r="BC558" s="126"/>
      <c r="BD558" s="126"/>
      <c r="BE558" s="126"/>
      <c r="BF558" s="126"/>
      <c r="BG558" s="126"/>
      <c r="BJ558" s="126"/>
      <c r="BT558" s="126"/>
      <c r="CD558" s="126"/>
      <c r="CN558" s="126"/>
      <c r="CX558" s="126"/>
      <c r="DH558" s="126"/>
      <c r="DR558" s="126"/>
      <c r="EB558" s="126"/>
      <c r="EL558" s="126"/>
      <c r="EV558" s="126"/>
      <c r="FF558" s="126"/>
      <c r="FP558" s="126"/>
      <c r="FZ558" s="126"/>
      <c r="GJ558" s="126"/>
      <c r="GT558" s="126"/>
      <c r="HD558" s="126"/>
      <c r="HN558" s="126"/>
      <c r="HX558" s="126"/>
      <c r="IH558" s="126"/>
      <c r="IR558" s="126"/>
      <c r="JB558" s="126"/>
    </row>
    <row xmlns:x14ac="http://schemas.microsoft.com/office/spreadsheetml/2009/9/ac" r="559" s="3" customFormat="true" x14ac:dyDescent="0.25">
      <c r="A559" s="412"/>
      <c r="B559" s="126"/>
      <c r="L559" s="126"/>
      <c r="V559" s="126"/>
      <c r="AF559" s="126"/>
      <c r="AP559" s="126"/>
      <c r="AZ559" s="126"/>
      <c r="BA559" s="126"/>
      <c r="BB559" s="126"/>
      <c r="BC559" s="126"/>
      <c r="BD559" s="126"/>
      <c r="BE559" s="126"/>
      <c r="BF559" s="126"/>
      <c r="BG559" s="126"/>
      <c r="BJ559" s="126"/>
      <c r="BT559" s="126"/>
      <c r="CD559" s="126"/>
      <c r="CN559" s="126"/>
      <c r="CX559" s="126"/>
      <c r="DH559" s="126"/>
      <c r="DR559" s="126"/>
      <c r="EB559" s="126"/>
      <c r="EL559" s="126"/>
      <c r="EV559" s="126"/>
      <c r="FF559" s="126"/>
      <c r="FP559" s="126"/>
      <c r="FZ559" s="126"/>
      <c r="GJ559" s="126"/>
      <c r="GT559" s="126"/>
      <c r="HD559" s="126"/>
      <c r="HN559" s="126"/>
      <c r="HX559" s="126"/>
      <c r="IH559" s="126"/>
      <c r="IR559" s="126"/>
      <c r="JB559" s="126"/>
    </row>
    <row xmlns:x14ac="http://schemas.microsoft.com/office/spreadsheetml/2009/9/ac" r="560" s="3" customFormat="true" x14ac:dyDescent="0.25">
      <c r="A560" s="412"/>
      <c r="B560" s="126"/>
      <c r="L560" s="126"/>
      <c r="V560" s="126"/>
      <c r="AF560" s="126"/>
      <c r="AP560" s="126"/>
      <c r="AZ560" s="126"/>
      <c r="BA560" s="126"/>
      <c r="BB560" s="126"/>
      <c r="BC560" s="126"/>
      <c r="BD560" s="126"/>
      <c r="BE560" s="126"/>
      <c r="BF560" s="126"/>
      <c r="BG560" s="126"/>
      <c r="BJ560" s="126"/>
      <c r="BT560" s="126"/>
      <c r="CD560" s="126"/>
      <c r="CN560" s="126"/>
      <c r="CX560" s="126"/>
      <c r="DH560" s="126"/>
      <c r="DR560" s="126"/>
      <c r="EB560" s="126"/>
      <c r="EL560" s="126"/>
      <c r="EV560" s="126"/>
      <c r="FF560" s="126"/>
      <c r="FP560" s="126"/>
      <c r="FZ560" s="126"/>
      <c r="GJ560" s="126"/>
      <c r="GT560" s="126"/>
      <c r="HD560" s="126"/>
      <c r="HN560" s="126"/>
      <c r="HX560" s="126"/>
      <c r="IH560" s="126"/>
      <c r="IR560" s="126"/>
      <c r="JB560" s="126"/>
    </row>
    <row xmlns:x14ac="http://schemas.microsoft.com/office/spreadsheetml/2009/9/ac" r="561" s="3" customFormat="true" x14ac:dyDescent="0.25">
      <c r="A561" s="412"/>
      <c r="B561" s="126"/>
      <c r="L561" s="126"/>
      <c r="V561" s="126"/>
      <c r="AF561" s="126"/>
      <c r="AP561" s="126"/>
      <c r="AZ561" s="126"/>
      <c r="BA561" s="126"/>
      <c r="BB561" s="126"/>
      <c r="BC561" s="126"/>
      <c r="BD561" s="126"/>
      <c r="BE561" s="126"/>
      <c r="BF561" s="126"/>
      <c r="BG561" s="126"/>
      <c r="BJ561" s="126"/>
      <c r="BT561" s="126"/>
      <c r="CD561" s="126"/>
      <c r="CN561" s="126"/>
      <c r="CX561" s="126"/>
      <c r="DH561" s="126"/>
      <c r="DR561" s="126"/>
      <c r="EB561" s="126"/>
      <c r="EL561" s="126"/>
      <c r="EV561" s="126"/>
      <c r="FF561" s="126"/>
      <c r="FP561" s="126"/>
      <c r="FZ561" s="126"/>
      <c r="GJ561" s="126"/>
      <c r="GT561" s="126"/>
      <c r="HD561" s="126"/>
      <c r="HN561" s="126"/>
      <c r="HX561" s="126"/>
      <c r="IH561" s="126"/>
      <c r="IR561" s="126"/>
      <c r="JB561" s="126"/>
    </row>
    <row xmlns:x14ac="http://schemas.microsoft.com/office/spreadsheetml/2009/9/ac" r="562" s="3" customFormat="true" x14ac:dyDescent="0.25">
      <c r="A562" s="412"/>
      <c r="B562" s="126"/>
      <c r="L562" s="126"/>
      <c r="V562" s="126"/>
      <c r="AF562" s="126"/>
      <c r="AP562" s="126"/>
      <c r="AZ562" s="126"/>
      <c r="BA562" s="126"/>
      <c r="BB562" s="126"/>
      <c r="BC562" s="126"/>
      <c r="BD562" s="126"/>
      <c r="BE562" s="126"/>
      <c r="BF562" s="126"/>
      <c r="BG562" s="126"/>
      <c r="BJ562" s="126"/>
      <c r="BT562" s="126"/>
      <c r="CD562" s="126"/>
      <c r="CN562" s="126"/>
      <c r="CX562" s="126"/>
      <c r="DH562" s="126"/>
      <c r="DR562" s="126"/>
      <c r="EB562" s="126"/>
      <c r="EL562" s="126"/>
      <c r="EV562" s="126"/>
      <c r="FF562" s="126"/>
      <c r="FP562" s="126"/>
      <c r="FZ562" s="126"/>
      <c r="GJ562" s="126"/>
      <c r="GT562" s="126"/>
      <c r="HD562" s="126"/>
      <c r="HN562" s="126"/>
      <c r="HX562" s="126"/>
      <c r="IH562" s="126"/>
      <c r="IR562" s="126"/>
      <c r="JB562" s="126"/>
    </row>
    <row xmlns:x14ac="http://schemas.microsoft.com/office/spreadsheetml/2009/9/ac" r="563" s="3" customFormat="true" x14ac:dyDescent="0.25">
      <c r="A563" s="412"/>
      <c r="B563" s="126"/>
      <c r="L563" s="126"/>
      <c r="V563" s="126"/>
      <c r="AF563" s="126"/>
      <c r="AP563" s="126"/>
      <c r="AZ563" s="126"/>
      <c r="BA563" s="126"/>
      <c r="BB563" s="126"/>
      <c r="BC563" s="126"/>
      <c r="BD563" s="126"/>
      <c r="BE563" s="126"/>
      <c r="BF563" s="126"/>
      <c r="BG563" s="126"/>
      <c r="BJ563" s="126"/>
      <c r="BT563" s="126"/>
      <c r="CD563" s="126"/>
      <c r="CN563" s="126"/>
      <c r="CX563" s="126"/>
      <c r="DH563" s="126"/>
      <c r="DR563" s="126"/>
      <c r="EB563" s="126"/>
      <c r="EL563" s="126"/>
      <c r="EV563" s="126"/>
      <c r="FF563" s="126"/>
      <c r="FP563" s="126"/>
      <c r="FZ563" s="126"/>
      <c r="GJ563" s="126"/>
      <c r="GT563" s="126"/>
      <c r="HD563" s="126"/>
      <c r="HN563" s="126"/>
      <c r="HX563" s="126"/>
      <c r="IH563" s="126"/>
      <c r="IR563" s="126"/>
      <c r="JB563" s="126"/>
    </row>
    <row xmlns:x14ac="http://schemas.microsoft.com/office/spreadsheetml/2009/9/ac" r="564" s="3" customFormat="true" x14ac:dyDescent="0.25">
      <c r="A564" s="412"/>
      <c r="B564" s="126"/>
      <c r="L564" s="126"/>
      <c r="V564" s="126"/>
      <c r="AF564" s="126"/>
      <c r="AP564" s="126"/>
      <c r="AZ564" s="126"/>
      <c r="BA564" s="126"/>
      <c r="BB564" s="126"/>
      <c r="BC564" s="126"/>
      <c r="BD564" s="126"/>
      <c r="BE564" s="126"/>
      <c r="BF564" s="126"/>
      <c r="BG564" s="126"/>
      <c r="BJ564" s="126"/>
      <c r="BT564" s="126"/>
      <c r="CD564" s="126"/>
      <c r="CN564" s="126"/>
      <c r="CX564" s="126"/>
      <c r="DH564" s="126"/>
      <c r="DR564" s="126"/>
      <c r="EB564" s="126"/>
      <c r="EL564" s="126"/>
      <c r="EV564" s="126"/>
      <c r="FF564" s="126"/>
      <c r="FP564" s="126"/>
      <c r="FZ564" s="126"/>
      <c r="GJ564" s="126"/>
      <c r="GT564" s="126"/>
      <c r="HD564" s="126"/>
      <c r="HN564" s="126"/>
      <c r="HX564" s="126"/>
      <c r="IH564" s="126"/>
      <c r="IR564" s="126"/>
      <c r="JB564" s="126"/>
    </row>
    <row xmlns:x14ac="http://schemas.microsoft.com/office/spreadsheetml/2009/9/ac" r="565" s="3" customFormat="true" x14ac:dyDescent="0.25">
      <c r="A565" s="412"/>
      <c r="B565" s="126"/>
      <c r="L565" s="126"/>
      <c r="V565" s="126"/>
      <c r="AF565" s="126"/>
      <c r="AP565" s="126"/>
      <c r="AZ565" s="126"/>
      <c r="BA565" s="126"/>
      <c r="BB565" s="126"/>
      <c r="BC565" s="126"/>
      <c r="BD565" s="126"/>
      <c r="BE565" s="126"/>
      <c r="BF565" s="126"/>
      <c r="BG565" s="126"/>
      <c r="BJ565" s="126"/>
      <c r="BT565" s="126"/>
      <c r="CD565" s="126"/>
      <c r="CN565" s="126"/>
      <c r="CX565" s="126"/>
      <c r="DH565" s="126"/>
      <c r="DR565" s="126"/>
      <c r="EB565" s="126"/>
      <c r="EL565" s="126"/>
      <c r="EV565" s="126"/>
      <c r="FF565" s="126"/>
      <c r="FP565" s="126"/>
      <c r="FZ565" s="126"/>
      <c r="GJ565" s="126"/>
      <c r="GT565" s="126"/>
      <c r="HD565" s="126"/>
      <c r="HN565" s="126"/>
      <c r="HX565" s="126"/>
      <c r="IH565" s="126"/>
      <c r="IR565" s="126"/>
      <c r="JB565" s="126"/>
    </row>
    <row xmlns:x14ac="http://schemas.microsoft.com/office/spreadsheetml/2009/9/ac" r="566" s="3" customFormat="true" x14ac:dyDescent="0.25">
      <c r="A566" s="412"/>
      <c r="B566" s="126"/>
      <c r="L566" s="126"/>
      <c r="V566" s="126"/>
      <c r="AF566" s="126"/>
      <c r="AP566" s="126"/>
      <c r="AZ566" s="126"/>
      <c r="BA566" s="126"/>
      <c r="BB566" s="126"/>
      <c r="BC566" s="126"/>
      <c r="BD566" s="126"/>
      <c r="BE566" s="126"/>
      <c r="BF566" s="126"/>
      <c r="BG566" s="126"/>
      <c r="BJ566" s="126"/>
      <c r="BT566" s="126"/>
      <c r="CD566" s="126"/>
      <c r="CN566" s="126"/>
      <c r="CX566" s="126"/>
      <c r="DH566" s="126"/>
      <c r="DR566" s="126"/>
      <c r="EB566" s="126"/>
      <c r="EL566" s="126"/>
      <c r="EV566" s="126"/>
      <c r="FF566" s="126"/>
      <c r="FP566" s="126"/>
      <c r="FZ566" s="126"/>
      <c r="GJ566" s="126"/>
      <c r="GT566" s="126"/>
      <c r="HD566" s="126"/>
      <c r="HN566" s="126"/>
      <c r="HX566" s="126"/>
      <c r="IH566" s="126"/>
      <c r="IR566" s="126"/>
      <c r="JB566" s="126"/>
    </row>
    <row xmlns:x14ac="http://schemas.microsoft.com/office/spreadsheetml/2009/9/ac" r="567" s="3" customFormat="true" x14ac:dyDescent="0.25">
      <c r="A567" s="412"/>
      <c r="B567" s="126"/>
      <c r="L567" s="126"/>
      <c r="V567" s="126"/>
      <c r="AF567" s="126"/>
      <c r="AP567" s="126"/>
      <c r="AZ567" s="126"/>
      <c r="BA567" s="126"/>
      <c r="BB567" s="126"/>
      <c r="BC567" s="126"/>
      <c r="BD567" s="126"/>
      <c r="BE567" s="126"/>
      <c r="BF567" s="126"/>
      <c r="BG567" s="126"/>
      <c r="BJ567" s="126"/>
      <c r="BT567" s="126"/>
      <c r="CD567" s="126"/>
      <c r="CN567" s="126"/>
      <c r="CX567" s="126"/>
      <c r="DH567" s="126"/>
      <c r="DR567" s="126"/>
      <c r="EB567" s="126"/>
      <c r="EL567" s="126"/>
      <c r="EV567" s="126"/>
      <c r="FF567" s="126"/>
      <c r="FP567" s="126"/>
      <c r="FZ567" s="126"/>
      <c r="GJ567" s="126"/>
      <c r="GT567" s="126"/>
      <c r="HD567" s="126"/>
      <c r="HN567" s="126"/>
      <c r="HX567" s="126"/>
      <c r="IH567" s="126"/>
      <c r="IR567" s="126"/>
      <c r="JB567" s="126"/>
    </row>
    <row xmlns:x14ac="http://schemas.microsoft.com/office/spreadsheetml/2009/9/ac" r="568" s="3" customFormat="true" x14ac:dyDescent="0.25">
      <c r="A568" s="412"/>
      <c r="B568" s="126"/>
      <c r="L568" s="126"/>
      <c r="V568" s="126"/>
      <c r="AF568" s="126"/>
      <c r="AP568" s="126"/>
      <c r="AZ568" s="126"/>
      <c r="BA568" s="126"/>
      <c r="BB568" s="126"/>
      <c r="BC568" s="126"/>
      <c r="BD568" s="126"/>
      <c r="BE568" s="126"/>
      <c r="BF568" s="126"/>
      <c r="BG568" s="126"/>
      <c r="BJ568" s="126"/>
      <c r="BT568" s="126"/>
      <c r="CD568" s="126"/>
      <c r="CN568" s="126"/>
      <c r="CX568" s="126"/>
      <c r="DH568" s="126"/>
      <c r="DR568" s="126"/>
      <c r="EB568" s="126"/>
      <c r="EL568" s="126"/>
      <c r="EV568" s="126"/>
      <c r="FF568" s="126"/>
      <c r="FP568" s="126"/>
      <c r="FZ568" s="126"/>
      <c r="GJ568" s="126"/>
      <c r="GT568" s="126"/>
      <c r="HD568" s="126"/>
      <c r="HN568" s="126"/>
      <c r="HX568" s="126"/>
      <c r="IH568" s="126"/>
      <c r="IR568" s="126"/>
      <c r="JB568" s="126"/>
    </row>
    <row xmlns:x14ac="http://schemas.microsoft.com/office/spreadsheetml/2009/9/ac" r="569" s="3" customFormat="true" x14ac:dyDescent="0.25">
      <c r="A569" s="412"/>
      <c r="B569" s="126"/>
      <c r="L569" s="126"/>
      <c r="V569" s="126"/>
      <c r="AF569" s="126"/>
      <c r="AP569" s="126"/>
      <c r="AZ569" s="126"/>
      <c r="BA569" s="126"/>
      <c r="BB569" s="126"/>
      <c r="BC569" s="126"/>
      <c r="BD569" s="126"/>
      <c r="BE569" s="126"/>
      <c r="BF569" s="126"/>
      <c r="BG569" s="126"/>
      <c r="BJ569" s="126"/>
      <c r="BT569" s="126"/>
      <c r="CD569" s="126"/>
      <c r="CN569" s="126"/>
      <c r="CX569" s="126"/>
      <c r="DH569" s="126"/>
      <c r="DR569" s="126"/>
      <c r="EB569" s="126"/>
      <c r="EL569" s="126"/>
      <c r="EV569" s="126"/>
      <c r="FF569" s="126"/>
      <c r="FP569" s="126"/>
      <c r="FZ569" s="126"/>
      <c r="GJ569" s="126"/>
      <c r="GT569" s="126"/>
      <c r="HD569" s="126"/>
      <c r="HN569" s="126"/>
      <c r="HX569" s="126"/>
      <c r="IH569" s="126"/>
      <c r="IR569" s="126"/>
      <c r="JB569" s="126"/>
    </row>
    <row xmlns:x14ac="http://schemas.microsoft.com/office/spreadsheetml/2009/9/ac" r="570" s="3" customFormat="true" x14ac:dyDescent="0.25">
      <c r="A570" s="412"/>
      <c r="B570" s="126"/>
      <c r="L570" s="126"/>
      <c r="V570" s="126"/>
      <c r="AF570" s="126"/>
      <c r="AP570" s="126"/>
      <c r="AZ570" s="126"/>
      <c r="BA570" s="126"/>
      <c r="BB570" s="126"/>
      <c r="BC570" s="126"/>
      <c r="BD570" s="126"/>
      <c r="BE570" s="126"/>
      <c r="BF570" s="126"/>
      <c r="BG570" s="126"/>
      <c r="BJ570" s="126"/>
      <c r="BT570" s="126"/>
      <c r="CD570" s="126"/>
      <c r="CN570" s="126"/>
      <c r="CX570" s="126"/>
      <c r="DH570" s="126"/>
      <c r="DR570" s="126"/>
      <c r="EB570" s="126"/>
      <c r="EL570" s="126"/>
      <c r="EV570" s="126"/>
      <c r="FF570" s="126"/>
      <c r="FP570" s="126"/>
      <c r="FZ570" s="126"/>
      <c r="GJ570" s="126"/>
      <c r="GT570" s="126"/>
      <c r="HD570" s="126"/>
      <c r="HN570" s="126"/>
      <c r="HX570" s="126"/>
      <c r="IH570" s="126"/>
      <c r="IR570" s="126"/>
      <c r="JB570" s="126"/>
    </row>
    <row xmlns:x14ac="http://schemas.microsoft.com/office/spreadsheetml/2009/9/ac" r="571" s="3" customFormat="true" x14ac:dyDescent="0.25">
      <c r="A571" s="412"/>
      <c r="B571" s="126"/>
      <c r="L571" s="126"/>
      <c r="V571" s="126"/>
      <c r="AF571" s="126"/>
      <c r="AP571" s="126"/>
      <c r="AZ571" s="126"/>
      <c r="BA571" s="126"/>
      <c r="BB571" s="126"/>
      <c r="BC571" s="126"/>
      <c r="BD571" s="126"/>
      <c r="BE571" s="126"/>
      <c r="BF571" s="126"/>
      <c r="BG571" s="126"/>
      <c r="BJ571" s="126"/>
      <c r="BT571" s="126"/>
      <c r="CD571" s="126"/>
      <c r="CN571" s="126"/>
      <c r="CX571" s="126"/>
      <c r="DH571" s="126"/>
      <c r="DR571" s="126"/>
      <c r="EB571" s="126"/>
      <c r="EL571" s="126"/>
      <c r="EV571" s="126"/>
      <c r="FF571" s="126"/>
      <c r="FP571" s="126"/>
      <c r="FZ571" s="126"/>
      <c r="GJ571" s="126"/>
      <c r="GT571" s="126"/>
      <c r="HD571" s="126"/>
      <c r="HN571" s="126"/>
      <c r="HX571" s="126"/>
      <c r="IH571" s="126"/>
      <c r="IR571" s="126"/>
      <c r="JB571" s="126"/>
    </row>
    <row xmlns:x14ac="http://schemas.microsoft.com/office/spreadsheetml/2009/9/ac" r="572" s="3" customFormat="true" x14ac:dyDescent="0.25">
      <c r="A572" s="412"/>
      <c r="B572" s="126"/>
      <c r="L572" s="126"/>
      <c r="V572" s="126"/>
      <c r="AF572" s="126"/>
      <c r="AP572" s="126"/>
      <c r="AZ572" s="126"/>
      <c r="BA572" s="126"/>
      <c r="BB572" s="126"/>
      <c r="BC572" s="126"/>
      <c r="BD572" s="126"/>
      <c r="BE572" s="126"/>
      <c r="BF572" s="126"/>
      <c r="BG572" s="126"/>
      <c r="BJ572" s="126"/>
      <c r="BT572" s="126"/>
      <c r="CD572" s="126"/>
      <c r="CN572" s="126"/>
      <c r="CX572" s="126"/>
      <c r="DH572" s="126"/>
      <c r="DR572" s="126"/>
      <c r="EB572" s="126"/>
      <c r="EL572" s="126"/>
      <c r="EV572" s="126"/>
      <c r="FF572" s="126"/>
      <c r="FP572" s="126"/>
      <c r="FZ572" s="126"/>
      <c r="GJ572" s="126"/>
      <c r="GT572" s="126"/>
      <c r="HD572" s="126"/>
      <c r="HN572" s="126"/>
      <c r="HX572" s="126"/>
      <c r="IH572" s="126"/>
      <c r="IR572" s="126"/>
      <c r="JB572" s="126"/>
    </row>
    <row xmlns:x14ac="http://schemas.microsoft.com/office/spreadsheetml/2009/9/ac" r="573" s="3" customFormat="true" x14ac:dyDescent="0.25">
      <c r="A573" s="412"/>
      <c r="B573" s="126"/>
      <c r="L573" s="126"/>
      <c r="V573" s="126"/>
      <c r="AF573" s="126"/>
      <c r="AP573" s="126"/>
      <c r="AZ573" s="126"/>
      <c r="BA573" s="126"/>
      <c r="BB573" s="126"/>
      <c r="BC573" s="126"/>
      <c r="BD573" s="126"/>
      <c r="BE573" s="126"/>
      <c r="BF573" s="126"/>
      <c r="BG573" s="126"/>
      <c r="BJ573" s="126"/>
      <c r="BT573" s="126"/>
      <c r="CD573" s="126"/>
      <c r="CN573" s="126"/>
      <c r="CX573" s="126"/>
      <c r="DH573" s="126"/>
      <c r="DR573" s="126"/>
      <c r="EB573" s="126"/>
      <c r="EL573" s="126"/>
      <c r="EV573" s="126"/>
      <c r="FF573" s="126"/>
      <c r="FP573" s="126"/>
      <c r="FZ573" s="126"/>
      <c r="GJ573" s="126"/>
      <c r="GT573" s="126"/>
      <c r="HD573" s="126"/>
      <c r="HN573" s="126"/>
      <c r="HX573" s="126"/>
      <c r="IH573" s="126"/>
      <c r="IR573" s="126"/>
      <c r="JB573" s="126"/>
    </row>
    <row xmlns:x14ac="http://schemas.microsoft.com/office/spreadsheetml/2009/9/ac" r="574" s="3" customFormat="true" x14ac:dyDescent="0.25">
      <c r="A574" s="412"/>
      <c r="B574" s="126"/>
      <c r="L574" s="126"/>
      <c r="V574" s="126"/>
      <c r="AF574" s="126"/>
      <c r="AP574" s="126"/>
      <c r="AZ574" s="126"/>
      <c r="BA574" s="126"/>
      <c r="BB574" s="126"/>
      <c r="BC574" s="126"/>
      <c r="BD574" s="126"/>
      <c r="BE574" s="126"/>
      <c r="BF574" s="126"/>
      <c r="BG574" s="126"/>
      <c r="BJ574" s="126"/>
      <c r="BT574" s="126"/>
      <c r="CD574" s="126"/>
      <c r="CN574" s="126"/>
      <c r="CX574" s="126"/>
      <c r="DH574" s="126"/>
      <c r="DR574" s="126"/>
      <c r="EB574" s="126"/>
      <c r="EL574" s="126"/>
      <c r="EV574" s="126"/>
      <c r="FF574" s="126"/>
      <c r="FP574" s="126"/>
      <c r="FZ574" s="126"/>
      <c r="GJ574" s="126"/>
      <c r="GT574" s="126"/>
      <c r="HD574" s="126"/>
      <c r="HN574" s="126"/>
      <c r="HX574" s="126"/>
      <c r="IH574" s="126"/>
      <c r="IR574" s="126"/>
      <c r="JB574" s="126"/>
    </row>
    <row xmlns:x14ac="http://schemas.microsoft.com/office/spreadsheetml/2009/9/ac" r="575" s="3" customFormat="true" x14ac:dyDescent="0.25">
      <c r="A575" s="412"/>
      <c r="B575" s="126"/>
      <c r="L575" s="126"/>
      <c r="V575" s="126"/>
      <c r="AF575" s="126"/>
      <c r="AP575" s="126"/>
      <c r="AZ575" s="126"/>
      <c r="BA575" s="126"/>
      <c r="BB575" s="126"/>
      <c r="BC575" s="126"/>
      <c r="BD575" s="126"/>
      <c r="BE575" s="126"/>
      <c r="BF575" s="126"/>
      <c r="BG575" s="126"/>
      <c r="BJ575" s="126"/>
      <c r="BT575" s="126"/>
      <c r="CD575" s="126"/>
      <c r="CN575" s="126"/>
      <c r="CX575" s="126"/>
      <c r="DH575" s="126"/>
      <c r="DR575" s="126"/>
      <c r="EB575" s="126"/>
      <c r="EL575" s="126"/>
      <c r="EV575" s="126"/>
      <c r="FF575" s="126"/>
      <c r="FP575" s="126"/>
      <c r="FZ575" s="126"/>
      <c r="GJ575" s="126"/>
      <c r="GT575" s="126"/>
      <c r="HD575" s="126"/>
      <c r="HN575" s="126"/>
      <c r="HX575" s="126"/>
      <c r="IH575" s="126"/>
      <c r="IR575" s="126"/>
      <c r="JB575" s="126"/>
    </row>
    <row xmlns:x14ac="http://schemas.microsoft.com/office/spreadsheetml/2009/9/ac" r="576" s="3" customFormat="true" x14ac:dyDescent="0.25">
      <c r="A576" s="412"/>
      <c r="B576" s="126"/>
      <c r="L576" s="126"/>
      <c r="V576" s="126"/>
      <c r="AF576" s="126"/>
      <c r="AP576" s="126"/>
      <c r="AZ576" s="126"/>
      <c r="BA576" s="126"/>
      <c r="BB576" s="126"/>
      <c r="BC576" s="126"/>
      <c r="BD576" s="126"/>
      <c r="BE576" s="126"/>
      <c r="BF576" s="126"/>
      <c r="BG576" s="126"/>
      <c r="BJ576" s="126"/>
      <c r="BT576" s="126"/>
      <c r="CD576" s="126"/>
      <c r="CN576" s="126"/>
      <c r="CX576" s="126"/>
      <c r="DH576" s="126"/>
      <c r="DR576" s="126"/>
      <c r="EB576" s="126"/>
      <c r="EL576" s="126"/>
      <c r="EV576" s="126"/>
      <c r="FF576" s="126"/>
      <c r="FP576" s="126"/>
      <c r="FZ576" s="126"/>
      <c r="GJ576" s="126"/>
      <c r="GT576" s="126"/>
      <c r="HD576" s="126"/>
      <c r="HN576" s="126"/>
      <c r="HX576" s="126"/>
      <c r="IH576" s="126"/>
      <c r="IR576" s="126"/>
      <c r="JB576" s="126"/>
    </row>
    <row xmlns:x14ac="http://schemas.microsoft.com/office/spreadsheetml/2009/9/ac" r="577" s="3" customFormat="true" x14ac:dyDescent="0.25">
      <c r="A577" s="412"/>
      <c r="B577" s="126"/>
      <c r="L577" s="126"/>
      <c r="V577" s="126"/>
      <c r="AF577" s="126"/>
      <c r="AP577" s="126"/>
      <c r="AZ577" s="126"/>
      <c r="BA577" s="126"/>
      <c r="BB577" s="126"/>
      <c r="BC577" s="126"/>
      <c r="BD577" s="126"/>
      <c r="BE577" s="126"/>
      <c r="BF577" s="126"/>
      <c r="BG577" s="126"/>
      <c r="BJ577" s="126"/>
      <c r="BT577" s="126"/>
      <c r="CD577" s="126"/>
      <c r="CN577" s="126"/>
      <c r="CX577" s="126"/>
      <c r="DH577" s="126"/>
      <c r="DR577" s="126"/>
      <c r="EB577" s="126"/>
      <c r="EL577" s="126"/>
      <c r="EV577" s="126"/>
      <c r="FF577" s="126"/>
      <c r="FP577" s="126"/>
      <c r="FZ577" s="126"/>
      <c r="GJ577" s="126"/>
      <c r="GT577" s="126"/>
      <c r="HD577" s="126"/>
      <c r="HN577" s="126"/>
      <c r="HX577" s="126"/>
      <c r="IH577" s="126"/>
      <c r="IR577" s="126"/>
      <c r="JB577" s="126"/>
    </row>
    <row xmlns:x14ac="http://schemas.microsoft.com/office/spreadsheetml/2009/9/ac" r="578" s="3" customFormat="true" x14ac:dyDescent="0.25">
      <c r="A578" s="412"/>
      <c r="B578" s="126"/>
      <c r="L578" s="126"/>
      <c r="V578" s="126"/>
      <c r="AF578" s="126"/>
      <c r="AP578" s="126"/>
      <c r="AZ578" s="126"/>
      <c r="BA578" s="126"/>
      <c r="BB578" s="126"/>
      <c r="BC578" s="126"/>
      <c r="BD578" s="126"/>
      <c r="BE578" s="126"/>
      <c r="BF578" s="126"/>
      <c r="BG578" s="126"/>
      <c r="BJ578" s="126"/>
      <c r="BT578" s="126"/>
      <c r="CD578" s="126"/>
      <c r="CN578" s="126"/>
      <c r="CX578" s="126"/>
      <c r="DH578" s="126"/>
      <c r="DR578" s="126"/>
      <c r="EB578" s="126"/>
      <c r="EL578" s="126"/>
      <c r="EV578" s="126"/>
      <c r="FF578" s="126"/>
      <c r="FP578" s="126"/>
      <c r="FZ578" s="126"/>
      <c r="GJ578" s="126"/>
      <c r="GT578" s="126"/>
      <c r="HD578" s="126"/>
      <c r="HN578" s="126"/>
      <c r="HX578" s="126"/>
      <c r="IH578" s="126"/>
      <c r="IR578" s="126"/>
      <c r="JB578" s="126"/>
    </row>
    <row xmlns:x14ac="http://schemas.microsoft.com/office/spreadsheetml/2009/9/ac" r="579" s="3" customFormat="true" x14ac:dyDescent="0.25">
      <c r="A579" s="412"/>
      <c r="B579" s="126"/>
      <c r="L579" s="126"/>
      <c r="V579" s="126"/>
      <c r="AF579" s="126"/>
      <c r="AP579" s="126"/>
      <c r="AZ579" s="126"/>
      <c r="BA579" s="126"/>
      <c r="BB579" s="126"/>
      <c r="BC579" s="126"/>
      <c r="BD579" s="126"/>
      <c r="BE579" s="126"/>
      <c r="BF579" s="126"/>
      <c r="BG579" s="126"/>
      <c r="BJ579" s="126"/>
      <c r="BT579" s="126"/>
      <c r="CD579" s="126"/>
      <c r="CN579" s="126"/>
      <c r="CX579" s="126"/>
      <c r="DH579" s="126"/>
      <c r="DR579" s="126"/>
      <c r="EB579" s="126"/>
      <c r="EL579" s="126"/>
      <c r="EV579" s="126"/>
      <c r="FF579" s="126"/>
      <c r="FP579" s="126"/>
      <c r="FZ579" s="126"/>
      <c r="GJ579" s="126"/>
      <c r="GT579" s="126"/>
      <c r="HD579" s="126"/>
      <c r="HN579" s="126"/>
      <c r="HX579" s="126"/>
      <c r="IH579" s="126"/>
      <c r="IR579" s="126"/>
      <c r="JB579" s="126"/>
    </row>
    <row xmlns:x14ac="http://schemas.microsoft.com/office/spreadsheetml/2009/9/ac" r="580" s="3" customFormat="true" x14ac:dyDescent="0.25">
      <c r="A580" s="412"/>
      <c r="B580" s="126"/>
      <c r="L580" s="126"/>
      <c r="V580" s="126"/>
      <c r="AF580" s="126"/>
      <c r="AP580" s="126"/>
      <c r="AZ580" s="126"/>
      <c r="BA580" s="126"/>
      <c r="BB580" s="126"/>
      <c r="BC580" s="126"/>
      <c r="BD580" s="126"/>
      <c r="BE580" s="126"/>
      <c r="BF580" s="126"/>
      <c r="BG580" s="126"/>
      <c r="BJ580" s="126"/>
      <c r="BT580" s="126"/>
      <c r="CD580" s="126"/>
      <c r="CN580" s="126"/>
      <c r="CX580" s="126"/>
      <c r="DH580" s="126"/>
      <c r="DR580" s="126"/>
      <c r="EB580" s="126"/>
      <c r="EL580" s="126"/>
      <c r="EV580" s="126"/>
      <c r="FF580" s="126"/>
      <c r="FP580" s="126"/>
      <c r="FZ580" s="126"/>
      <c r="GJ580" s="126"/>
      <c r="GT580" s="126"/>
      <c r="HD580" s="126"/>
      <c r="HN580" s="126"/>
      <c r="HX580" s="126"/>
      <c r="IH580" s="126"/>
      <c r="IR580" s="126"/>
      <c r="JB580" s="126"/>
    </row>
    <row xmlns:x14ac="http://schemas.microsoft.com/office/spreadsheetml/2009/9/ac" r="581" s="3" customFormat="true" x14ac:dyDescent="0.25">
      <c r="A581" s="412"/>
      <c r="B581" s="126"/>
      <c r="L581" s="126"/>
      <c r="V581" s="126"/>
      <c r="AF581" s="126"/>
      <c r="AP581" s="126"/>
      <c r="AZ581" s="126"/>
      <c r="BA581" s="126"/>
      <c r="BB581" s="126"/>
      <c r="BC581" s="126"/>
      <c r="BD581" s="126"/>
      <c r="BE581" s="126"/>
      <c r="BF581" s="126"/>
      <c r="BG581" s="126"/>
      <c r="BJ581" s="126"/>
      <c r="BT581" s="126"/>
      <c r="CD581" s="126"/>
      <c r="CN581" s="126"/>
      <c r="CX581" s="126"/>
      <c r="DH581" s="126"/>
      <c r="DR581" s="126"/>
      <c r="EB581" s="126"/>
      <c r="EL581" s="126"/>
      <c r="EV581" s="126"/>
      <c r="FF581" s="126"/>
      <c r="FP581" s="126"/>
      <c r="FZ581" s="126"/>
      <c r="GJ581" s="126"/>
      <c r="GT581" s="126"/>
      <c r="HD581" s="126"/>
      <c r="HN581" s="126"/>
      <c r="HX581" s="126"/>
      <c r="IH581" s="126"/>
      <c r="IR581" s="126"/>
      <c r="JB581" s="126"/>
    </row>
    <row xmlns:x14ac="http://schemas.microsoft.com/office/spreadsheetml/2009/9/ac" r="582" s="3" customFormat="true" x14ac:dyDescent="0.25">
      <c r="A582" s="412"/>
      <c r="B582" s="126"/>
      <c r="L582" s="126"/>
      <c r="V582" s="126"/>
      <c r="AF582" s="126"/>
      <c r="AP582" s="126"/>
      <c r="AZ582" s="126"/>
      <c r="BA582" s="126"/>
      <c r="BB582" s="126"/>
      <c r="BC582" s="126"/>
      <c r="BD582" s="126"/>
      <c r="BE582" s="126"/>
      <c r="BF582" s="126"/>
      <c r="BG582" s="126"/>
      <c r="BJ582" s="126"/>
      <c r="BT582" s="126"/>
      <c r="CD582" s="126"/>
      <c r="CN582" s="126"/>
      <c r="CX582" s="126"/>
      <c r="DH582" s="126"/>
      <c r="DR582" s="126"/>
      <c r="EB582" s="126"/>
      <c r="EL582" s="126"/>
      <c r="EV582" s="126"/>
      <c r="FF582" s="126"/>
      <c r="FP582" s="126"/>
      <c r="FZ582" s="126"/>
      <c r="GJ582" s="126"/>
      <c r="GT582" s="126"/>
      <c r="HD582" s="126"/>
      <c r="HN582" s="126"/>
      <c r="HX582" s="126"/>
      <c r="IH582" s="126"/>
      <c r="IR582" s="126"/>
      <c r="JB582" s="126"/>
    </row>
    <row xmlns:x14ac="http://schemas.microsoft.com/office/spreadsheetml/2009/9/ac" r="583" s="3" customFormat="true" x14ac:dyDescent="0.25">
      <c r="A583" s="412"/>
      <c r="B583" s="126"/>
      <c r="L583" s="126"/>
      <c r="V583" s="126"/>
      <c r="AF583" s="126"/>
      <c r="AP583" s="126"/>
      <c r="AZ583" s="126"/>
      <c r="BA583" s="126"/>
      <c r="BB583" s="126"/>
      <c r="BC583" s="126"/>
      <c r="BD583" s="126"/>
      <c r="BE583" s="126"/>
      <c r="BF583" s="126"/>
      <c r="BG583" s="126"/>
      <c r="BJ583" s="126"/>
      <c r="BT583" s="126"/>
      <c r="CD583" s="126"/>
      <c r="CN583" s="126"/>
      <c r="CX583" s="126"/>
      <c r="DH583" s="126"/>
      <c r="DR583" s="126"/>
      <c r="EB583" s="126"/>
      <c r="EL583" s="126"/>
      <c r="EV583" s="126"/>
      <c r="FF583" s="126"/>
      <c r="FP583" s="126"/>
      <c r="FZ583" s="126"/>
      <c r="GJ583" s="126"/>
      <c r="GT583" s="126"/>
      <c r="HD583" s="126"/>
      <c r="HN583" s="126"/>
      <c r="HX583" s="126"/>
      <c r="IH583" s="126"/>
      <c r="IR583" s="126"/>
      <c r="JB583" s="126"/>
    </row>
    <row xmlns:x14ac="http://schemas.microsoft.com/office/spreadsheetml/2009/9/ac" r="584" s="3" customFormat="true" x14ac:dyDescent="0.25">
      <c r="A584" s="412"/>
      <c r="B584" s="126"/>
      <c r="L584" s="126"/>
      <c r="V584" s="126"/>
      <c r="AF584" s="126"/>
      <c r="AP584" s="126"/>
      <c r="AZ584" s="126"/>
      <c r="BA584" s="126"/>
      <c r="BB584" s="126"/>
      <c r="BC584" s="126"/>
      <c r="BD584" s="126"/>
      <c r="BE584" s="126"/>
      <c r="BF584" s="126"/>
      <c r="BG584" s="126"/>
      <c r="BJ584" s="126"/>
      <c r="BT584" s="126"/>
      <c r="CD584" s="126"/>
      <c r="CN584" s="126"/>
      <c r="CX584" s="126"/>
      <c r="DH584" s="126"/>
      <c r="DR584" s="126"/>
      <c r="EB584" s="126"/>
      <c r="EL584" s="126"/>
      <c r="EV584" s="126"/>
      <c r="FF584" s="126"/>
      <c r="FP584" s="126"/>
      <c r="FZ584" s="126"/>
      <c r="GJ584" s="126"/>
      <c r="GT584" s="126"/>
      <c r="HD584" s="126"/>
      <c r="HN584" s="126"/>
      <c r="HX584" s="126"/>
      <c r="IH584" s="126"/>
      <c r="IR584" s="126"/>
      <c r="JB584" s="126"/>
    </row>
    <row xmlns:x14ac="http://schemas.microsoft.com/office/spreadsheetml/2009/9/ac" r="585" s="3" customFormat="true" x14ac:dyDescent="0.25">
      <c r="A585" s="412"/>
      <c r="B585" s="126"/>
      <c r="L585" s="126"/>
      <c r="V585" s="126"/>
      <c r="AF585" s="126"/>
      <c r="AP585" s="126"/>
      <c r="AZ585" s="126"/>
      <c r="BA585" s="126"/>
      <c r="BB585" s="126"/>
      <c r="BC585" s="126"/>
      <c r="BD585" s="126"/>
      <c r="BE585" s="126"/>
      <c r="BF585" s="126"/>
      <c r="BG585" s="126"/>
      <c r="BJ585" s="126"/>
      <c r="BT585" s="126"/>
      <c r="CD585" s="126"/>
      <c r="CN585" s="126"/>
      <c r="CX585" s="126"/>
      <c r="DH585" s="126"/>
      <c r="DR585" s="126"/>
      <c r="EB585" s="126"/>
      <c r="EL585" s="126"/>
      <c r="EV585" s="126"/>
      <c r="FF585" s="126"/>
      <c r="FP585" s="126"/>
      <c r="FZ585" s="126"/>
      <c r="GJ585" s="126"/>
      <c r="GT585" s="126"/>
      <c r="HD585" s="126"/>
      <c r="HN585" s="126"/>
      <c r="HX585" s="126"/>
      <c r="IH585" s="126"/>
      <c r="IR585" s="126"/>
      <c r="JB585" s="126"/>
    </row>
    <row xmlns:x14ac="http://schemas.microsoft.com/office/spreadsheetml/2009/9/ac" r="586" s="3" customFormat="true" x14ac:dyDescent="0.25">
      <c r="A586" s="412"/>
      <c r="B586" s="126"/>
      <c r="L586" s="126"/>
      <c r="V586" s="126"/>
      <c r="AF586" s="126"/>
      <c r="AP586" s="126"/>
      <c r="AZ586" s="126"/>
      <c r="BA586" s="126"/>
      <c r="BB586" s="126"/>
      <c r="BC586" s="126"/>
      <c r="BD586" s="126"/>
      <c r="BE586" s="126"/>
      <c r="BF586" s="126"/>
      <c r="BG586" s="126"/>
      <c r="BJ586" s="126"/>
      <c r="BT586" s="126"/>
      <c r="CD586" s="126"/>
      <c r="CN586" s="126"/>
      <c r="CX586" s="126"/>
      <c r="DH586" s="126"/>
      <c r="DR586" s="126"/>
      <c r="EB586" s="126"/>
      <c r="EL586" s="126"/>
      <c r="EV586" s="126"/>
      <c r="FF586" s="126"/>
      <c r="FP586" s="126"/>
      <c r="FZ586" s="126"/>
      <c r="GJ586" s="126"/>
      <c r="GT586" s="126"/>
      <c r="HD586" s="126"/>
      <c r="HN586" s="126"/>
      <c r="HX586" s="126"/>
      <c r="IH586" s="126"/>
      <c r="IR586" s="126"/>
      <c r="JB586" s="126"/>
    </row>
    <row xmlns:x14ac="http://schemas.microsoft.com/office/spreadsheetml/2009/9/ac" r="587" s="3" customFormat="true" x14ac:dyDescent="0.25">
      <c r="A587" s="412"/>
      <c r="B587" s="126"/>
      <c r="L587" s="126"/>
      <c r="V587" s="126"/>
      <c r="AF587" s="126"/>
      <c r="AP587" s="126"/>
      <c r="AZ587" s="126"/>
      <c r="BA587" s="126"/>
      <c r="BB587" s="126"/>
      <c r="BC587" s="126"/>
      <c r="BD587" s="126"/>
      <c r="BE587" s="126"/>
      <c r="BF587" s="126"/>
      <c r="BG587" s="126"/>
      <c r="BJ587" s="126"/>
      <c r="BT587" s="126"/>
      <c r="CD587" s="126"/>
      <c r="CN587" s="126"/>
      <c r="CX587" s="126"/>
      <c r="DH587" s="126"/>
      <c r="DR587" s="126"/>
      <c r="EB587" s="126"/>
      <c r="EL587" s="126"/>
      <c r="EV587" s="126"/>
      <c r="FF587" s="126"/>
      <c r="FP587" s="126"/>
      <c r="FZ587" s="126"/>
      <c r="GJ587" s="126"/>
      <c r="GT587" s="126"/>
      <c r="HD587" s="126"/>
      <c r="HN587" s="126"/>
      <c r="HX587" s="126"/>
      <c r="IH587" s="126"/>
      <c r="IR587" s="126"/>
      <c r="JB587" s="126"/>
    </row>
    <row xmlns:x14ac="http://schemas.microsoft.com/office/spreadsheetml/2009/9/ac" r="588" s="3" customFormat="true" x14ac:dyDescent="0.25">
      <c r="A588" s="412"/>
      <c r="B588" s="126"/>
      <c r="L588" s="126"/>
      <c r="V588" s="126"/>
      <c r="AF588" s="126"/>
      <c r="AP588" s="126"/>
      <c r="AZ588" s="126"/>
      <c r="BA588" s="126"/>
      <c r="BB588" s="126"/>
      <c r="BC588" s="126"/>
      <c r="BD588" s="126"/>
      <c r="BE588" s="126"/>
      <c r="BF588" s="126"/>
      <c r="BG588" s="126"/>
      <c r="BJ588" s="126"/>
      <c r="BT588" s="126"/>
      <c r="CD588" s="126"/>
      <c r="CN588" s="126"/>
      <c r="CX588" s="126"/>
      <c r="DH588" s="126"/>
      <c r="DR588" s="126"/>
      <c r="EB588" s="126"/>
      <c r="EL588" s="126"/>
      <c r="EV588" s="126"/>
      <c r="FF588" s="126"/>
      <c r="FP588" s="126"/>
      <c r="FZ588" s="126"/>
      <c r="GJ588" s="126"/>
      <c r="GT588" s="126"/>
      <c r="HD588" s="126"/>
      <c r="HN588" s="126"/>
      <c r="HX588" s="126"/>
      <c r="IH588" s="126"/>
      <c r="IR588" s="126"/>
      <c r="JB588" s="126"/>
    </row>
    <row xmlns:x14ac="http://schemas.microsoft.com/office/spreadsheetml/2009/9/ac" r="589" s="3" customFormat="true" x14ac:dyDescent="0.25">
      <c r="A589" s="412"/>
      <c r="B589" s="126"/>
      <c r="L589" s="126"/>
      <c r="V589" s="126"/>
      <c r="AF589" s="126"/>
      <c r="AP589" s="126"/>
      <c r="AZ589" s="126"/>
      <c r="BA589" s="126"/>
      <c r="BB589" s="126"/>
      <c r="BC589" s="126"/>
      <c r="BD589" s="126"/>
      <c r="BE589" s="126"/>
      <c r="BF589" s="126"/>
      <c r="BG589" s="126"/>
      <c r="BJ589" s="126"/>
      <c r="BT589" s="126"/>
      <c r="CD589" s="126"/>
      <c r="CN589" s="126"/>
      <c r="CX589" s="126"/>
      <c r="DH589" s="126"/>
      <c r="DR589" s="126"/>
      <c r="EB589" s="126"/>
      <c r="EL589" s="126"/>
      <c r="EV589" s="126"/>
      <c r="FF589" s="126"/>
      <c r="FP589" s="126"/>
      <c r="FZ589" s="126"/>
      <c r="GJ589" s="126"/>
      <c r="GT589" s="126"/>
      <c r="HD589" s="126"/>
      <c r="HN589" s="126"/>
      <c r="HX589" s="126"/>
      <c r="IH589" s="126"/>
      <c r="IR589" s="126"/>
      <c r="JB589" s="126"/>
    </row>
    <row xmlns:x14ac="http://schemas.microsoft.com/office/spreadsheetml/2009/9/ac" r="590" s="3" customFormat="true" x14ac:dyDescent="0.25">
      <c r="A590" s="412"/>
      <c r="B590" s="126"/>
      <c r="L590" s="126"/>
      <c r="V590" s="126"/>
      <c r="AF590" s="126"/>
      <c r="AP590" s="126"/>
      <c r="AZ590" s="126"/>
      <c r="BA590" s="126"/>
      <c r="BB590" s="126"/>
      <c r="BC590" s="126"/>
      <c r="BD590" s="126"/>
      <c r="BE590" s="126"/>
      <c r="BF590" s="126"/>
      <c r="BG590" s="126"/>
      <c r="BJ590" s="126"/>
      <c r="BT590" s="126"/>
      <c r="CD590" s="126"/>
      <c r="CN590" s="126"/>
      <c r="CX590" s="126"/>
      <c r="DH590" s="126"/>
      <c r="DR590" s="126"/>
      <c r="EB590" s="126"/>
      <c r="EL590" s="126"/>
      <c r="EV590" s="126"/>
      <c r="FF590" s="126"/>
      <c r="FP590" s="126"/>
      <c r="FZ590" s="126"/>
      <c r="GJ590" s="126"/>
      <c r="GT590" s="126"/>
      <c r="HD590" s="126"/>
      <c r="HN590" s="126"/>
      <c r="HX590" s="126"/>
      <c r="IH590" s="126"/>
      <c r="IR590" s="126"/>
      <c r="JB590" s="126"/>
    </row>
    <row xmlns:x14ac="http://schemas.microsoft.com/office/spreadsheetml/2009/9/ac" r="591" s="3" customFormat="true" x14ac:dyDescent="0.25">
      <c r="A591" s="412"/>
      <c r="B591" s="126"/>
      <c r="L591" s="126"/>
      <c r="V591" s="126"/>
      <c r="AF591" s="126"/>
      <c r="AP591" s="126"/>
      <c r="AZ591" s="126"/>
      <c r="BA591" s="126"/>
      <c r="BB591" s="126"/>
      <c r="BC591" s="126"/>
      <c r="BD591" s="126"/>
      <c r="BE591" s="126"/>
      <c r="BF591" s="126"/>
      <c r="BG591" s="126"/>
      <c r="BJ591" s="126"/>
      <c r="BT591" s="126"/>
      <c r="CD591" s="126"/>
      <c r="CN591" s="126"/>
      <c r="CX591" s="126"/>
      <c r="DH591" s="126"/>
      <c r="DR591" s="126"/>
      <c r="EB591" s="126"/>
      <c r="EL591" s="126"/>
      <c r="EV591" s="126"/>
      <c r="FF591" s="126"/>
      <c r="FP591" s="126"/>
      <c r="FZ591" s="126"/>
      <c r="GJ591" s="126"/>
      <c r="GT591" s="126"/>
      <c r="HD591" s="126"/>
      <c r="HN591" s="126"/>
      <c r="HX591" s="126"/>
      <c r="IH591" s="126"/>
      <c r="IR591" s="126"/>
      <c r="JB591" s="126"/>
    </row>
    <row xmlns:x14ac="http://schemas.microsoft.com/office/spreadsheetml/2009/9/ac" r="592" s="3" customFormat="true" x14ac:dyDescent="0.25">
      <c r="A592" s="412"/>
      <c r="B592" s="126"/>
      <c r="L592" s="126"/>
      <c r="V592" s="126"/>
      <c r="AF592" s="126"/>
      <c r="AP592" s="126"/>
      <c r="AZ592" s="126"/>
      <c r="BA592" s="126"/>
      <c r="BB592" s="126"/>
      <c r="BC592" s="126"/>
      <c r="BD592" s="126"/>
      <c r="BE592" s="126"/>
      <c r="BF592" s="126"/>
      <c r="BG592" s="126"/>
      <c r="BJ592" s="126"/>
      <c r="BT592" s="126"/>
      <c r="CD592" s="126"/>
      <c r="CN592" s="126"/>
      <c r="CX592" s="126"/>
      <c r="DH592" s="126"/>
      <c r="DR592" s="126"/>
      <c r="EB592" s="126"/>
      <c r="EL592" s="126"/>
      <c r="EV592" s="126"/>
      <c r="FF592" s="126"/>
      <c r="FP592" s="126"/>
      <c r="FZ592" s="126"/>
      <c r="GJ592" s="126"/>
      <c r="GT592" s="126"/>
      <c r="HD592" s="126"/>
      <c r="HN592" s="126"/>
      <c r="HX592" s="126"/>
      <c r="IH592" s="126"/>
      <c r="IR592" s="126"/>
      <c r="JB592" s="126"/>
    </row>
    <row xmlns:x14ac="http://schemas.microsoft.com/office/spreadsheetml/2009/9/ac" r="593" s="3" customFormat="true" x14ac:dyDescent="0.25">
      <c r="A593" s="412"/>
      <c r="B593" s="126"/>
      <c r="L593" s="126"/>
      <c r="V593" s="126"/>
      <c r="AF593" s="126"/>
      <c r="AP593" s="126"/>
      <c r="AZ593" s="126"/>
      <c r="BA593" s="126"/>
      <c r="BB593" s="126"/>
      <c r="BC593" s="126"/>
      <c r="BD593" s="126"/>
      <c r="BE593" s="126"/>
      <c r="BF593" s="126"/>
      <c r="BG593" s="126"/>
      <c r="BJ593" s="126"/>
      <c r="BT593" s="126"/>
      <c r="CD593" s="126"/>
      <c r="CN593" s="126"/>
      <c r="CX593" s="126"/>
      <c r="DH593" s="126"/>
      <c r="DR593" s="126"/>
      <c r="EB593" s="126"/>
      <c r="EL593" s="126"/>
      <c r="EV593" s="126"/>
      <c r="FF593" s="126"/>
      <c r="FP593" s="126"/>
      <c r="FZ593" s="126"/>
      <c r="GJ593" s="126"/>
      <c r="GT593" s="126"/>
      <c r="HD593" s="126"/>
      <c r="HN593" s="126"/>
      <c r="HX593" s="126"/>
      <c r="IH593" s="126"/>
      <c r="IR593" s="126"/>
      <c r="JB593" s="126"/>
    </row>
    <row xmlns:x14ac="http://schemas.microsoft.com/office/spreadsheetml/2009/9/ac" r="594" s="3" customFormat="true" x14ac:dyDescent="0.25">
      <c r="A594" s="412"/>
      <c r="B594" s="126"/>
      <c r="L594" s="126"/>
      <c r="V594" s="126"/>
      <c r="AF594" s="126"/>
      <c r="AP594" s="126"/>
      <c r="AZ594" s="126"/>
      <c r="BA594" s="126"/>
      <c r="BB594" s="126"/>
      <c r="BC594" s="126"/>
      <c r="BD594" s="126"/>
      <c r="BE594" s="126"/>
      <c r="BF594" s="126"/>
      <c r="BG594" s="126"/>
      <c r="BJ594" s="126"/>
      <c r="BT594" s="126"/>
      <c r="CD594" s="126"/>
      <c r="CN594" s="126"/>
      <c r="CX594" s="126"/>
      <c r="DH594" s="126"/>
      <c r="DR594" s="126"/>
      <c r="EB594" s="126"/>
      <c r="EL594" s="126"/>
      <c r="EV594" s="126"/>
      <c r="FF594" s="126"/>
      <c r="FP594" s="126"/>
      <c r="FZ594" s="126"/>
      <c r="GJ594" s="126"/>
      <c r="GT594" s="126"/>
      <c r="HD594" s="126"/>
      <c r="HN594" s="126"/>
      <c r="HX594" s="126"/>
      <c r="IH594" s="126"/>
      <c r="IR594" s="126"/>
      <c r="JB594" s="126"/>
    </row>
    <row xmlns:x14ac="http://schemas.microsoft.com/office/spreadsheetml/2009/9/ac" r="595" s="3" customFormat="true" x14ac:dyDescent="0.25">
      <c r="A595" s="412"/>
      <c r="B595" s="126"/>
      <c r="L595" s="126"/>
      <c r="V595" s="126"/>
      <c r="AF595" s="126"/>
      <c r="AP595" s="126"/>
      <c r="AZ595" s="126"/>
      <c r="BA595" s="126"/>
      <c r="BB595" s="126"/>
      <c r="BC595" s="126"/>
      <c r="BD595" s="126"/>
      <c r="BE595" s="126"/>
      <c r="BF595" s="126"/>
      <c r="BG595" s="126"/>
      <c r="BJ595" s="126"/>
      <c r="BT595" s="126"/>
      <c r="CD595" s="126"/>
      <c r="CN595" s="126"/>
      <c r="CX595" s="126"/>
      <c r="DH595" s="126"/>
      <c r="DR595" s="126"/>
      <c r="EB595" s="126"/>
      <c r="EL595" s="126"/>
      <c r="EV595" s="126"/>
      <c r="FF595" s="126"/>
      <c r="FP595" s="126"/>
      <c r="FZ595" s="126"/>
      <c r="GJ595" s="126"/>
      <c r="GT595" s="126"/>
      <c r="HD595" s="126"/>
      <c r="HN595" s="126"/>
      <c r="HX595" s="126"/>
      <c r="IH595" s="126"/>
      <c r="IR595" s="126"/>
      <c r="JB595" s="126"/>
    </row>
    <row xmlns:x14ac="http://schemas.microsoft.com/office/spreadsheetml/2009/9/ac" r="596" s="3" customFormat="true" x14ac:dyDescent="0.25">
      <c r="A596" s="412"/>
      <c r="B596" s="126"/>
      <c r="L596" s="126"/>
      <c r="V596" s="126"/>
      <c r="AF596" s="126"/>
      <c r="AP596" s="126"/>
      <c r="AZ596" s="126"/>
      <c r="BA596" s="126"/>
      <c r="BB596" s="126"/>
      <c r="BC596" s="126"/>
      <c r="BD596" s="126"/>
      <c r="BE596" s="126"/>
      <c r="BF596" s="126"/>
      <c r="BG596" s="126"/>
      <c r="BJ596" s="126"/>
      <c r="BT596" s="126"/>
      <c r="CD596" s="126"/>
      <c r="CN596" s="126"/>
      <c r="CX596" s="126"/>
      <c r="DH596" s="126"/>
      <c r="DR596" s="126"/>
      <c r="EB596" s="126"/>
      <c r="EL596" s="126"/>
      <c r="EV596" s="126"/>
      <c r="FF596" s="126"/>
      <c r="FP596" s="126"/>
      <c r="FZ596" s="126"/>
      <c r="GJ596" s="126"/>
      <c r="GT596" s="126"/>
      <c r="HD596" s="126"/>
      <c r="HN596" s="126"/>
      <c r="HX596" s="126"/>
      <c r="IH596" s="126"/>
      <c r="IR596" s="126"/>
      <c r="JB596" s="126"/>
    </row>
    <row xmlns:x14ac="http://schemas.microsoft.com/office/spreadsheetml/2009/9/ac" r="597" s="3" customFormat="true" x14ac:dyDescent="0.25">
      <c r="A597" s="412"/>
      <c r="B597" s="126"/>
      <c r="L597" s="126"/>
      <c r="V597" s="126"/>
      <c r="AF597" s="126"/>
      <c r="AP597" s="126"/>
      <c r="AZ597" s="126"/>
      <c r="BA597" s="126"/>
      <c r="BB597" s="126"/>
      <c r="BC597" s="126"/>
      <c r="BD597" s="126"/>
      <c r="BE597" s="126"/>
      <c r="BF597" s="126"/>
      <c r="BG597" s="126"/>
      <c r="BJ597" s="126"/>
      <c r="BT597" s="126"/>
      <c r="CD597" s="126"/>
      <c r="CN597" s="126"/>
      <c r="CX597" s="126"/>
      <c r="DH597" s="126"/>
      <c r="DR597" s="126"/>
      <c r="EB597" s="126"/>
      <c r="EL597" s="126"/>
      <c r="EV597" s="126"/>
      <c r="FF597" s="126"/>
      <c r="FP597" s="126"/>
      <c r="FZ597" s="126"/>
      <c r="GJ597" s="126"/>
      <c r="GT597" s="126"/>
      <c r="HD597" s="126"/>
      <c r="HN597" s="126"/>
      <c r="HX597" s="126"/>
      <c r="IH597" s="126"/>
      <c r="IR597" s="126"/>
      <c r="JB597" s="126"/>
    </row>
    <row xmlns:x14ac="http://schemas.microsoft.com/office/spreadsheetml/2009/9/ac" r="598" s="3" customFormat="true" x14ac:dyDescent="0.25">
      <c r="A598" s="412"/>
      <c r="B598" s="126"/>
      <c r="L598" s="126"/>
      <c r="V598" s="126"/>
      <c r="AF598" s="126"/>
      <c r="AP598" s="126"/>
      <c r="AZ598" s="126"/>
      <c r="BA598" s="126"/>
      <c r="BB598" s="126"/>
      <c r="BC598" s="126"/>
      <c r="BD598" s="126"/>
      <c r="BE598" s="126"/>
      <c r="BF598" s="126"/>
      <c r="BG598" s="126"/>
      <c r="BJ598" s="126"/>
      <c r="BT598" s="126"/>
      <c r="CD598" s="126"/>
      <c r="CN598" s="126"/>
      <c r="CX598" s="126"/>
      <c r="DH598" s="126"/>
      <c r="DR598" s="126"/>
      <c r="EB598" s="126"/>
      <c r="EL598" s="126"/>
      <c r="EV598" s="126"/>
      <c r="FF598" s="126"/>
      <c r="FP598" s="126"/>
      <c r="FZ598" s="126"/>
      <c r="GJ598" s="126"/>
      <c r="GT598" s="126"/>
      <c r="HD598" s="126"/>
      <c r="HN598" s="126"/>
      <c r="HX598" s="126"/>
      <c r="IH598" s="126"/>
      <c r="IR598" s="126"/>
      <c r="JB598" s="126"/>
    </row>
    <row xmlns:x14ac="http://schemas.microsoft.com/office/spreadsheetml/2009/9/ac" r="599" s="3" customFormat="true" x14ac:dyDescent="0.25">
      <c r="A599" s="412"/>
      <c r="B599" s="126"/>
      <c r="L599" s="126"/>
      <c r="V599" s="126"/>
      <c r="AF599" s="126"/>
      <c r="AP599" s="126"/>
      <c r="AZ599" s="126"/>
      <c r="BA599" s="126"/>
      <c r="BB599" s="126"/>
      <c r="BC599" s="126"/>
      <c r="BD599" s="126"/>
      <c r="BE599" s="126"/>
      <c r="BF599" s="126"/>
      <c r="BG599" s="126"/>
      <c r="BJ599" s="126"/>
      <c r="BT599" s="126"/>
      <c r="CD599" s="126"/>
      <c r="CN599" s="126"/>
      <c r="CX599" s="126"/>
      <c r="DH599" s="126"/>
      <c r="DR599" s="126"/>
      <c r="EB599" s="126"/>
      <c r="EL599" s="126"/>
      <c r="EV599" s="126"/>
      <c r="FF599" s="126"/>
      <c r="FP599" s="126"/>
      <c r="FZ599" s="126"/>
      <c r="GJ599" s="126"/>
      <c r="GT599" s="126"/>
      <c r="HD599" s="126"/>
      <c r="HN599" s="126"/>
      <c r="HX599" s="126"/>
      <c r="IH599" s="126"/>
      <c r="IR599" s="126"/>
      <c r="JB599" s="126"/>
    </row>
    <row xmlns:x14ac="http://schemas.microsoft.com/office/spreadsheetml/2009/9/ac" r="600" s="3" customFormat="true" x14ac:dyDescent="0.25">
      <c r="A600" s="412"/>
      <c r="B600" s="126"/>
      <c r="L600" s="126"/>
      <c r="V600" s="126"/>
      <c r="AF600" s="126"/>
      <c r="AP600" s="126"/>
      <c r="AZ600" s="126"/>
      <c r="BA600" s="126"/>
      <c r="BB600" s="126"/>
      <c r="BC600" s="126"/>
      <c r="BD600" s="126"/>
      <c r="BE600" s="126"/>
      <c r="BF600" s="126"/>
      <c r="BG600" s="126"/>
      <c r="BJ600" s="126"/>
      <c r="BT600" s="126"/>
      <c r="CD600" s="126"/>
      <c r="CN600" s="126"/>
      <c r="CX600" s="126"/>
      <c r="DH600" s="126"/>
      <c r="DR600" s="126"/>
      <c r="EB600" s="126"/>
      <c r="EL600" s="126"/>
      <c r="EV600" s="126"/>
      <c r="FF600" s="126"/>
      <c r="FP600" s="126"/>
      <c r="FZ600" s="126"/>
      <c r="GJ600" s="126"/>
      <c r="GT600" s="126"/>
      <c r="HD600" s="126"/>
      <c r="HN600" s="126"/>
      <c r="HX600" s="126"/>
      <c r="IH600" s="126"/>
      <c r="IR600" s="126"/>
      <c r="JB600" s="126"/>
    </row>
    <row xmlns:x14ac="http://schemas.microsoft.com/office/spreadsheetml/2009/9/ac" r="601" s="3" customFormat="true" x14ac:dyDescent="0.25">
      <c r="A601" s="412"/>
      <c r="B601" s="126"/>
      <c r="L601" s="126"/>
      <c r="V601" s="126"/>
      <c r="AF601" s="126"/>
      <c r="AP601" s="126"/>
      <c r="AZ601" s="126"/>
      <c r="BA601" s="126"/>
      <c r="BB601" s="126"/>
      <c r="BC601" s="126"/>
      <c r="BD601" s="126"/>
      <c r="BE601" s="126"/>
      <c r="BF601" s="126"/>
      <c r="BG601" s="126"/>
      <c r="BJ601" s="126"/>
      <c r="BT601" s="126"/>
      <c r="CD601" s="126"/>
      <c r="CN601" s="126"/>
      <c r="CX601" s="126"/>
      <c r="DH601" s="126"/>
      <c r="DR601" s="126"/>
      <c r="EB601" s="126"/>
      <c r="EL601" s="126"/>
      <c r="EV601" s="126"/>
      <c r="FF601" s="126"/>
      <c r="FP601" s="126"/>
      <c r="FZ601" s="126"/>
      <c r="GJ601" s="126"/>
      <c r="GT601" s="126"/>
      <c r="HD601" s="126"/>
      <c r="HN601" s="126"/>
      <c r="HX601" s="126"/>
      <c r="IH601" s="126"/>
      <c r="IR601" s="126"/>
      <c r="JB601" s="126"/>
    </row>
    <row xmlns:x14ac="http://schemas.microsoft.com/office/spreadsheetml/2009/9/ac" r="602" s="3" customFormat="true" x14ac:dyDescent="0.25">
      <c r="A602" s="412"/>
      <c r="B602" s="126"/>
      <c r="L602" s="126"/>
      <c r="V602" s="126"/>
      <c r="AF602" s="126"/>
      <c r="AP602" s="126"/>
      <c r="AZ602" s="126"/>
      <c r="BA602" s="126"/>
      <c r="BB602" s="126"/>
      <c r="BC602" s="126"/>
      <c r="BD602" s="126"/>
      <c r="BE602" s="126"/>
      <c r="BF602" s="126"/>
      <c r="BG602" s="126"/>
      <c r="BJ602" s="126"/>
      <c r="BT602" s="126"/>
      <c r="CD602" s="126"/>
      <c r="CN602" s="126"/>
      <c r="CX602" s="126"/>
      <c r="DH602" s="126"/>
      <c r="DR602" s="126"/>
      <c r="EB602" s="126"/>
      <c r="EL602" s="126"/>
      <c r="EV602" s="126"/>
      <c r="FF602" s="126"/>
      <c r="FP602" s="126"/>
      <c r="FZ602" s="126"/>
      <c r="GJ602" s="126"/>
      <c r="GT602" s="126"/>
      <c r="HD602" s="126"/>
      <c r="HN602" s="126"/>
      <c r="HX602" s="126"/>
      <c r="IH602" s="126"/>
      <c r="IR602" s="126"/>
      <c r="JB602" s="126"/>
    </row>
    <row xmlns:x14ac="http://schemas.microsoft.com/office/spreadsheetml/2009/9/ac" r="603" s="3" customFormat="true" x14ac:dyDescent="0.25">
      <c r="A603" s="412"/>
      <c r="B603" s="126"/>
      <c r="L603" s="126"/>
      <c r="V603" s="126"/>
      <c r="AF603" s="126"/>
      <c r="AP603" s="126"/>
      <c r="AZ603" s="126"/>
      <c r="BA603" s="126"/>
      <c r="BB603" s="126"/>
      <c r="BC603" s="126"/>
      <c r="BD603" s="126"/>
      <c r="BE603" s="126"/>
      <c r="BF603" s="126"/>
      <c r="BG603" s="126"/>
      <c r="BJ603" s="126"/>
      <c r="BT603" s="126"/>
      <c r="CD603" s="126"/>
      <c r="CN603" s="126"/>
      <c r="CX603" s="126"/>
      <c r="DH603" s="126"/>
      <c r="DR603" s="126"/>
      <c r="EB603" s="126"/>
      <c r="EL603" s="126"/>
      <c r="EV603" s="126"/>
      <c r="FF603" s="126"/>
      <c r="FP603" s="126"/>
      <c r="FZ603" s="126"/>
      <c r="GJ603" s="126"/>
      <c r="GT603" s="126"/>
      <c r="HD603" s="126"/>
      <c r="HN603" s="126"/>
      <c r="HX603" s="126"/>
      <c r="IH603" s="126"/>
      <c r="IR603" s="126"/>
      <c r="JB603" s="126"/>
    </row>
    <row xmlns:x14ac="http://schemas.microsoft.com/office/spreadsheetml/2009/9/ac" r="604" s="3" customFormat="true" x14ac:dyDescent="0.25">
      <c r="A604" s="412"/>
      <c r="B604" s="126"/>
      <c r="L604" s="126"/>
      <c r="V604" s="126"/>
      <c r="AF604" s="126"/>
      <c r="AP604" s="126"/>
      <c r="AZ604" s="126"/>
      <c r="BA604" s="126"/>
      <c r="BB604" s="126"/>
      <c r="BC604" s="126"/>
      <c r="BD604" s="126"/>
      <c r="BE604" s="126"/>
      <c r="BF604" s="126"/>
      <c r="BG604" s="126"/>
      <c r="BJ604" s="126"/>
      <c r="BT604" s="126"/>
      <c r="CD604" s="126"/>
      <c r="CN604" s="126"/>
      <c r="CX604" s="126"/>
      <c r="DH604" s="126"/>
      <c r="DR604" s="126"/>
      <c r="EB604" s="126"/>
      <c r="EL604" s="126"/>
      <c r="EV604" s="126"/>
      <c r="FF604" s="126"/>
      <c r="FP604" s="126"/>
      <c r="FZ604" s="126"/>
      <c r="GJ604" s="126"/>
      <c r="GT604" s="126"/>
      <c r="HD604" s="126"/>
      <c r="HN604" s="126"/>
      <c r="HX604" s="126"/>
      <c r="IH604" s="126"/>
      <c r="IR604" s="126"/>
      <c r="JB604" s="126"/>
    </row>
    <row xmlns:x14ac="http://schemas.microsoft.com/office/spreadsheetml/2009/9/ac" r="605" s="3" customFormat="true" x14ac:dyDescent="0.25">
      <c r="A605" s="412"/>
      <c r="B605" s="126"/>
      <c r="L605" s="126"/>
      <c r="V605" s="126"/>
      <c r="AF605" s="126"/>
      <c r="AP605" s="126"/>
      <c r="AZ605" s="126"/>
      <c r="BA605" s="126"/>
      <c r="BB605" s="126"/>
      <c r="BC605" s="126"/>
      <c r="BD605" s="126"/>
      <c r="BE605" s="126"/>
      <c r="BF605" s="126"/>
      <c r="BG605" s="126"/>
      <c r="BJ605" s="126"/>
      <c r="BT605" s="126"/>
      <c r="CD605" s="126"/>
      <c r="CN605" s="126"/>
      <c r="CX605" s="126"/>
      <c r="DH605" s="126"/>
      <c r="DR605" s="126"/>
      <c r="EB605" s="126"/>
      <c r="EL605" s="126"/>
      <c r="EV605" s="126"/>
      <c r="FF605" s="126"/>
      <c r="FP605" s="126"/>
      <c r="FZ605" s="126"/>
      <c r="GJ605" s="126"/>
      <c r="GT605" s="126"/>
      <c r="HD605" s="126"/>
      <c r="HN605" s="126"/>
      <c r="HX605" s="126"/>
      <c r="IH605" s="126"/>
      <c r="IR605" s="126"/>
      <c r="JB605" s="126"/>
    </row>
    <row xmlns:x14ac="http://schemas.microsoft.com/office/spreadsheetml/2009/9/ac" r="606" s="3" customFormat="true" x14ac:dyDescent="0.25">
      <c r="A606" s="412"/>
      <c r="B606" s="126"/>
      <c r="L606" s="126"/>
      <c r="V606" s="126"/>
      <c r="AF606" s="126"/>
      <c r="AP606" s="126"/>
      <c r="AZ606" s="126"/>
      <c r="BA606" s="126"/>
      <c r="BB606" s="126"/>
      <c r="BC606" s="126"/>
      <c r="BD606" s="126"/>
      <c r="BE606" s="126"/>
      <c r="BF606" s="126"/>
      <c r="BG606" s="126"/>
      <c r="BJ606" s="126"/>
      <c r="BT606" s="126"/>
      <c r="CD606" s="126"/>
      <c r="CN606" s="126"/>
      <c r="CX606" s="126"/>
      <c r="DH606" s="126"/>
      <c r="DR606" s="126"/>
      <c r="EB606" s="126"/>
      <c r="EL606" s="126"/>
      <c r="EV606" s="126"/>
      <c r="FF606" s="126"/>
      <c r="FP606" s="126"/>
      <c r="FZ606" s="126"/>
      <c r="GJ606" s="126"/>
      <c r="GT606" s="126"/>
      <c r="HD606" s="126"/>
      <c r="HN606" s="126"/>
      <c r="HX606" s="126"/>
      <c r="IH606" s="126"/>
      <c r="IR606" s="126"/>
      <c r="JB606" s="126"/>
    </row>
    <row xmlns:x14ac="http://schemas.microsoft.com/office/spreadsheetml/2009/9/ac" r="607" s="3" customFormat="true" x14ac:dyDescent="0.25">
      <c r="A607" s="412"/>
      <c r="B607" s="126"/>
      <c r="L607" s="126"/>
      <c r="V607" s="126"/>
      <c r="AF607" s="126"/>
      <c r="AP607" s="126"/>
      <c r="AZ607" s="126"/>
      <c r="BA607" s="126"/>
      <c r="BB607" s="126"/>
      <c r="BC607" s="126"/>
      <c r="BD607" s="126"/>
      <c r="BE607" s="126"/>
      <c r="BF607" s="126"/>
      <c r="BG607" s="126"/>
      <c r="BJ607" s="126"/>
      <c r="BT607" s="126"/>
      <c r="CD607" s="126"/>
      <c r="CN607" s="126"/>
      <c r="CX607" s="126"/>
      <c r="DH607" s="126"/>
      <c r="DR607" s="126"/>
      <c r="EB607" s="126"/>
      <c r="EL607" s="126"/>
      <c r="EV607" s="126"/>
      <c r="FF607" s="126"/>
      <c r="FP607" s="126"/>
      <c r="FZ607" s="126"/>
      <c r="GJ607" s="126"/>
      <c r="GT607" s="126"/>
      <c r="HD607" s="126"/>
      <c r="HN607" s="126"/>
      <c r="HX607" s="126"/>
      <c r="IH607" s="126"/>
      <c r="IR607" s="126"/>
      <c r="JB607" s="126"/>
    </row>
    <row xmlns:x14ac="http://schemas.microsoft.com/office/spreadsheetml/2009/9/ac" r="608" s="3" customFormat="true" x14ac:dyDescent="0.25">
      <c r="A608" s="412"/>
      <c r="B608" s="126"/>
      <c r="L608" s="126"/>
      <c r="V608" s="126"/>
      <c r="AF608" s="126"/>
      <c r="AP608" s="126"/>
      <c r="AZ608" s="126"/>
      <c r="BA608" s="126"/>
      <c r="BB608" s="126"/>
      <c r="BC608" s="126"/>
      <c r="BD608" s="126"/>
      <c r="BE608" s="126"/>
      <c r="BF608" s="126"/>
      <c r="BG608" s="126"/>
      <c r="BJ608" s="126"/>
      <c r="BT608" s="126"/>
      <c r="CD608" s="126"/>
      <c r="CN608" s="126"/>
      <c r="CX608" s="126"/>
      <c r="DH608" s="126"/>
      <c r="DR608" s="126"/>
      <c r="EB608" s="126"/>
      <c r="EL608" s="126"/>
      <c r="EV608" s="126"/>
      <c r="FF608" s="126"/>
      <c r="FP608" s="126"/>
      <c r="FZ608" s="126"/>
      <c r="GJ608" s="126"/>
      <c r="GT608" s="126"/>
      <c r="HD608" s="126"/>
      <c r="HN608" s="126"/>
      <c r="HX608" s="126"/>
      <c r="IH608" s="126"/>
      <c r="IR608" s="126"/>
      <c r="JB608" s="126"/>
    </row>
    <row xmlns:x14ac="http://schemas.microsoft.com/office/spreadsheetml/2009/9/ac" r="609" s="3" customFormat="true" x14ac:dyDescent="0.25">
      <c r="A609" s="412"/>
      <c r="B609" s="126"/>
      <c r="L609" s="126"/>
      <c r="V609" s="126"/>
      <c r="AF609" s="126"/>
      <c r="AP609" s="126"/>
      <c r="AZ609" s="126"/>
      <c r="BA609" s="126"/>
      <c r="BB609" s="126"/>
      <c r="BC609" s="126"/>
      <c r="BD609" s="126"/>
      <c r="BE609" s="126"/>
      <c r="BF609" s="126"/>
      <c r="BG609" s="126"/>
      <c r="BJ609" s="126"/>
      <c r="BT609" s="126"/>
      <c r="CD609" s="126"/>
      <c r="CN609" s="126"/>
      <c r="CX609" s="126"/>
      <c r="DH609" s="126"/>
      <c r="DR609" s="126"/>
      <c r="EB609" s="126"/>
      <c r="EL609" s="126"/>
      <c r="EV609" s="126"/>
      <c r="FF609" s="126"/>
      <c r="FP609" s="126"/>
      <c r="FZ609" s="126"/>
      <c r="GJ609" s="126"/>
      <c r="GT609" s="126"/>
      <c r="HD609" s="126"/>
      <c r="HN609" s="126"/>
      <c r="HX609" s="126"/>
      <c r="IH609" s="126"/>
      <c r="IR609" s="126"/>
      <c r="JB609" s="126"/>
    </row>
    <row xmlns:x14ac="http://schemas.microsoft.com/office/spreadsheetml/2009/9/ac" r="610" s="3" customFormat="true" x14ac:dyDescent="0.25">
      <c r="A610" s="412"/>
      <c r="B610" s="126"/>
      <c r="L610" s="126"/>
      <c r="V610" s="126"/>
      <c r="AF610" s="126"/>
      <c r="AP610" s="126"/>
      <c r="AZ610" s="126"/>
      <c r="BA610" s="126"/>
      <c r="BB610" s="126"/>
      <c r="BC610" s="126"/>
      <c r="BD610" s="126"/>
      <c r="BE610" s="126"/>
      <c r="BF610" s="126"/>
      <c r="BG610" s="126"/>
      <c r="BJ610" s="126"/>
      <c r="BT610" s="126"/>
      <c r="CD610" s="126"/>
      <c r="CN610" s="126"/>
      <c r="CX610" s="126"/>
      <c r="DH610" s="126"/>
      <c r="DR610" s="126"/>
      <c r="EB610" s="126"/>
      <c r="EL610" s="126"/>
      <c r="EV610" s="126"/>
      <c r="FF610" s="126"/>
      <c r="FP610" s="126"/>
      <c r="FZ610" s="126"/>
      <c r="GJ610" s="126"/>
      <c r="GT610" s="126"/>
      <c r="HD610" s="126"/>
      <c r="HN610" s="126"/>
      <c r="HX610" s="126"/>
      <c r="IH610" s="126"/>
      <c r="IR610" s="126"/>
      <c r="JB610" s="126"/>
    </row>
    <row xmlns:x14ac="http://schemas.microsoft.com/office/spreadsheetml/2009/9/ac" r="611" s="3" customFormat="true" x14ac:dyDescent="0.25">
      <c r="A611" s="412"/>
      <c r="B611" s="126"/>
      <c r="L611" s="126"/>
      <c r="V611" s="126"/>
      <c r="AF611" s="126"/>
      <c r="AP611" s="126"/>
      <c r="AZ611" s="126"/>
      <c r="BA611" s="126"/>
      <c r="BB611" s="126"/>
      <c r="BC611" s="126"/>
      <c r="BD611" s="126"/>
      <c r="BE611" s="126"/>
      <c r="BF611" s="126"/>
      <c r="BG611" s="126"/>
      <c r="BJ611" s="126"/>
      <c r="BT611" s="126"/>
      <c r="CD611" s="126"/>
      <c r="CN611" s="126"/>
      <c r="CX611" s="126"/>
      <c r="DH611" s="126"/>
      <c r="DR611" s="126"/>
      <c r="EB611" s="126"/>
      <c r="EL611" s="126"/>
      <c r="EV611" s="126"/>
      <c r="FF611" s="126"/>
      <c r="FP611" s="126"/>
      <c r="FZ611" s="126"/>
      <c r="GJ611" s="126"/>
      <c r="GT611" s="126"/>
      <c r="HD611" s="126"/>
      <c r="HN611" s="126"/>
      <c r="HX611" s="126"/>
      <c r="IH611" s="126"/>
      <c r="IR611" s="126"/>
      <c r="JB611" s="126"/>
    </row>
    <row xmlns:x14ac="http://schemas.microsoft.com/office/spreadsheetml/2009/9/ac" r="612" s="3" customFormat="true" x14ac:dyDescent="0.25">
      <c r="A612" s="412"/>
      <c r="B612" s="126"/>
      <c r="L612" s="126"/>
      <c r="V612" s="126"/>
      <c r="AF612" s="126"/>
      <c r="AP612" s="126"/>
      <c r="AZ612" s="126"/>
      <c r="BA612" s="126"/>
      <c r="BB612" s="126"/>
      <c r="BC612" s="126"/>
      <c r="BD612" s="126"/>
      <c r="BE612" s="126"/>
      <c r="BF612" s="126"/>
      <c r="BG612" s="126"/>
      <c r="BJ612" s="126"/>
      <c r="BT612" s="126"/>
      <c r="CD612" s="126"/>
      <c r="CN612" s="126"/>
      <c r="CX612" s="126"/>
      <c r="DH612" s="126"/>
      <c r="DR612" s="126"/>
      <c r="EB612" s="126"/>
      <c r="EL612" s="126"/>
      <c r="EV612" s="126"/>
      <c r="FF612" s="126"/>
      <c r="FP612" s="126"/>
      <c r="FZ612" s="126"/>
      <c r="GJ612" s="126"/>
      <c r="GT612" s="126"/>
      <c r="HD612" s="126"/>
      <c r="HN612" s="126"/>
      <c r="HX612" s="126"/>
      <c r="IH612" s="126"/>
      <c r="IR612" s="126"/>
      <c r="JB612" s="126"/>
    </row>
    <row xmlns:x14ac="http://schemas.microsoft.com/office/spreadsheetml/2009/9/ac" r="613" s="3" customFormat="true" x14ac:dyDescent="0.25">
      <c r="A613" s="412"/>
      <c r="B613" s="126"/>
      <c r="L613" s="126"/>
      <c r="V613" s="126"/>
      <c r="AF613" s="126"/>
      <c r="AP613" s="126"/>
      <c r="AZ613" s="126"/>
      <c r="BA613" s="126"/>
      <c r="BB613" s="126"/>
      <c r="BC613" s="126"/>
      <c r="BD613" s="126"/>
      <c r="BE613" s="126"/>
      <c r="BF613" s="126"/>
      <c r="BG613" s="126"/>
      <c r="BJ613" s="126"/>
      <c r="BT613" s="126"/>
      <c r="CD613" s="126"/>
      <c r="CN613" s="126"/>
      <c r="CX613" s="126"/>
      <c r="DH613" s="126"/>
      <c r="DR613" s="126"/>
      <c r="EB613" s="126"/>
      <c r="EL613" s="126"/>
      <c r="EV613" s="126"/>
      <c r="FF613" s="126"/>
      <c r="FP613" s="126"/>
      <c r="FZ613" s="126"/>
      <c r="GJ613" s="126"/>
      <c r="GT613" s="126"/>
      <c r="HD613" s="126"/>
      <c r="HN613" s="126"/>
      <c r="HX613" s="126"/>
      <c r="IH613" s="126"/>
      <c r="IR613" s="126"/>
      <c r="JB613" s="126"/>
    </row>
    <row xmlns:x14ac="http://schemas.microsoft.com/office/spreadsheetml/2009/9/ac" r="614" s="3" customFormat="true" x14ac:dyDescent="0.25">
      <c r="A614" s="412"/>
      <c r="B614" s="126"/>
      <c r="L614" s="126"/>
      <c r="V614" s="126"/>
      <c r="AF614" s="126"/>
      <c r="AP614" s="126"/>
      <c r="AZ614" s="126"/>
      <c r="BA614" s="126"/>
      <c r="BB614" s="126"/>
      <c r="BC614" s="126"/>
      <c r="BD614" s="126"/>
      <c r="BE614" s="126"/>
      <c r="BF614" s="126"/>
      <c r="BG614" s="126"/>
      <c r="BJ614" s="126"/>
      <c r="BT614" s="126"/>
      <c r="CD614" s="126"/>
      <c r="CN614" s="126"/>
      <c r="CX614" s="126"/>
      <c r="DH614" s="126"/>
      <c r="DR614" s="126"/>
      <c r="EB614" s="126"/>
      <c r="EL614" s="126"/>
      <c r="EV614" s="126"/>
      <c r="FF614" s="126"/>
      <c r="FP614" s="126"/>
      <c r="FZ614" s="126"/>
      <c r="GJ614" s="126"/>
      <c r="GT614" s="126"/>
      <c r="HD614" s="126"/>
      <c r="HN614" s="126"/>
      <c r="HX614" s="126"/>
      <c r="IH614" s="126"/>
      <c r="IR614" s="126"/>
      <c r="JB614" s="126"/>
    </row>
    <row xmlns:x14ac="http://schemas.microsoft.com/office/spreadsheetml/2009/9/ac" r="615" s="3" customFormat="true" x14ac:dyDescent="0.25">
      <c r="A615" s="412"/>
      <c r="B615" s="126"/>
      <c r="L615" s="126"/>
      <c r="V615" s="126"/>
      <c r="AF615" s="126"/>
      <c r="AP615" s="126"/>
      <c r="AZ615" s="126"/>
      <c r="BA615" s="126"/>
      <c r="BB615" s="126"/>
      <c r="BC615" s="126"/>
      <c r="BD615" s="126"/>
      <c r="BE615" s="126"/>
      <c r="BF615" s="126"/>
      <c r="BG615" s="126"/>
      <c r="BJ615" s="126"/>
      <c r="BT615" s="126"/>
      <c r="CD615" s="126"/>
      <c r="CN615" s="126"/>
      <c r="CX615" s="126"/>
      <c r="DH615" s="126"/>
      <c r="DR615" s="126"/>
      <c r="EB615" s="126"/>
      <c r="EL615" s="126"/>
      <c r="EV615" s="126"/>
      <c r="FF615" s="126"/>
      <c r="FP615" s="126"/>
      <c r="FZ615" s="126"/>
      <c r="GJ615" s="126"/>
      <c r="GT615" s="126"/>
      <c r="HD615" s="126"/>
      <c r="HN615" s="126"/>
      <c r="HX615" s="126"/>
      <c r="IH615" s="126"/>
      <c r="IR615" s="126"/>
      <c r="JB615" s="126"/>
    </row>
    <row xmlns:x14ac="http://schemas.microsoft.com/office/spreadsheetml/2009/9/ac" r="616" s="3" customFormat="true" x14ac:dyDescent="0.25">
      <c r="A616" s="412"/>
      <c r="B616" s="126"/>
      <c r="L616" s="126"/>
      <c r="V616" s="126"/>
      <c r="AF616" s="126"/>
      <c r="AP616" s="126"/>
      <c r="AZ616" s="126"/>
      <c r="BA616" s="126"/>
      <c r="BB616" s="126"/>
      <c r="BC616" s="126"/>
      <c r="BD616" s="126"/>
      <c r="BE616" s="126"/>
      <c r="BF616" s="126"/>
      <c r="BG616" s="126"/>
      <c r="BJ616" s="126"/>
      <c r="BT616" s="126"/>
      <c r="CD616" s="126"/>
      <c r="CN616" s="126"/>
      <c r="CX616" s="126"/>
      <c r="DH616" s="126"/>
      <c r="DR616" s="126"/>
      <c r="EB616" s="126"/>
      <c r="EL616" s="126"/>
      <c r="EV616" s="126"/>
      <c r="FF616" s="126"/>
      <c r="FP616" s="126"/>
      <c r="FZ616" s="126"/>
      <c r="GJ616" s="126"/>
      <c r="GT616" s="126"/>
      <c r="HD616" s="126"/>
      <c r="HN616" s="126"/>
      <c r="HX616" s="126"/>
      <c r="IH616" s="126"/>
      <c r="IR616" s="126"/>
      <c r="JB616" s="126"/>
    </row>
    <row xmlns:x14ac="http://schemas.microsoft.com/office/spreadsheetml/2009/9/ac" r="617" s="3" customFormat="true" x14ac:dyDescent="0.25">
      <c r="A617" s="412"/>
      <c r="B617" s="126"/>
      <c r="L617" s="126"/>
      <c r="V617" s="126"/>
      <c r="AF617" s="126"/>
      <c r="AP617" s="126"/>
      <c r="AZ617" s="126"/>
      <c r="BA617" s="126"/>
      <c r="BB617" s="126"/>
      <c r="BC617" s="126"/>
      <c r="BD617" s="126"/>
      <c r="BE617" s="126"/>
      <c r="BF617" s="126"/>
      <c r="BG617" s="126"/>
      <c r="BJ617" s="126"/>
      <c r="BT617" s="126"/>
      <c r="CD617" s="126"/>
      <c r="CN617" s="126"/>
      <c r="CX617" s="126"/>
      <c r="DH617" s="126"/>
      <c r="DR617" s="126"/>
      <c r="EB617" s="126"/>
      <c r="EL617" s="126"/>
      <c r="EV617" s="126"/>
      <c r="FF617" s="126"/>
      <c r="FP617" s="126"/>
      <c r="FZ617" s="126"/>
      <c r="GJ617" s="126"/>
      <c r="GT617" s="126"/>
      <c r="HD617" s="126"/>
      <c r="HN617" s="126"/>
      <c r="HX617" s="126"/>
      <c r="IH617" s="126"/>
      <c r="IR617" s="126"/>
      <c r="JB617" s="126"/>
    </row>
    <row xmlns:x14ac="http://schemas.microsoft.com/office/spreadsheetml/2009/9/ac" r="618" s="3" customFormat="true" x14ac:dyDescent="0.25">
      <c r="A618" s="412"/>
      <c r="B618" s="126"/>
      <c r="L618" s="126"/>
      <c r="V618" s="126"/>
      <c r="AF618" s="126"/>
      <c r="AP618" s="126"/>
      <c r="AZ618" s="126"/>
      <c r="BA618" s="126"/>
      <c r="BB618" s="126"/>
      <c r="BC618" s="126"/>
      <c r="BD618" s="126"/>
      <c r="BE618" s="126"/>
      <c r="BF618" s="126"/>
      <c r="BG618" s="126"/>
      <c r="BJ618" s="126"/>
      <c r="BT618" s="126"/>
      <c r="CD618" s="126"/>
      <c r="CN618" s="126"/>
      <c r="CX618" s="126"/>
      <c r="DH618" s="126"/>
      <c r="DR618" s="126"/>
      <c r="EB618" s="126"/>
      <c r="EL618" s="126"/>
      <c r="EV618" s="126"/>
      <c r="FF618" s="126"/>
      <c r="FP618" s="126"/>
      <c r="FZ618" s="126"/>
      <c r="GJ618" s="126"/>
      <c r="GT618" s="126"/>
      <c r="HD618" s="126"/>
      <c r="HN618" s="126"/>
      <c r="HX618" s="126"/>
      <c r="IH618" s="126"/>
      <c r="IR618" s="126"/>
      <c r="JB618" s="126"/>
    </row>
    <row xmlns:x14ac="http://schemas.microsoft.com/office/spreadsheetml/2009/9/ac" r="619" s="3" customFormat="true" x14ac:dyDescent="0.25">
      <c r="A619" s="412"/>
      <c r="B619" s="126"/>
      <c r="L619" s="126"/>
      <c r="V619" s="126"/>
      <c r="AF619" s="126"/>
      <c r="AP619" s="126"/>
      <c r="AZ619" s="126"/>
      <c r="BA619" s="126"/>
      <c r="BB619" s="126"/>
      <c r="BC619" s="126"/>
      <c r="BD619" s="126"/>
      <c r="BE619" s="126"/>
      <c r="BF619" s="126"/>
      <c r="BG619" s="126"/>
      <c r="BJ619" s="126"/>
      <c r="BT619" s="126"/>
      <c r="CD619" s="126"/>
      <c r="CN619" s="126"/>
      <c r="CX619" s="126"/>
      <c r="DH619" s="126"/>
      <c r="DR619" s="126"/>
      <c r="EB619" s="126"/>
      <c r="EL619" s="126"/>
      <c r="EV619" s="126"/>
      <c r="FF619" s="126"/>
      <c r="FP619" s="126"/>
      <c r="FZ619" s="126"/>
      <c r="GJ619" s="126"/>
      <c r="GT619" s="126"/>
      <c r="HD619" s="126"/>
      <c r="HN619" s="126"/>
      <c r="HX619" s="126"/>
      <c r="IH619" s="126"/>
      <c r="IR619" s="126"/>
      <c r="JB619" s="126"/>
    </row>
    <row xmlns:x14ac="http://schemas.microsoft.com/office/spreadsheetml/2009/9/ac" r="620" s="3" customFormat="true" x14ac:dyDescent="0.25">
      <c r="A620" s="412"/>
      <c r="B620" s="126"/>
      <c r="L620" s="126"/>
      <c r="V620" s="126"/>
      <c r="AF620" s="126"/>
      <c r="AP620" s="126"/>
      <c r="AZ620" s="126"/>
      <c r="BA620" s="126"/>
      <c r="BB620" s="126"/>
      <c r="BC620" s="126"/>
      <c r="BD620" s="126"/>
      <c r="BE620" s="126"/>
      <c r="BF620" s="126"/>
      <c r="BG620" s="126"/>
      <c r="BJ620" s="126"/>
      <c r="BT620" s="126"/>
      <c r="CD620" s="126"/>
      <c r="CN620" s="126"/>
      <c r="CX620" s="126"/>
      <c r="DH620" s="126"/>
      <c r="DR620" s="126"/>
      <c r="EB620" s="126"/>
      <c r="EL620" s="126"/>
      <c r="EV620" s="126"/>
      <c r="FF620" s="126"/>
      <c r="FP620" s="126"/>
      <c r="FZ620" s="126"/>
      <c r="GJ620" s="126"/>
      <c r="GT620" s="126"/>
      <c r="HD620" s="126"/>
      <c r="HN620" s="126"/>
      <c r="HX620" s="126"/>
      <c r="IH620" s="126"/>
      <c r="IR620" s="126"/>
      <c r="JB620" s="126"/>
    </row>
    <row xmlns:x14ac="http://schemas.microsoft.com/office/spreadsheetml/2009/9/ac" r="621" s="3" customFormat="true" x14ac:dyDescent="0.25">
      <c r="A621" s="412"/>
      <c r="B621" s="126"/>
      <c r="L621" s="126"/>
      <c r="V621" s="126"/>
      <c r="AF621" s="126"/>
      <c r="AP621" s="126"/>
      <c r="AZ621" s="126"/>
      <c r="BA621" s="126"/>
      <c r="BB621" s="126"/>
      <c r="BC621" s="126"/>
      <c r="BD621" s="126"/>
      <c r="BE621" s="126"/>
      <c r="BF621" s="126"/>
      <c r="BG621" s="126"/>
      <c r="BJ621" s="126"/>
      <c r="BT621" s="126"/>
      <c r="CD621" s="126"/>
      <c r="CN621" s="126"/>
      <c r="CX621" s="126"/>
      <c r="DH621" s="126"/>
      <c r="DR621" s="126"/>
      <c r="EB621" s="126"/>
      <c r="EL621" s="126"/>
      <c r="EV621" s="126"/>
      <c r="FF621" s="126"/>
      <c r="FP621" s="126"/>
      <c r="FZ621" s="126"/>
      <c r="GJ621" s="126"/>
      <c r="GT621" s="126"/>
      <c r="HD621" s="126"/>
      <c r="HN621" s="126"/>
      <c r="HX621" s="126"/>
      <c r="IH621" s="126"/>
      <c r="IR621" s="126"/>
      <c r="JB621" s="126"/>
    </row>
    <row xmlns:x14ac="http://schemas.microsoft.com/office/spreadsheetml/2009/9/ac" r="622" s="3" customFormat="true" x14ac:dyDescent="0.25">
      <c r="A622" s="412"/>
      <c r="B622" s="126"/>
      <c r="L622" s="126"/>
      <c r="V622" s="126"/>
      <c r="AF622" s="126"/>
      <c r="AP622" s="126"/>
      <c r="AZ622" s="126"/>
      <c r="BA622" s="126"/>
      <c r="BB622" s="126"/>
      <c r="BC622" s="126"/>
      <c r="BD622" s="126"/>
      <c r="BE622" s="126"/>
      <c r="BF622" s="126"/>
      <c r="BG622" s="126"/>
      <c r="BJ622" s="126"/>
      <c r="BT622" s="126"/>
      <c r="CD622" s="126"/>
      <c r="CN622" s="126"/>
      <c r="CX622" s="126"/>
      <c r="DH622" s="126"/>
      <c r="DR622" s="126"/>
      <c r="EB622" s="126"/>
      <c r="EL622" s="126"/>
      <c r="EV622" s="126"/>
      <c r="FF622" s="126"/>
      <c r="FP622" s="126"/>
      <c r="FZ622" s="126"/>
      <c r="GJ622" s="126"/>
      <c r="GT622" s="126"/>
      <c r="HD622" s="126"/>
      <c r="HN622" s="126"/>
      <c r="HX622" s="126"/>
      <c r="IH622" s="126"/>
      <c r="IR622" s="126"/>
      <c r="JB622" s="126"/>
    </row>
  </sheetData>
  <mergeCells count="22">
    <mergeCell ref="GK10:GQ10"/>
    <mergeCell ref="GU10:HA10"/>
    <mergeCell ref="FG10:FM10"/>
    <mergeCell ref="GA10:GG10"/>
    <mergeCell ref="AQ10:AW10"/>
    <mergeCell ref="BA10:BG10"/>
    <mergeCell ref="DI10:DO10"/>
    <mergeCell ref="CO10:CU10"/>
    <mergeCell ref="CY10:DE10"/>
    <mergeCell ref="CE10:CK10"/>
    <mergeCell ref="BU10:CA10"/>
    <mergeCell ref="BK10:BQ10"/>
    <mergeCell ref="FQ10:FW10"/>
    <mergeCell ref="DS10:DY10"/>
    <mergeCell ref="EM10:ES10"/>
    <mergeCell ref="EC10:EI10"/>
    <mergeCell ref="EW10:FC10"/>
    <mergeCell ref="A2:A3"/>
    <mergeCell ref="C10:I10"/>
    <mergeCell ref="M10:S10"/>
    <mergeCell ref="W10:AC10"/>
    <mergeCell ref="AG10:AM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 ref="A20" location="myrangeH16" display="myrangeH16"/>
    <hyperlink ref="A21" location="myrangeH17" display="myrangeH17"/>
    <hyperlink ref="A22" location="myrangeH18" display="myrangeH18"/>
    <hyperlink ref="A23" location="myrangeH19" display="myrangeH19"/>
    <hyperlink ref="A24" location="myrangeH20" display="myrangeH2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2"/>
  <sheetViews>
    <sheetView showGridLines="false" zoomScaleNormal="100" workbookViewId="0"/>
  </sheetViews>
  <sheetFormatPr xmlns:x14ac="http://schemas.microsoft.com/office/spreadsheetml/2009/9/ac" defaultColWidth="9" defaultRowHeight="12.75" x14ac:dyDescent="0.2"/>
  <cols>
    <col min="1" max="2" width="9" style="113"/>
    <col min="3" max="7" width="11.75" style="113" customWidth="true"/>
    <col min="8" max="16384" width="9" style="113"/>
  </cols>
  <sheetData>
    <row xmlns:x14ac="http://schemas.microsoft.com/office/spreadsheetml/2009/9/ac" r="2" ht="20.25" x14ac:dyDescent="0.2">
      <c r="B2" s="109" t="str">
        <f>+Introduction!C7</f>
        <v>Gambia</v>
      </c>
      <c r="C2" s="110"/>
      <c r="D2" s="111"/>
      <c r="E2" s="111"/>
      <c r="F2" s="111"/>
      <c r="G2" s="112"/>
    </row>
    <row xmlns:x14ac="http://schemas.microsoft.com/office/spreadsheetml/2009/9/ac" r="3" x14ac:dyDescent="0.2">
      <c r="B3" s="605" t="s">
        <v>191</v>
      </c>
      <c r="C3" s="605"/>
      <c r="D3" s="605"/>
      <c r="E3" s="605"/>
      <c r="F3" s="605"/>
      <c r="G3" s="606"/>
    </row>
    <row xmlns:x14ac="http://schemas.microsoft.com/office/spreadsheetml/2009/9/ac" r="4" ht="13.5" x14ac:dyDescent="0.2">
      <c r="B4" s="114" t="s">
        <v>4</v>
      </c>
      <c r="C4" s="114" t="s">
        <v>60</v>
      </c>
      <c r="D4" s="114" t="s">
        <v>64</v>
      </c>
      <c r="E4" s="114" t="s">
        <v>61</v>
      </c>
      <c r="F4" s="114" t="s">
        <v>62</v>
      </c>
      <c r="G4" s="114" t="s">
        <v>63</v>
      </c>
    </row>
    <row xmlns:x14ac="http://schemas.microsoft.com/office/spreadsheetml/2009/9/ac" r="5" x14ac:dyDescent="0.2">
      <c r="B5" s="812">
        <v>2000</v>
      </c>
      <c r="C5" s="956">
        <v>608340</v>
      </c>
      <c r="D5" s="957">
        <v>47.868000030517578</v>
      </c>
      <c r="E5" s="958">
        <v>185801</v>
      </c>
      <c r="F5" s="959">
        <v>234097</v>
      </c>
      <c r="G5" s="960">
        <v>188442</v>
      </c>
    </row>
    <row xmlns:x14ac="http://schemas.microsoft.com/office/spreadsheetml/2009/9/ac" r="6" x14ac:dyDescent="0.2">
      <c r="B6" s="818">
        <v>2001</v>
      </c>
      <c r="C6" s="961">
        <v>627233</v>
      </c>
      <c r="D6" s="962">
        <v>48.774997711181641</v>
      </c>
      <c r="E6" s="963">
        <v>190361</v>
      </c>
      <c r="F6" s="964">
        <v>241176</v>
      </c>
      <c r="G6" s="965">
        <v>195696</v>
      </c>
    </row>
    <row xmlns:x14ac="http://schemas.microsoft.com/office/spreadsheetml/2009/9/ac" r="7" x14ac:dyDescent="0.2">
      <c r="B7" s="824">
        <v>2002</v>
      </c>
      <c r="C7" s="966">
        <v>646605</v>
      </c>
      <c r="D7" s="967">
        <v>49.682998657226563</v>
      </c>
      <c r="E7" s="968">
        <v>195695</v>
      </c>
      <c r="F7" s="969">
        <v>247847</v>
      </c>
      <c r="G7" s="970">
        <v>203063</v>
      </c>
    </row>
    <row xmlns:x14ac="http://schemas.microsoft.com/office/spreadsheetml/2009/9/ac" r="8" x14ac:dyDescent="0.2">
      <c r="B8" s="830">
        <v>2003</v>
      </c>
      <c r="C8" s="971">
        <v>665920</v>
      </c>
      <c r="D8" s="972">
        <v>50.555004119873047</v>
      </c>
      <c r="E8" s="973">
        <v>201175</v>
      </c>
      <c r="F8" s="974">
        <v>254293</v>
      </c>
      <c r="G8" s="975">
        <v>210452</v>
      </c>
    </row>
    <row xmlns:x14ac="http://schemas.microsoft.com/office/spreadsheetml/2009/9/ac" r="9" x14ac:dyDescent="0.2">
      <c r="B9" s="836">
        <v>2004</v>
      </c>
      <c r="C9" s="976">
        <v>684936</v>
      </c>
      <c r="D9" s="977">
        <v>51.288002014160156</v>
      </c>
      <c r="E9" s="978">
        <v>207428</v>
      </c>
      <c r="F9" s="979">
        <v>261368</v>
      </c>
      <c r="G9" s="980">
        <v>216140</v>
      </c>
    </row>
    <row xmlns:x14ac="http://schemas.microsoft.com/office/spreadsheetml/2009/9/ac" r="10" x14ac:dyDescent="0.2">
      <c r="B10" s="842">
        <v>2005</v>
      </c>
      <c r="C10" s="981">
        <v>704849</v>
      </c>
      <c r="D10" s="982">
        <v>52.020000457763672</v>
      </c>
      <c r="E10" s="983">
        <v>213775</v>
      </c>
      <c r="F10" s="984">
        <v>268807</v>
      </c>
      <c r="G10" s="985">
        <v>222267</v>
      </c>
    </row>
    <row xmlns:x14ac="http://schemas.microsoft.com/office/spreadsheetml/2009/9/ac" r="11" x14ac:dyDescent="0.2">
      <c r="B11" s="848">
        <v>2006</v>
      </c>
      <c r="C11" s="986">
        <v>725329</v>
      </c>
      <c r="D11" s="987">
        <v>52.750999450683594</v>
      </c>
      <c r="E11" s="988">
        <v>219746</v>
      </c>
      <c r="F11" s="989">
        <v>276877</v>
      </c>
      <c r="G11" s="990">
        <v>228706</v>
      </c>
    </row>
    <row xmlns:x14ac="http://schemas.microsoft.com/office/spreadsheetml/2009/9/ac" r="12" x14ac:dyDescent="0.2">
      <c r="B12" s="854">
        <v>2007</v>
      </c>
      <c r="C12" s="991">
        <v>747740</v>
      </c>
      <c r="D12" s="992">
        <v>53.480998992919922</v>
      </c>
      <c r="E12" s="993">
        <v>227080</v>
      </c>
      <c r="F12" s="994">
        <v>285211</v>
      </c>
      <c r="G12" s="995">
        <v>235449</v>
      </c>
    </row>
    <row xmlns:x14ac="http://schemas.microsoft.com/office/spreadsheetml/2009/9/ac" r="13" x14ac:dyDescent="0.2">
      <c r="B13" s="860">
        <v>2008</v>
      </c>
      <c r="C13" s="996">
        <v>771127</v>
      </c>
      <c r="D13" s="997">
        <v>54.211002349853516</v>
      </c>
      <c r="E13" s="998">
        <v>234936</v>
      </c>
      <c r="F13" s="999">
        <v>293964</v>
      </c>
      <c r="G13" s="1000">
        <v>242227</v>
      </c>
    </row>
    <row xmlns:x14ac="http://schemas.microsoft.com/office/spreadsheetml/2009/9/ac" r="14" x14ac:dyDescent="0.2">
      <c r="B14" s="866">
        <v>2009</v>
      </c>
      <c r="C14" s="1001">
        <v>795646</v>
      </c>
      <c r="D14" s="1002">
        <v>54.937000274658203</v>
      </c>
      <c r="E14" s="1003">
        <v>243128</v>
      </c>
      <c r="F14" s="1004">
        <v>303329</v>
      </c>
      <c r="G14" s="1005">
        <v>249189</v>
      </c>
    </row>
    <row xmlns:x14ac="http://schemas.microsoft.com/office/spreadsheetml/2009/9/ac" r="15" x14ac:dyDescent="0.2">
      <c r="B15" s="872">
        <v>2010</v>
      </c>
      <c r="C15" s="1006">
        <v>821556</v>
      </c>
      <c r="D15" s="1007">
        <v>55.661998748779297</v>
      </c>
      <c r="E15" s="1008">
        <v>252395</v>
      </c>
      <c r="F15" s="1009">
        <v>312850</v>
      </c>
      <c r="G15" s="1010">
        <v>256311</v>
      </c>
    </row>
    <row xmlns:x14ac="http://schemas.microsoft.com/office/spreadsheetml/2009/9/ac" r="16" x14ac:dyDescent="0.2">
      <c r="B16" s="878">
        <v>2011</v>
      </c>
      <c r="C16" s="1011">
        <v>847966</v>
      </c>
      <c r="D16" s="1012">
        <v>56.383998870849609</v>
      </c>
      <c r="E16" s="1013">
        <v>260819</v>
      </c>
      <c r="F16" s="1014">
        <v>323402</v>
      </c>
      <c r="G16" s="1015">
        <v>263745</v>
      </c>
    </row>
    <row xmlns:x14ac="http://schemas.microsoft.com/office/spreadsheetml/2009/9/ac" r="17" x14ac:dyDescent="0.2">
      <c r="B17" s="884">
        <v>2012</v>
      </c>
      <c r="C17" s="1016">
        <v>875126</v>
      </c>
      <c r="D17" s="1017">
        <v>57.104999542236328</v>
      </c>
      <c r="E17" s="1018">
        <v>269181</v>
      </c>
      <c r="F17" s="1019">
        <v>334095</v>
      </c>
      <c r="G17" s="1020">
        <v>271850</v>
      </c>
    </row>
    <row xmlns:x14ac="http://schemas.microsoft.com/office/spreadsheetml/2009/9/ac" r="18" x14ac:dyDescent="0.2">
      <c r="B18" s="890">
        <v>2013</v>
      </c>
      <c r="C18" s="1021">
        <v>903150</v>
      </c>
      <c r="D18" s="1022">
        <v>57.819999694824219</v>
      </c>
      <c r="E18" s="1023">
        <v>277471</v>
      </c>
      <c r="F18" s="1024">
        <v>345478</v>
      </c>
      <c r="G18" s="1025">
        <v>280201</v>
      </c>
    </row>
    <row xmlns:x14ac="http://schemas.microsoft.com/office/spreadsheetml/2009/9/ac" r="19" x14ac:dyDescent="0.2">
      <c r="B19" s="896">
        <v>2014</v>
      </c>
      <c r="C19" s="1026">
        <v>931828</v>
      </c>
      <c r="D19" s="1027">
        <v>58.527999877929688</v>
      </c>
      <c r="E19" s="1028">
        <v>284921</v>
      </c>
      <c r="F19" s="1029">
        <v>357966</v>
      </c>
      <c r="G19" s="1030">
        <v>288941</v>
      </c>
    </row>
    <row xmlns:x14ac="http://schemas.microsoft.com/office/spreadsheetml/2009/9/ac" r="20" x14ac:dyDescent="0.2">
      <c r="B20" s="902">
        <v>2015</v>
      </c>
      <c r="C20" s="1031">
        <v>961089</v>
      </c>
      <c r="D20" s="1032">
        <v>59.227996826171875</v>
      </c>
      <c r="E20" s="1033">
        <v>292307</v>
      </c>
      <c r="F20" s="1034">
        <v>370561</v>
      </c>
      <c r="G20" s="1035">
        <v>298221</v>
      </c>
    </row>
    <row xmlns:x14ac="http://schemas.microsoft.com/office/spreadsheetml/2009/9/ac" r="21" x14ac:dyDescent="0.2">
      <c r="B21" s="908">
        <v>2016</v>
      </c>
      <c r="C21" s="1036">
        <v>990439</v>
      </c>
      <c r="D21" s="1037">
        <v>59.917999267578125</v>
      </c>
      <c r="E21" s="1038">
        <v>299372</v>
      </c>
      <c r="F21" s="1039">
        <v>383439</v>
      </c>
      <c r="G21" s="1040">
        <v>307628</v>
      </c>
    </row>
    <row xmlns:x14ac="http://schemas.microsoft.com/office/spreadsheetml/2009/9/ac" r="22" x14ac:dyDescent="0.2">
      <c r="B22" s="914">
        <v>2017</v>
      </c>
      <c r="C22" s="1041">
        <v>1019342</v>
      </c>
      <c r="D22" s="1042">
        <v>60.5989990234375</v>
      </c>
      <c r="E22" s="1043">
        <v>305651</v>
      </c>
      <c r="F22" s="1044">
        <v>395608</v>
      </c>
      <c r="G22" s="1045">
        <v>318083</v>
      </c>
    </row>
    <row xmlns:x14ac="http://schemas.microsoft.com/office/spreadsheetml/2009/9/ac" r="23" x14ac:dyDescent="0.2">
      <c r="B23" s="920">
        <v>2018</v>
      </c>
      <c r="C23" s="1046">
        <v>1046957</v>
      </c>
      <c r="D23" s="1047">
        <v>61.269996643066406</v>
      </c>
      <c r="E23" s="1048">
        <v>310784</v>
      </c>
      <c r="F23" s="1049">
        <v>407564</v>
      </c>
      <c r="G23" s="1050">
        <v>328609</v>
      </c>
    </row>
    <row xmlns:x14ac="http://schemas.microsoft.com/office/spreadsheetml/2009/9/ac" r="24" x14ac:dyDescent="0.2">
      <c r="B24" s="926">
        <v>2019</v>
      </c>
      <c r="C24" s="1051">
        <v>1073662</v>
      </c>
      <c r="D24" s="1052">
        <v>61.931003570556641</v>
      </c>
      <c r="E24" s="1053">
        <v>314650</v>
      </c>
      <c r="F24" s="1054">
        <v>419264</v>
      </c>
      <c r="G24" s="1055">
        <v>339748</v>
      </c>
    </row>
    <row xmlns:x14ac="http://schemas.microsoft.com/office/spreadsheetml/2009/9/ac" r="25" x14ac:dyDescent="0.2">
      <c r="B25" s="932">
        <v>2020</v>
      </c>
      <c r="C25" s="1056">
        <v>1099372</v>
      </c>
      <c r="D25" s="1057">
        <v>62.581996917724609</v>
      </c>
      <c r="E25" s="1058">
        <v>317333</v>
      </c>
      <c r="F25" s="1059">
        <v>429985</v>
      </c>
      <c r="G25" s="1060">
        <v>352054</v>
      </c>
    </row>
    <row xmlns:x14ac="http://schemas.microsoft.com/office/spreadsheetml/2009/9/ac" r="26" x14ac:dyDescent="0.2">
      <c r="B26" s="938">
        <v>2021</v>
      </c>
      <c r="C26" s="1061">
        <v>1124146</v>
      </c>
      <c r="D26" s="1062">
        <v>63.221996307373047</v>
      </c>
      <c r="E26" s="1063">
        <v>319411</v>
      </c>
      <c r="F26" s="1064">
        <v>440026</v>
      </c>
      <c r="G26" s="1065">
        <v>364709</v>
      </c>
    </row>
    <row xmlns:x14ac="http://schemas.microsoft.com/office/spreadsheetml/2009/9/ac" r="27" x14ac:dyDescent="0.2">
      <c r="B27" s="944">
        <v>2022</v>
      </c>
      <c r="C27" s="945">
        <v>1147823</v>
      </c>
      <c r="D27" s="946">
        <v>63.852001190185547</v>
      </c>
      <c r="E27" s="947">
        <v>321247</v>
      </c>
      <c r="F27" s="948">
        <v>448955</v>
      </c>
      <c r="G27" s="949">
        <v>377621</v>
      </c>
    </row>
    <row xmlns:x14ac="http://schemas.microsoft.com/office/spreadsheetml/2009/9/ac" r="28" x14ac:dyDescent="0.2">
      <c r="B28" s="950">
        <v>2023</v>
      </c>
      <c r="C28" s="1066">
        <v>1165198</v>
      </c>
      <c r="D28" s="952">
        <v>64.472000122070313</v>
      </c>
      <c r="E28" s="1067">
        <v>340900</v>
      </c>
      <c r="F28" s="1068">
        <v>453749</v>
      </c>
      <c r="G28" s="1069">
        <v>370549</v>
      </c>
    </row>
    <row xmlns:x14ac="http://schemas.microsoft.com/office/spreadsheetml/2009/9/ac" r="29" x14ac:dyDescent="0.2">
      <c r="B29" s="210">
        <v>2024</v>
      </c>
      <c r="C29" s="382"/>
      <c r="D29" s="383"/>
      <c r="E29" s="384"/>
      <c r="F29" s="385"/>
      <c r="G29" s="386"/>
    </row>
    <row xmlns:x14ac="http://schemas.microsoft.com/office/spreadsheetml/2009/9/ac" r="30" x14ac:dyDescent="0.2">
      <c r="B30" s="209">
        <v>2025</v>
      </c>
      <c r="C30" s="382"/>
      <c r="D30" s="383"/>
      <c r="E30" s="384"/>
      <c r="F30" s="385"/>
      <c r="G30" s="386"/>
    </row>
    <row xmlns:x14ac="http://schemas.microsoft.com/office/spreadsheetml/2009/9/ac" r="31" x14ac:dyDescent="0.2">
      <c r="B31" s="210">
        <v>2026</v>
      </c>
      <c r="C31" s="382"/>
      <c r="D31" s="383"/>
      <c r="E31" s="384"/>
      <c r="F31" s="385"/>
      <c r="G31" s="386"/>
    </row>
    <row xmlns:x14ac="http://schemas.microsoft.com/office/spreadsheetml/2009/9/ac" r="32" x14ac:dyDescent="0.2">
      <c r="B32" s="209">
        <v>2027</v>
      </c>
      <c r="C32" s="382"/>
      <c r="D32" s="383"/>
      <c r="E32" s="384"/>
      <c r="F32" s="385"/>
      <c r="G32" s="386"/>
    </row>
    <row xmlns:x14ac="http://schemas.microsoft.com/office/spreadsheetml/2009/9/ac" r="33" x14ac:dyDescent="0.2">
      <c r="B33" s="210">
        <v>2028</v>
      </c>
      <c r="C33" s="382"/>
      <c r="D33" s="383"/>
      <c r="E33" s="384"/>
      <c r="F33" s="385"/>
      <c r="G33" s="386"/>
    </row>
    <row xmlns:x14ac="http://schemas.microsoft.com/office/spreadsheetml/2009/9/ac" r="34" x14ac:dyDescent="0.2">
      <c r="B34" s="209">
        <v>2029</v>
      </c>
      <c r="C34" s="382"/>
      <c r="D34" s="383"/>
      <c r="E34" s="384"/>
      <c r="F34" s="385"/>
      <c r="G34" s="386"/>
    </row>
    <row xmlns:x14ac="http://schemas.microsoft.com/office/spreadsheetml/2009/9/ac" r="35" x14ac:dyDescent="0.2">
      <c r="B35" s="210">
        <v>2030</v>
      </c>
      <c r="C35" s="214"/>
      <c r="D35" s="211"/>
      <c r="E35" s="215"/>
      <c r="F35" s="212"/>
      <c r="G35" s="213"/>
    </row>
    <row xmlns:x14ac="http://schemas.microsoft.com/office/spreadsheetml/2009/9/ac" r="36" x14ac:dyDescent="0.2">
      <c r="B36" s="190">
        <v>2019</v>
      </c>
      <c r="C36" s="191"/>
      <c r="D36" s="192"/>
      <c r="E36" s="193"/>
      <c r="F36" s="194"/>
      <c r="G36" s="195"/>
    </row>
    <row xmlns:x14ac="http://schemas.microsoft.com/office/spreadsheetml/2009/9/ac" r="37" ht="14.25" x14ac:dyDescent="0.2">
      <c r="B37" s="117" t="s">
        <v>193</v>
      </c>
      <c r="G37" s="115"/>
    </row>
    <row xmlns:x14ac="http://schemas.microsoft.com/office/spreadsheetml/2009/9/ac" r="38" ht="14.25" x14ac:dyDescent="0.2">
      <c r="B38" s="117" t="s">
        <v>298</v>
      </c>
    </row>
    <row xmlns:x14ac="http://schemas.microsoft.com/office/spreadsheetml/2009/9/ac" r="39" ht="14.25" x14ac:dyDescent="0.2">
      <c r="B39" s="1071" t="s">
        <v>233</v>
      </c>
    </row>
    <row xmlns:x14ac="http://schemas.microsoft.com/office/spreadsheetml/2009/9/ac" r="40" x14ac:dyDescent="0.2">
      <c r="B40" s="118" t="s">
        <v>174</v>
      </c>
    </row>
    <row xmlns:x14ac="http://schemas.microsoft.com/office/spreadsheetml/2009/9/ac" r="42" x14ac:dyDescent="0.2">
      <c r="B42" s="116"/>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D7141-B40B-481C-BD55-B735D575C0AA}">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98" customWidth="true"/>
  </cols>
  <sheetData>
    <row xmlns:x14ac="http://schemas.microsoft.com/office/spreadsheetml/2009/9/ac" r="2" ht="33" customHeight="true" x14ac:dyDescent="0.25">
      <c r="B2" s="607" t="s">
        <v>264</v>
      </c>
      <c r="C2" s="607"/>
    </row>
    <row xmlns:x14ac="http://schemas.microsoft.com/office/spreadsheetml/2009/9/ac" r="3" ht="6" customHeight="true" x14ac:dyDescent="0.25">
      <c r="B3" s="397"/>
    </row>
    <row xmlns:x14ac="http://schemas.microsoft.com/office/spreadsheetml/2009/9/ac" r="4" ht="30" customHeight="true" x14ac:dyDescent="0.25">
      <c r="B4" s="399" t="s">
        <v>265</v>
      </c>
      <c r="C4" s="400" t="s">
        <v>266</v>
      </c>
    </row>
    <row xmlns:x14ac="http://schemas.microsoft.com/office/spreadsheetml/2009/9/ac" r="5" ht="30" customHeight="true" x14ac:dyDescent="0.25">
      <c r="B5" s="399" t="s">
        <v>48</v>
      </c>
      <c r="C5" s="400" t="s">
        <v>267</v>
      </c>
    </row>
    <row xmlns:x14ac="http://schemas.microsoft.com/office/spreadsheetml/2009/9/ac" r="6" ht="30" customHeight="true" x14ac:dyDescent="0.25">
      <c r="B6" s="399" t="s">
        <v>268</v>
      </c>
      <c r="C6" s="400" t="s">
        <v>269</v>
      </c>
    </row>
    <row xmlns:x14ac="http://schemas.microsoft.com/office/spreadsheetml/2009/9/ac" r="7" ht="30" customHeight="true" x14ac:dyDescent="0.25">
      <c r="B7" s="399" t="s">
        <v>270</v>
      </c>
      <c r="C7" s="400" t="s">
        <v>271</v>
      </c>
    </row>
    <row xmlns:x14ac="http://schemas.microsoft.com/office/spreadsheetml/2009/9/ac" r="8" ht="30" customHeight="true" x14ac:dyDescent="0.25">
      <c r="B8" s="399" t="s">
        <v>146</v>
      </c>
      <c r="C8" s="400" t="s">
        <v>272</v>
      </c>
    </row>
    <row xmlns:x14ac="http://schemas.microsoft.com/office/spreadsheetml/2009/9/ac" r="9" ht="30" customHeight="true" x14ac:dyDescent="0.25">
      <c r="B9" s="399" t="s">
        <v>273</v>
      </c>
      <c r="C9" s="400" t="s">
        <v>274</v>
      </c>
    </row>
    <row xmlns:x14ac="http://schemas.microsoft.com/office/spreadsheetml/2009/9/ac" r="10" ht="30" customHeight="true" x14ac:dyDescent="0.25">
      <c r="B10" s="399" t="s">
        <v>150</v>
      </c>
      <c r="C10" s="400" t="s">
        <v>275</v>
      </c>
    </row>
    <row xmlns:x14ac="http://schemas.microsoft.com/office/spreadsheetml/2009/9/ac" r="11" s="403" customFormat="true" ht="6.75" customHeight="true" x14ac:dyDescent="0.25">
      <c r="B11" s="401"/>
      <c r="C11" s="402"/>
    </row>
    <row xmlns:x14ac="http://schemas.microsoft.com/office/spreadsheetml/2009/9/ac" r="12" s="405" customFormat="true" ht="11.25" x14ac:dyDescent="0.2">
      <c r="B12" s="404" t="s">
        <v>276</v>
      </c>
    </row>
    <row xmlns:x14ac="http://schemas.microsoft.com/office/spreadsheetml/2009/9/ac" r="13" x14ac:dyDescent="0.25">
      <c r="B13" s="404" t="s">
        <v>293</v>
      </c>
    </row>
    <row xmlns:x14ac="http://schemas.microsoft.com/office/spreadsheetml/2009/9/ac" r="14" x14ac:dyDescent="0.25">
      <c r="B14" s="406" t="s">
        <v>277</v>
      </c>
    </row>
    <row xmlns:x14ac="http://schemas.microsoft.com/office/spreadsheetml/2009/9/ac" r="15" ht="76.5" customHeight="true" x14ac:dyDescent="0.25">
      <c r="B15" s="608" t="s">
        <v>278</v>
      </c>
      <c r="C15" s="608"/>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9287A-D716-4AAB-83F3-C61ECAEEBE38}">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10" customWidth="true"/>
    <col min="2" max="2" width="12.375" style="610" customWidth="true"/>
    <col min="3" max="8" width="9" style="610" customWidth="true"/>
    <col min="9" max="9" width="12.375" style="610" customWidth="true"/>
    <col min="10" max="15" width="9" style="610" customWidth="true"/>
    <col min="16" max="16" width="12.375" style="610" customWidth="true"/>
    <col min="17" max="22" width="9" style="610" customWidth="true"/>
    <col min="23" max="38" width="9" style="610"/>
    <col min="39" max="16384" width="9" style="618"/>
  </cols>
  <sheetData>
    <row xmlns:x14ac="http://schemas.microsoft.com/office/spreadsheetml/2009/9/ac" r="1" s="610" customFormat="true" x14ac:dyDescent="0.2">
      <c r="A1" s="609" t="s">
        <v>152</v>
      </c>
      <c r="B1" s="609"/>
      <c r="C1" s="609"/>
      <c r="D1" s="609"/>
      <c r="E1" s="609"/>
      <c r="F1" s="609"/>
      <c r="G1" s="609"/>
      <c r="H1" s="609"/>
      <c r="I1" s="609"/>
      <c r="J1" s="609"/>
      <c r="K1" s="609"/>
      <c r="L1" s="609"/>
      <c r="M1" s="609"/>
      <c r="N1" s="609"/>
      <c r="O1" s="609"/>
      <c r="P1" s="609"/>
      <c r="Q1" s="609"/>
      <c r="R1" s="609"/>
      <c r="S1" s="609"/>
      <c r="T1" s="609"/>
      <c r="U1" s="609"/>
      <c r="V1" s="609"/>
    </row>
    <row xmlns:x14ac="http://schemas.microsoft.com/office/spreadsheetml/2009/9/ac" r="2" s="610" customFormat="true" x14ac:dyDescent="0.2">
      <c r="A2" s="609"/>
      <c r="B2" s="609"/>
      <c r="C2" s="609"/>
      <c r="D2" s="609"/>
      <c r="E2" s="609"/>
      <c r="F2" s="609"/>
      <c r="G2" s="609"/>
      <c r="H2" s="609"/>
      <c r="I2" s="609"/>
      <c r="J2" s="609"/>
      <c r="K2" s="609"/>
      <c r="L2" s="609"/>
      <c r="M2" s="609"/>
      <c r="N2" s="609"/>
      <c r="O2" s="609"/>
      <c r="P2" s="609"/>
      <c r="Q2" s="609"/>
      <c r="R2" s="609"/>
      <c r="S2" s="609"/>
      <c r="T2" s="609"/>
      <c r="U2" s="609"/>
      <c r="V2" s="609"/>
    </row>
    <row xmlns:x14ac="http://schemas.microsoft.com/office/spreadsheetml/2009/9/ac" r="3" s="610" customFormat="true" ht="18" x14ac:dyDescent="0.2">
      <c r="A3" s="611"/>
      <c r="B3" s="611"/>
      <c r="C3" s="611"/>
      <c r="D3" s="611"/>
      <c r="E3" s="611"/>
      <c r="F3" s="611"/>
      <c r="G3" s="611"/>
      <c r="H3" s="611"/>
      <c r="I3" s="611"/>
      <c r="J3" s="611"/>
      <c r="K3" s="611"/>
      <c r="L3" s="611"/>
      <c r="M3" s="611"/>
      <c r="N3" s="611"/>
      <c r="O3" s="611"/>
      <c r="P3" s="611"/>
      <c r="Q3" s="611"/>
      <c r="R3" s="611"/>
      <c r="S3" s="611"/>
      <c r="T3" s="611"/>
      <c r="U3" s="611"/>
      <c r="V3" s="611"/>
    </row>
    <row xmlns:x14ac="http://schemas.microsoft.com/office/spreadsheetml/2009/9/ac" r="4" ht="15.75" x14ac:dyDescent="0.25">
      <c r="B4" s="612" t="s">
        <v>13</v>
      </c>
      <c r="E4" s="613"/>
      <c r="I4" s="614" t="s">
        <v>14</v>
      </c>
      <c r="P4" s="615" t="s">
        <v>15</v>
      </c>
    </row>
    <row xmlns:x14ac="http://schemas.microsoft.com/office/spreadsheetml/2009/9/ac" r="6" x14ac:dyDescent="0.2">
      <c r="G6" s="616"/>
      <c r="H6" s="616"/>
      <c r="I6" s="616"/>
      <c r="K6" s="616"/>
      <c r="L6" s="616"/>
    </row>
    <row xmlns:x14ac="http://schemas.microsoft.com/office/spreadsheetml/2009/9/ac" r="7" ht="15.75" x14ac:dyDescent="0.2">
      <c r="G7" s="616"/>
      <c r="H7" s="616"/>
      <c r="I7" s="616"/>
      <c r="K7" s="617"/>
      <c r="L7" s="616"/>
    </row>
    <row xmlns:x14ac="http://schemas.microsoft.com/office/spreadsheetml/2009/9/ac" r="8" x14ac:dyDescent="0.2">
      <c r="G8" s="616"/>
      <c r="H8" s="616"/>
      <c r="I8" s="616"/>
      <c r="K8" s="616"/>
      <c r="L8" s="616"/>
    </row>
    <row xmlns:x14ac="http://schemas.microsoft.com/office/spreadsheetml/2009/9/ac" r="9" x14ac:dyDescent="0.2">
      <c r="G9" s="616"/>
      <c r="H9" s="616"/>
      <c r="I9" s="616"/>
      <c r="K9" s="616"/>
      <c r="L9" s="616"/>
    </row>
    <row xmlns:x14ac="http://schemas.microsoft.com/office/spreadsheetml/2009/9/ac" r="10" x14ac:dyDescent="0.2">
      <c r="G10" s="616"/>
      <c r="H10" s="616"/>
      <c r="I10" s="616"/>
      <c r="K10" s="616"/>
      <c r="L10" s="616"/>
    </row>
    <row xmlns:x14ac="http://schemas.microsoft.com/office/spreadsheetml/2009/9/ac" r="11" x14ac:dyDescent="0.2">
      <c r="G11" s="616"/>
      <c r="H11" s="616"/>
      <c r="I11" s="616"/>
      <c r="K11" s="616"/>
      <c r="L11" s="616"/>
    </row>
    <row xmlns:x14ac="http://schemas.microsoft.com/office/spreadsheetml/2009/9/ac" r="12" x14ac:dyDescent="0.2">
      <c r="G12" s="616"/>
      <c r="H12" s="616"/>
      <c r="I12" s="616"/>
      <c r="K12" s="616"/>
      <c r="L12" s="616"/>
    </row>
    <row xmlns:x14ac="http://schemas.microsoft.com/office/spreadsheetml/2009/9/ac" r="13" x14ac:dyDescent="0.2">
      <c r="G13" s="616"/>
      <c r="H13" s="616"/>
      <c r="I13" s="616"/>
      <c r="K13" s="616"/>
      <c r="L13" s="616"/>
    </row>
    <row xmlns:x14ac="http://schemas.microsoft.com/office/spreadsheetml/2009/9/ac" r="14" x14ac:dyDescent="0.2">
      <c r="G14" s="616"/>
      <c r="H14" s="616"/>
      <c r="I14" s="616"/>
      <c r="K14" s="616"/>
      <c r="L14" s="616"/>
    </row>
    <row xmlns:x14ac="http://schemas.microsoft.com/office/spreadsheetml/2009/9/ac" r="15" x14ac:dyDescent="0.2">
      <c r="G15" s="616"/>
      <c r="H15" s="616"/>
      <c r="I15" s="616"/>
      <c r="K15" s="616"/>
      <c r="L15" s="616"/>
    </row>
    <row xmlns:x14ac="http://schemas.microsoft.com/office/spreadsheetml/2009/9/ac" r="16" x14ac:dyDescent="0.2">
      <c r="G16" s="616"/>
      <c r="H16" s="616"/>
      <c r="I16" s="616"/>
      <c r="K16" s="616"/>
      <c r="L16" s="616"/>
    </row>
    <row xmlns:x14ac="http://schemas.microsoft.com/office/spreadsheetml/2009/9/ac" r="17" x14ac:dyDescent="0.2">
      <c r="G17" s="616"/>
      <c r="H17" s="616"/>
      <c r="I17" s="616"/>
      <c r="K17" s="616"/>
      <c r="L17" s="616"/>
    </row>
    <row xmlns:x14ac="http://schemas.microsoft.com/office/spreadsheetml/2009/9/ac" r="18" x14ac:dyDescent="0.2">
      <c r="G18" s="616"/>
      <c r="H18" s="616"/>
      <c r="I18" s="616"/>
      <c r="K18" s="616"/>
      <c r="L18" s="616"/>
    </row>
    <row xmlns:x14ac="http://schemas.microsoft.com/office/spreadsheetml/2009/9/ac" r="19" x14ac:dyDescent="0.2">
      <c r="G19" s="616"/>
      <c r="H19" s="616"/>
      <c r="I19" s="616"/>
      <c r="K19" s="616"/>
      <c r="L19" s="616"/>
    </row>
    <row xmlns:x14ac="http://schemas.microsoft.com/office/spreadsheetml/2009/9/ac" r="20" x14ac:dyDescent="0.2">
      <c r="G20" s="616"/>
      <c r="H20" s="616"/>
      <c r="I20" s="616"/>
      <c r="K20" s="616"/>
      <c r="L20" s="616"/>
    </row>
    <row xmlns:x14ac="http://schemas.microsoft.com/office/spreadsheetml/2009/9/ac" r="21" x14ac:dyDescent="0.2">
      <c r="G21" s="616"/>
      <c r="H21" s="616"/>
      <c r="I21" s="616"/>
      <c r="K21" s="616"/>
      <c r="L21" s="616"/>
    </row>
    <row xmlns:x14ac="http://schemas.microsoft.com/office/spreadsheetml/2009/9/ac" r="23" x14ac:dyDescent="0.2">
      <c r="B23" s="619"/>
    </row>
    <row xmlns:x14ac="http://schemas.microsoft.com/office/spreadsheetml/2009/9/ac" r="25" x14ac:dyDescent="0.2">
      <c r="B25" s="620"/>
      <c r="C25" s="620" t="str">
        <f>+IF(OR((C28="National*"),(D28="Urban*"),(E28="Rural*"),(F28="Pre-primary*"),(G28="Primary*"),(H28="Secondary^"),(C28="National*^"),(D28="Urban*^"),(E28="Rural*^"),(F28="Pre-primary*^"),(G28="Primary*^"),(H28="Secondary*^")),"*No basic service estimate available","")</f>
        <v>*No basic service estimate available</v>
      </c>
      <c r="J25" s="620" t="str">
        <f>+IF(OR((J28="National*"),(K28="Urban*"),(L28="Rural*"),(M28="Pre-primary*"),(N28="Primary*"),(O28="Secondary^"),(J28="National*^"),(K28="Urban*^"),(L28="Rural*^"),(M28="Pre-primary*^"),(N28="Primary*^"),(O28="Secondary*^")),"*No basic service estimate available","")</f>
        <v/>
      </c>
      <c r="Q25" s="620"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19"/>
      <c r="C26" s="620" t="str">
        <f>+IF(OR((C28="National*^"),(D28="Urban*^"),(E28="Rural*^"),(F28="Pre-primary*^"),(G28="Primary*^"),(H28="Secondary*^")),"^Facilities that cannot be classified as improved or unimproved are treated as limited","")</f>
        <v/>
      </c>
      <c r="J26" s="620" t="str">
        <f>+IF(OR((J28="National*^"),(K28="Urban*^"),(L28="Rural*^"),(M28="Pre-primary*^"),(N28="Primary*^"),(O28="Secondary*^")),"^Facilities that cannot be classified as improved or unimproved are treated as limited","")</f>
        <v/>
      </c>
      <c r="Q26" s="620" t="str">
        <f>+IF(OR((Q28="National*^"),(R28="Urban*^"),(S28="Rural*^"),(T28="Pre-primary*^"),(U28="Primary*^"),(V28="Secondary*^")),"^Facilities that cannot be classified as having water or not are treated as limited","")</f>
        <v/>
      </c>
    </row>
    <row xmlns:x14ac="http://schemas.microsoft.com/office/spreadsheetml/2009/9/ac" r="27" x14ac:dyDescent="0.2">
      <c r="B27" s="621" t="str">
        <f>+Introduction!C7</f>
        <v>Gambia</v>
      </c>
      <c r="C27" s="622" t="s">
        <v>212</v>
      </c>
      <c r="D27" s="622"/>
      <c r="E27" s="622"/>
      <c r="F27" s="622"/>
      <c r="G27" s="622"/>
      <c r="H27" s="622"/>
      <c r="I27" s="623" t="str">
        <f>+B27</f>
        <v>Gambia</v>
      </c>
      <c r="J27" s="624" t="s">
        <v>14</v>
      </c>
      <c r="K27" s="625"/>
      <c r="L27" s="625"/>
      <c r="M27" s="625"/>
      <c r="N27" s="625"/>
      <c r="O27" s="625"/>
      <c r="P27" s="626" t="str">
        <f>+B27</f>
        <v>Gambia</v>
      </c>
      <c r="Q27" s="627" t="s">
        <v>15</v>
      </c>
      <c r="R27" s="627"/>
      <c r="S27" s="627"/>
      <c r="T27" s="627"/>
      <c r="U27" s="627"/>
      <c r="V27" s="628"/>
      <c r="AM27" s="610"/>
      <c r="AN27" s="610"/>
      <c r="AO27" s="610"/>
      <c r="AP27" s="610"/>
      <c r="AQ27" s="610"/>
      <c r="AR27" s="610"/>
      <c r="AS27" s="610"/>
      <c r="AT27" s="610"/>
      <c r="AU27" s="610"/>
    </row>
    <row xmlns:x14ac="http://schemas.microsoft.com/office/spreadsheetml/2009/9/ac" r="28" x14ac:dyDescent="0.2">
      <c r="B28" s="629"/>
      <c r="C28" s="630" t="str">
        <f>IF(AND(C30=0.0000000001,C31=0.0000000001,C32=0.0000000001), "National*",IF(AND(C30=0.0000000001,ISNUMBER(C32)),"National*", "National"))</f>
        <v>National*</v>
      </c>
      <c r="D28" s="631" t="str">
        <f>IF(AND(D30=0.0000000001,D31=0.0000000001,D32=0.0000000001), "Urban*",IF(AND(D30=0.0000000001,ISNUMBER(D32)),"Urban*", "Urban"))</f>
        <v>Urban*</v>
      </c>
      <c r="E28" s="631" t="str">
        <f>IF(AND(E30=0.0000000001,E31=0.0000000001,E32=0.0000000001), "Rural*",IF(AND(E30=0.0000000001,ISNUMBER(E32)),"Rural*", "Rural"))</f>
        <v>Rural*</v>
      </c>
      <c r="F28" s="631" t="str">
        <f>IF(AND(F30=0.0000000001,F31=0.0000000001,F32=0.0000000001), "Pre-primary*",IF(AND(F30=0.0000000001,ISNUMBER(F32)),"Pre-primary*", "Pre-primary"))</f>
        <v>Pre-primary*</v>
      </c>
      <c r="G28" s="631" t="str">
        <f>IF(AND(G30=0.0000000001,G31=0.0000000001,G32=0.0000000001), "Primary*",IF(AND(G30=0.0000000001,ISNUMBER(G32)),"Primary*", "Primary"))</f>
        <v>Primary*</v>
      </c>
      <c r="H28" s="631" t="str">
        <f>IF(AND(H30=0.0000000001,H31=0.0000000001,H32=0.0000000001), "Secondary*",IF(AND(H30=0.0000000001,ISNUMBER(H32)),"Secondary*", "Secondary"))</f>
        <v>Secondary*</v>
      </c>
      <c r="I28" s="629"/>
      <c r="J28" s="632" t="str">
        <f>IF(AND(J30=0.0000000001,J31=0.0000000001,J32=0.0000000001), "National*",IF(AND(J30=0.0000000001,ISNUMBER(J32)),"National*", "National"))</f>
        <v>National</v>
      </c>
      <c r="K28" s="631" t="str">
        <f>IF(AND(K30=0.0000000001,K31=0.0000000001,K32=0.0000000001), "Urban*",IF(AND(K30=0.0000000001,ISNUMBER(K32)),"Urban*", "Urban"))</f>
        <v>Urban</v>
      </c>
      <c r="L28" s="631" t="str">
        <f>IF(AND(L30=0.0000000001,L31=0.0000000001,L32=0.0000000001), "Rural*",IF(AND(L30=0.0000000001,ISNUMBER(L32)),"Rural*", "Rural"))</f>
        <v>Rural</v>
      </c>
      <c r="M28" s="631" t="str">
        <f>IF(AND(M30=0.0000000001,M31=0.0000000001,M32=0.0000000001), "Pre-primary*",IF(AND(M30=0.0000000001,ISNUMBER(M32)),"Pre-primary*", "Pre-primary"))</f>
        <v>Pre-primary</v>
      </c>
      <c r="N28" s="631" t="str">
        <f>IF(AND(N30=0.0000000001,N31=0.0000000001,N32=0.0000000001), "Primary*",IF(AND(N30=0.0000000001,ISNUMBER(N32)),"Primary*", "Primary"))</f>
        <v>Primary</v>
      </c>
      <c r="O28" s="631" t="str">
        <f>IF(AND(O30=0.0000000001,O31=0.0000000001,O32=0.0000000001), "Secondary*",IF(AND(O30=0.0000000001,ISNUMBER(O32)),"Secondary*", "Secondary"))</f>
        <v>Secondary</v>
      </c>
      <c r="P28" s="633"/>
      <c r="Q28" s="634" t="str">
        <f>IF(AND(Q30=0.0000000001,Q31=0.0000000001,Q32=0.0000000001), "National*",IF(AND(Q30=0.0000000001,ISNUMBER(Q32)),"National*", "National"))</f>
        <v>National*</v>
      </c>
      <c r="R28" s="631" t="str">
        <f>IF(AND(R30=0.0000000001,R31=0.0000000001,R32=0.0000000001), "Urban*",IF(AND(R30=0.0000000001,ISNUMBER(R32)),"Urban*", "Urban"))</f>
        <v>Urban*</v>
      </c>
      <c r="S28" s="631" t="str">
        <f>IF(AND(S30=0.0000000001,S31=0.0000000001,S32=0.0000000001), "Rural*",IF(AND(S30=0.0000000001,ISNUMBER(S32)),"Rural*", "Rural"))</f>
        <v>Rural*</v>
      </c>
      <c r="T28" s="631" t="str">
        <f>IF(AND(T30=0.0000000001,T31=0.0000000001,T32=0.0000000001), "Pre-primary*",IF(AND(T30=0.0000000001,ISNUMBER(T32)),"Pre-primary*", "Pre-primary"))</f>
        <v>Pre-primary*</v>
      </c>
      <c r="U28" s="631" t="str">
        <f>IF(AND(U30=0.0000000001,U31=0.0000000001,U32=0.0000000001), "Primary*",IF(AND(U30=0.0000000001,ISNUMBER(U32)),"Primary*", "Primary"))</f>
        <v>Primary*</v>
      </c>
      <c r="V28" s="635" t="str">
        <f>IF(AND(V30=0.0000000001,V31=0.0000000001,V32=0.0000000001), "Secondary*",IF(AND(V30=0.0000000001,ISNUMBER(V32)),"Secondary*", "Secondary"))</f>
        <v>Secondary*</v>
      </c>
      <c r="AM28" s="610"/>
      <c r="AN28" s="610"/>
      <c r="AO28" s="610"/>
      <c r="AP28" s="610"/>
      <c r="AQ28" s="610"/>
      <c r="AR28" s="610"/>
      <c r="AS28" s="610"/>
      <c r="AT28" s="610"/>
      <c r="AU28" s="610"/>
    </row>
    <row xmlns:x14ac="http://schemas.microsoft.com/office/spreadsheetml/2009/9/ac" r="29" ht="15.75" thickBot="true" x14ac:dyDescent="0.25">
      <c r="B29" s="629"/>
      <c r="C29" s="636">
        <f>IF(ISNUMBER(Regressions!B4), Regressions!B4, "-")</f>
        <v>2023</v>
      </c>
      <c r="D29" s="637">
        <f>C29</f>
        <v>2023</v>
      </c>
      <c r="E29" s="637">
        <f>D29</f>
        <v>2023</v>
      </c>
      <c r="F29" s="637">
        <f>E29</f>
        <v>2023</v>
      </c>
      <c r="G29" s="637">
        <f>F29</f>
        <v>2023</v>
      </c>
      <c r="H29" s="637">
        <f>F29</f>
        <v>2023</v>
      </c>
      <c r="I29" s="629"/>
      <c r="J29" s="638">
        <f>IF(ISNUMBER(Regressions!K4), Regressions!K4, "-")</f>
        <v>2023</v>
      </c>
      <c r="K29" s="639">
        <f>J29</f>
        <v>2023</v>
      </c>
      <c r="L29" s="639">
        <f>K29</f>
        <v>2023</v>
      </c>
      <c r="M29" s="639">
        <f>L29</f>
        <v>2023</v>
      </c>
      <c r="N29" s="639">
        <f>M29</f>
        <v>2023</v>
      </c>
      <c r="O29" s="639">
        <f>M29</f>
        <v>2023</v>
      </c>
      <c r="P29" s="633"/>
      <c r="Q29" s="640">
        <f>IF(ISNUMBER(Regressions!T4), Regressions!T4, "-")</f>
        <v>2023</v>
      </c>
      <c r="R29" s="641">
        <f>Q29</f>
        <v>2023</v>
      </c>
      <c r="S29" s="641">
        <f>R29</f>
        <v>2023</v>
      </c>
      <c r="T29" s="641">
        <f>S29</f>
        <v>2023</v>
      </c>
      <c r="U29" s="641">
        <f>T29</f>
        <v>2023</v>
      </c>
      <c r="V29" s="642">
        <f>T29</f>
        <v>2023</v>
      </c>
      <c r="AM29" s="610"/>
      <c r="AN29" s="610"/>
      <c r="AO29" s="610"/>
      <c r="AP29" s="610"/>
      <c r="AQ29" s="610"/>
      <c r="AR29" s="610"/>
      <c r="AS29" s="610"/>
      <c r="AT29" s="610"/>
      <c r="AU29" s="610"/>
    </row>
    <row xmlns:x14ac="http://schemas.microsoft.com/office/spreadsheetml/2009/9/ac" r="30" x14ac:dyDescent="0.2">
      <c r="B30" s="643" t="s">
        <v>155</v>
      </c>
      <c r="C30" s="644">
        <f>IF(ISNUMBER(Regressions!C4), Regressions!C4, 0.0000000001)</f>
        <v>1E-10</v>
      </c>
      <c r="D30" s="644">
        <f>IF(ISNUMBER(Regressions!D4), Regressions!D4, 0.0000000001)</f>
        <v>1E-10</v>
      </c>
      <c r="E30" s="644">
        <f>IF(ISNUMBER(Regressions!E4), Regressions!E4, 0.0000000001)</f>
        <v>1E-10</v>
      </c>
      <c r="F30" s="644">
        <f>IF(ISNUMBER(Regressions!F4), Regressions!F4, 0.0000000001)</f>
        <v>1E-10</v>
      </c>
      <c r="G30" s="644">
        <f>IF(ISNUMBER(Regressions!G4), Regressions!G4, 0.0000000001)</f>
        <v>1E-10</v>
      </c>
      <c r="H30" s="644">
        <f>IF(ISNUMBER(Regressions!H4), Regressions!H4, 0.0000000001)</f>
        <v>1E-10</v>
      </c>
      <c r="I30" s="645" t="s">
        <v>155</v>
      </c>
      <c r="J30" s="644">
        <f>IF(ISNUMBER(Regressions!L4), Regressions!L4,0.0000000001)</f>
        <v>64.975920009999996</v>
      </c>
      <c r="K30" s="644">
        <f>IF(ISNUMBER(Regressions!M4), Regressions!M4,0.0000000001)</f>
        <v>56</v>
      </c>
      <c r="L30" s="644">
        <f>IF(ISNUMBER(Regressions!N4), Regressions!N4,0.0000000001)</f>
        <v>44</v>
      </c>
      <c r="M30" s="644">
        <f>IF(ISNUMBER(Regressions!O4), Regressions!O4,0.0000000001)</f>
        <v>39.258215880000002</v>
      </c>
      <c r="N30" s="644">
        <f>IF(ISNUMBER(Regressions!P4), Regressions!P4,0.0000000001)</f>
        <v>86.235959960000002</v>
      </c>
      <c r="O30" s="644">
        <f>IF(ISNUMBER(Regressions!Q4), Regressions!Q4,0.0000000001)</f>
        <v>79.794155140000001</v>
      </c>
      <c r="P30" s="646" t="s">
        <v>155</v>
      </c>
      <c r="Q30" s="644">
        <f>IF(ISNUMBER(Regressions!U4), Regressions!U4,0.0000000001)</f>
        <v>1E-10</v>
      </c>
      <c r="R30" s="644">
        <f>IF(ISNUMBER(Regressions!V4), Regressions!V4,0.0000000001)</f>
        <v>1E-10</v>
      </c>
      <c r="S30" s="644">
        <f>IF(ISNUMBER(Regressions!W4), Regressions!W4,0.0000000001)</f>
        <v>1E-10</v>
      </c>
      <c r="T30" s="644">
        <f>IF(ISNUMBER(Regressions!X4), Regressions!X4,0.0000000001)</f>
        <v>1E-10</v>
      </c>
      <c r="U30" s="644">
        <f>IF(ISNUMBER(Regressions!Y4), Regressions!Y4,0.0000000001)</f>
        <v>1E-10</v>
      </c>
      <c r="V30" s="647">
        <f>IF(ISNUMBER(Regressions!Z4), Regressions!Z4,0.0000000001)</f>
        <v>1E-10</v>
      </c>
      <c r="AM30" s="610"/>
      <c r="AN30" s="610"/>
      <c r="AO30" s="610"/>
      <c r="AP30" s="610"/>
      <c r="AQ30" s="610"/>
      <c r="AR30" s="610"/>
      <c r="AS30" s="610"/>
      <c r="AT30" s="610"/>
      <c r="AU30" s="610"/>
    </row>
    <row xmlns:x14ac="http://schemas.microsoft.com/office/spreadsheetml/2009/9/ac" r="31" x14ac:dyDescent="0.2">
      <c r="B31" s="648" t="s">
        <v>156</v>
      </c>
      <c r="C31" s="644">
        <f>IF(ISNUMBER(Regressions!C5), Regressions!C5, 0.0000000001)</f>
        <v>1E-10</v>
      </c>
      <c r="D31" s="644">
        <f>IF(ISNUMBER(Regressions!D5), Regressions!D5, 0.0000000001)</f>
        <v>1E-10</v>
      </c>
      <c r="E31" s="644">
        <f>IF(ISNUMBER(Regressions!E5), Regressions!E5, 0.0000000001)</f>
        <v>1E-10</v>
      </c>
      <c r="F31" s="644">
        <f>IF(ISNUMBER(Regressions!F5), Regressions!F5, 0.0000000001)</f>
        <v>1E-10</v>
      </c>
      <c r="G31" s="644">
        <f>IF(ISNUMBER(Regressions!G5), Regressions!G5, 0.0000000001)</f>
        <v>1E-10</v>
      </c>
      <c r="H31" s="644">
        <f>IF(ISNUMBER(Regressions!H5), Regressions!H5, 0.0000000001)</f>
        <v>1E-10</v>
      </c>
      <c r="I31" s="649" t="s">
        <v>156</v>
      </c>
      <c r="J31" s="644">
        <f>IF(ISNUMBER(Regressions!L5), Regressions!L5,0.0000000001)</f>
        <v>35.024079989999997</v>
      </c>
      <c r="K31" s="644">
        <f>IF(ISNUMBER(Regressions!M5), Regressions!M5,0.0000000001)</f>
        <v>1E-10</v>
      </c>
      <c r="L31" s="644">
        <f>IF(ISNUMBER(Regressions!N5), Regressions!N5,0.0000000001)</f>
        <v>1E-10</v>
      </c>
      <c r="M31" s="644">
        <f>IF(ISNUMBER(Regressions!O5), Regressions!O5,0.0000000001)</f>
        <v>1E-10</v>
      </c>
      <c r="N31" s="644">
        <f>IF(ISNUMBER(Regressions!P5), Regressions!P5,0.0000000001)</f>
        <v>13.764040039999999</v>
      </c>
      <c r="O31" s="644">
        <f>IF(ISNUMBER(Regressions!Q5), Regressions!Q5,0.0000000001)</f>
        <v>20.205844859999999</v>
      </c>
      <c r="P31" s="650" t="s">
        <v>156</v>
      </c>
      <c r="Q31" s="644">
        <f>IF(ISNUMBER(Regressions!U5), Regressions!U5,0.0000000001)</f>
        <v>1E-10</v>
      </c>
      <c r="R31" s="644">
        <f>IF(ISNUMBER(Regressions!V5), Regressions!V5,0.0000000001)</f>
        <v>1E-10</v>
      </c>
      <c r="S31" s="644">
        <f>IF(ISNUMBER(Regressions!W5), Regressions!W5,0.0000000001)</f>
        <v>1E-10</v>
      </c>
      <c r="T31" s="644">
        <f>IF(ISNUMBER(Regressions!X5), Regressions!X5,0.0000000001)</f>
        <v>1E-10</v>
      </c>
      <c r="U31" s="644">
        <f>IF(ISNUMBER(Regressions!Y5), Regressions!Y5,0.0000000001)</f>
        <v>1E-10</v>
      </c>
      <c r="V31" s="647">
        <f>IF(ISNUMBER(Regressions!Z5), Regressions!Z5,0.0000000001)</f>
        <v>1E-10</v>
      </c>
      <c r="AM31" s="610"/>
      <c r="AN31" s="610"/>
      <c r="AO31" s="610"/>
      <c r="AP31" s="610"/>
      <c r="AQ31" s="610"/>
      <c r="AR31" s="610"/>
      <c r="AS31" s="610"/>
      <c r="AT31" s="610"/>
      <c r="AU31" s="610"/>
    </row>
    <row xmlns:x14ac="http://schemas.microsoft.com/office/spreadsheetml/2009/9/ac" r="32" x14ac:dyDescent="0.2">
      <c r="B32" s="648" t="s">
        <v>154</v>
      </c>
      <c r="C32" s="644">
        <f>IF(ISNUMBER(Regressions!C6), Regressions!C6, 0.0000000001)</f>
        <v>22.167518619999999</v>
      </c>
      <c r="D32" s="644">
        <f>IF(ISNUMBER(Regressions!D6), Regressions!D6, 0.0000000001)</f>
        <v>39</v>
      </c>
      <c r="E32" s="644">
        <f>IF(ISNUMBER(Regressions!E6), Regressions!E6, 0.0000000001)</f>
        <v>61</v>
      </c>
      <c r="F32" s="644">
        <f>IF(ISNUMBER(Regressions!F6), Regressions!F6, 0.0000000001)</f>
        <v>39.218060610000002</v>
      </c>
      <c r="G32" s="644">
        <f>IF(ISNUMBER(Regressions!G6), Regressions!G6, 0.0000000001)</f>
        <v>8.4091035660000006</v>
      </c>
      <c r="H32" s="644">
        <f>IF(ISNUMBER(Regressions!H6), Regressions!H6, 0.0000000001)</f>
        <v>8.8151676430000006</v>
      </c>
      <c r="I32" s="651" t="s">
        <v>154</v>
      </c>
      <c r="J32" s="644">
        <f>IF(ISNUMBER(Regressions!L6), Regressions!L6,0.0000000001)</f>
        <v>0</v>
      </c>
      <c r="K32" s="644">
        <f>IF(ISNUMBER(Regressions!M6), Regressions!M6,0.0000000001)</f>
        <v>1E-10</v>
      </c>
      <c r="L32" s="644">
        <f>IF(ISNUMBER(Regressions!N6), Regressions!N6,0.0000000001)</f>
        <v>1E-10</v>
      </c>
      <c r="M32" s="644">
        <f>IF(ISNUMBER(Regressions!O6), Regressions!O6,0.0000000001)</f>
        <v>1E-10</v>
      </c>
      <c r="N32" s="644">
        <f>IF(ISNUMBER(Regressions!P6), Regressions!P6,0.0000000001)</f>
        <v>0</v>
      </c>
      <c r="O32" s="644">
        <f>IF(ISNUMBER(Regressions!Q6), Regressions!Q6,0.0000000001)</f>
        <v>0</v>
      </c>
      <c r="P32" s="652" t="s">
        <v>154</v>
      </c>
      <c r="Q32" s="644">
        <f>IF(ISNUMBER(Regressions!U6), Regressions!U6,0.0000000001)</f>
        <v>62.46217446</v>
      </c>
      <c r="R32" s="644">
        <f>IF(ISNUMBER(Regressions!V6), Regressions!V6,0.0000000001)</f>
        <v>1E-10</v>
      </c>
      <c r="S32" s="644">
        <f>IF(ISNUMBER(Regressions!W6), Regressions!W6,0.0000000001)</f>
        <v>1E-10</v>
      </c>
      <c r="T32" s="644">
        <f>IF(ISNUMBER(Regressions!X6), Regressions!X6,0.0000000001)</f>
        <v>1E-10</v>
      </c>
      <c r="U32" s="644">
        <f>IF(ISNUMBER(Regressions!Y6), Regressions!Y6,0.0000000001)</f>
        <v>36.4</v>
      </c>
      <c r="V32" s="647">
        <f>IF(ISNUMBER(Regressions!Z6), Regressions!Z6,0.0000000001)</f>
        <v>32.350258449999998</v>
      </c>
      <c r="AM32" s="610"/>
      <c r="AN32" s="610"/>
      <c r="AO32" s="610"/>
      <c r="AP32" s="610"/>
      <c r="AQ32" s="610"/>
      <c r="AR32" s="610"/>
      <c r="AS32" s="610"/>
      <c r="AT32" s="610"/>
      <c r="AU32" s="610"/>
    </row>
    <row xmlns:x14ac="http://schemas.microsoft.com/office/spreadsheetml/2009/9/ac" r="33" ht="15.75" thickBot="true" x14ac:dyDescent="0.25">
      <c r="B33" s="653" t="s">
        <v>213</v>
      </c>
      <c r="C33" s="654">
        <f>IF(ISNUMBER(Regressions!C7), Regressions!C7, 0.0000000001)</f>
        <v>77.832481380000004</v>
      </c>
      <c r="D33" s="654">
        <f>IF(ISNUMBER(Regressions!D7), Regressions!D7, 0.0000000001)</f>
        <v>61</v>
      </c>
      <c r="E33" s="654">
        <f>IF(ISNUMBER(Regressions!E7), Regressions!E7, 0.0000000001)</f>
        <v>39</v>
      </c>
      <c r="F33" s="654">
        <f>IF(ISNUMBER(Regressions!F7), Regressions!F7, 0.0000000001)</f>
        <v>60.781939389999998</v>
      </c>
      <c r="G33" s="654">
        <f>IF(ISNUMBER(Regressions!G7), Regressions!G7, 0.0000000001)</f>
        <v>91.590896430000001</v>
      </c>
      <c r="H33" s="654">
        <f>IF(ISNUMBER(Regressions!H7), Regressions!H7, 0.0000000001)</f>
        <v>91.184832360000001</v>
      </c>
      <c r="I33" s="655" t="s">
        <v>213</v>
      </c>
      <c r="J33" s="656">
        <f>IF(ISNUMBER(Regressions!L7), Regressions!L7,0.0000000001)</f>
        <v>0</v>
      </c>
      <c r="K33" s="654">
        <f>IF(ISNUMBER(Regressions!M7), Regressions!M7,0.0000000001)</f>
        <v>44</v>
      </c>
      <c r="L33" s="654">
        <f>IF(ISNUMBER(Regressions!N7), Regressions!N7,0.0000000001)</f>
        <v>56</v>
      </c>
      <c r="M33" s="654">
        <f>IF(ISNUMBER(Regressions!O7), Regressions!O7,0.0000000001)</f>
        <v>60.741784119999998</v>
      </c>
      <c r="N33" s="654">
        <f>IF(ISNUMBER(Regressions!P7), Regressions!P7,0.0000000001)</f>
        <v>0</v>
      </c>
      <c r="O33" s="654">
        <f>IF(ISNUMBER(Regressions!Q7), Regressions!Q7,0.0000000001)</f>
        <v>0</v>
      </c>
      <c r="P33" s="657" t="s">
        <v>213</v>
      </c>
      <c r="Q33" s="656">
        <f>IF(ISNUMBER(Regressions!U7), Regressions!U7,0.0000000001)</f>
        <v>37.53782554</v>
      </c>
      <c r="R33" s="656">
        <f>IF(ISNUMBER(Regressions!V7), Regressions!V7,0.0000000001)</f>
        <v>100</v>
      </c>
      <c r="S33" s="654">
        <f>IF(ISNUMBER(Regressions!W7), Regressions!W7,0.0000000001)</f>
        <v>100</v>
      </c>
      <c r="T33" s="654">
        <f>IF(ISNUMBER(Regressions!X7), Regressions!X7,0.0000000001)</f>
        <v>100</v>
      </c>
      <c r="U33" s="654">
        <f>IF(ISNUMBER(Regressions!Y7), Regressions!Y7,0.0000000001)</f>
        <v>63.6</v>
      </c>
      <c r="V33" s="658">
        <f>IF(ISNUMBER(Regressions!Z7), Regressions!Z7,0.0000000001)</f>
        <v>67.649741550000002</v>
      </c>
    </row>
    <row xmlns:x14ac="http://schemas.microsoft.com/office/spreadsheetml/2009/9/ac" r="34" x14ac:dyDescent="0.2">
      <c r="B34" s="659" t="s">
        <v>296</v>
      </c>
    </row>
    <row xmlns:x14ac="http://schemas.microsoft.com/office/spreadsheetml/2009/9/ac" r="35" ht="6" customHeight="true" x14ac:dyDescent="0.2"/>
    <row xmlns:x14ac="http://schemas.microsoft.com/office/spreadsheetml/2009/9/ac" r="36" s="610" customFormat="true" ht="50.1" customHeight="true" x14ac:dyDescent="0.2">
      <c r="B36" s="660" t="s">
        <v>34</v>
      </c>
      <c r="C36" s="661" t="s">
        <v>307</v>
      </c>
      <c r="D36" s="661"/>
      <c r="E36" s="661"/>
      <c r="F36" s="661"/>
      <c r="G36" s="661"/>
      <c r="H36" s="661"/>
      <c r="I36" s="660" t="s">
        <v>34</v>
      </c>
      <c r="J36" s="662" t="s">
        <v>308</v>
      </c>
      <c r="K36" s="663"/>
      <c r="L36" s="663"/>
      <c r="M36" s="663"/>
      <c r="N36" s="663"/>
      <c r="O36" s="663"/>
      <c r="P36" s="660" t="s">
        <v>34</v>
      </c>
      <c r="Q36" s="664" t="s">
        <v>309</v>
      </c>
      <c r="R36" s="664"/>
      <c r="S36" s="664"/>
      <c r="T36" s="664"/>
      <c r="U36" s="664"/>
      <c r="V36" s="664"/>
    </row>
    <row xmlns:x14ac="http://schemas.microsoft.com/office/spreadsheetml/2009/9/ac" r="37" ht="50.1" customHeight="true" x14ac:dyDescent="0.2">
      <c r="B37" s="660" t="s">
        <v>35</v>
      </c>
      <c r="C37" s="665" t="s">
        <v>310</v>
      </c>
      <c r="D37" s="665"/>
      <c r="E37" s="665"/>
      <c r="F37" s="665"/>
      <c r="G37" s="665"/>
      <c r="H37" s="665"/>
      <c r="I37" s="660" t="s">
        <v>35</v>
      </c>
      <c r="J37" s="665" t="s">
        <v>311</v>
      </c>
      <c r="K37" s="665"/>
      <c r="L37" s="665"/>
      <c r="M37" s="665"/>
      <c r="N37" s="665"/>
      <c r="O37" s="665"/>
      <c r="P37" s="660" t="s">
        <v>35</v>
      </c>
      <c r="Q37" s="665" t="s">
        <v>312</v>
      </c>
      <c r="R37" s="665"/>
      <c r="S37" s="665"/>
      <c r="T37" s="665"/>
      <c r="U37" s="665"/>
      <c r="V37" s="665"/>
    </row>
    <row xmlns:x14ac="http://schemas.microsoft.com/office/spreadsheetml/2009/9/ac" r="38" ht="50.1" customHeight="true" x14ac:dyDescent="0.2">
      <c r="B38" s="660" t="s">
        <v>36</v>
      </c>
      <c r="C38" s="666" t="s">
        <v>313</v>
      </c>
      <c r="D38" s="666"/>
      <c r="E38" s="666"/>
      <c r="F38" s="666"/>
      <c r="G38" s="666"/>
      <c r="H38" s="666"/>
      <c r="I38" s="660" t="s">
        <v>36</v>
      </c>
      <c r="J38" s="666" t="s">
        <v>314</v>
      </c>
      <c r="K38" s="666"/>
      <c r="L38" s="666"/>
      <c r="M38" s="666"/>
      <c r="N38" s="666"/>
      <c r="O38" s="666"/>
      <c r="P38" s="660" t="s">
        <v>36</v>
      </c>
      <c r="Q38" s="666" t="s">
        <v>315</v>
      </c>
      <c r="R38" s="666"/>
      <c r="S38" s="666"/>
      <c r="T38" s="666"/>
      <c r="U38" s="666"/>
      <c r="V38" s="666"/>
    </row>
    <row xmlns:x14ac="http://schemas.microsoft.com/office/spreadsheetml/2009/9/ac" r="39" ht="50.1" customHeight="true" x14ac:dyDescent="0.2">
      <c r="B39" s="660" t="s">
        <v>213</v>
      </c>
      <c r="C39" s="667" t="s">
        <v>316</v>
      </c>
      <c r="D39" s="667"/>
      <c r="E39" s="667"/>
      <c r="F39" s="667"/>
      <c r="G39" s="667"/>
      <c r="H39" s="667"/>
      <c r="I39" s="660" t="s">
        <v>213</v>
      </c>
      <c r="J39" s="667" t="s">
        <v>316</v>
      </c>
      <c r="K39" s="667"/>
      <c r="L39" s="667"/>
      <c r="M39" s="667"/>
      <c r="N39" s="667"/>
      <c r="O39" s="667"/>
      <c r="P39" s="660" t="s">
        <v>213</v>
      </c>
      <c r="Q39" s="667" t="s">
        <v>316</v>
      </c>
      <c r="R39" s="667"/>
      <c r="S39" s="667"/>
      <c r="T39" s="667"/>
      <c r="U39" s="667"/>
      <c r="V39" s="667"/>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296</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296</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296</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6" t="s">
        <v>25</v>
      </c>
      <c r="E4" s="137" t="s">
        <v>19</v>
      </c>
      <c r="F4" s="138" t="s">
        <v>121</v>
      </c>
      <c r="G4" s="136" t="s">
        <v>25</v>
      </c>
      <c r="H4" s="137" t="s">
        <v>19</v>
      </c>
      <c r="I4" s="138" t="s">
        <v>121</v>
      </c>
      <c r="J4" s="136" t="s">
        <v>25</v>
      </c>
      <c r="K4" s="137" t="s">
        <v>19</v>
      </c>
      <c r="L4" s="138" t="s">
        <v>121</v>
      </c>
      <c r="M4" s="136" t="s">
        <v>25</v>
      </c>
      <c r="N4" s="137" t="s">
        <v>19</v>
      </c>
      <c r="O4" s="138" t="s">
        <v>121</v>
      </c>
      <c r="P4" s="136" t="s">
        <v>25</v>
      </c>
      <c r="Q4" s="137" t="s">
        <v>19</v>
      </c>
      <c r="R4" s="138" t="s">
        <v>121</v>
      </c>
      <c r="S4" s="136" t="s">
        <v>25</v>
      </c>
      <c r="T4" s="137" t="s">
        <v>19</v>
      </c>
      <c r="U4" s="139" t="s">
        <v>121</v>
      </c>
      <c r="V4" s="140" t="s">
        <v>25</v>
      </c>
      <c r="W4" s="141" t="s">
        <v>19</v>
      </c>
      <c r="X4" s="141" t="s">
        <v>21</v>
      </c>
      <c r="Y4" s="141" t="s">
        <v>29</v>
      </c>
      <c r="Z4" s="143" t="s">
        <v>122</v>
      </c>
      <c r="AA4" s="140" t="s">
        <v>25</v>
      </c>
      <c r="AB4" s="141" t="s">
        <v>19</v>
      </c>
      <c r="AC4" s="141" t="s">
        <v>21</v>
      </c>
      <c r="AD4" s="141" t="s">
        <v>29</v>
      </c>
      <c r="AE4" s="143" t="s">
        <v>122</v>
      </c>
      <c r="AF4" s="140" t="s">
        <v>25</v>
      </c>
      <c r="AG4" s="141" t="s">
        <v>19</v>
      </c>
      <c r="AH4" s="141" t="s">
        <v>21</v>
      </c>
      <c r="AI4" s="141" t="s">
        <v>29</v>
      </c>
      <c r="AJ4" s="143" t="s">
        <v>122</v>
      </c>
      <c r="AK4" s="140" t="s">
        <v>25</v>
      </c>
      <c r="AL4" s="141" t="s">
        <v>19</v>
      </c>
      <c r="AM4" s="141" t="s">
        <v>21</v>
      </c>
      <c r="AN4" s="141" t="s">
        <v>29</v>
      </c>
      <c r="AO4" s="143" t="s">
        <v>122</v>
      </c>
      <c r="AP4" s="140" t="s">
        <v>25</v>
      </c>
      <c r="AQ4" s="141" t="s">
        <v>19</v>
      </c>
      <c r="AR4" s="141" t="s">
        <v>21</v>
      </c>
      <c r="AS4" s="141" t="s">
        <v>29</v>
      </c>
      <c r="AT4" s="143" t="s">
        <v>122</v>
      </c>
      <c r="AU4" s="140" t="s">
        <v>25</v>
      </c>
      <c r="AV4" s="141" t="s">
        <v>19</v>
      </c>
      <c r="AW4" s="141" t="s">
        <v>21</v>
      </c>
      <c r="AX4" s="141" t="s">
        <v>29</v>
      </c>
      <c r="AY4" s="144" t="s">
        <v>122</v>
      </c>
      <c r="AZ4" s="145" t="s">
        <v>25</v>
      </c>
      <c r="BA4" s="146" t="s">
        <v>141</v>
      </c>
      <c r="BB4" s="147" t="s">
        <v>143</v>
      </c>
      <c r="BC4" s="145" t="s">
        <v>25</v>
      </c>
      <c r="BD4" s="146" t="s">
        <v>141</v>
      </c>
      <c r="BE4" s="147" t="s">
        <v>143</v>
      </c>
      <c r="BF4" s="145" t="s">
        <v>25</v>
      </c>
      <c r="BG4" s="146" t="s">
        <v>141</v>
      </c>
      <c r="BH4" s="147" t="s">
        <v>143</v>
      </c>
      <c r="BI4" s="145" t="s">
        <v>25</v>
      </c>
      <c r="BJ4" s="146" t="s">
        <v>141</v>
      </c>
      <c r="BK4" s="147" t="s">
        <v>143</v>
      </c>
      <c r="BL4" s="145" t="s">
        <v>25</v>
      </c>
      <c r="BM4" s="146" t="s">
        <v>141</v>
      </c>
      <c r="BN4" s="147" t="s">
        <v>143</v>
      </c>
      <c r="BO4" s="145" t="s">
        <v>25</v>
      </c>
      <c r="BP4" s="146" t="s">
        <v>141</v>
      </c>
      <c r="BQ4" s="147" t="s">
        <v>143</v>
      </c>
    </row>
    <row xmlns:x14ac="http://schemas.microsoft.com/office/spreadsheetml/2009/9/ac" r="5" ht="48" hidden="true" x14ac:dyDescent="0.2">
      <c r="A5" s="43" t="s">
        <v>39</v>
      </c>
      <c r="B5" s="43" t="s">
        <v>40</v>
      </c>
      <c r="C5" s="43" t="s">
        <v>41</v>
      </c>
      <c r="D5" s="136" t="s">
        <v>135</v>
      </c>
      <c r="E5" s="137" t="s">
        <v>42</v>
      </c>
      <c r="F5" s="138" t="s">
        <v>194</v>
      </c>
      <c r="G5" s="136" t="s">
        <v>136</v>
      </c>
      <c r="H5" s="137" t="s">
        <v>43</v>
      </c>
      <c r="I5" s="138" t="s">
        <v>195</v>
      </c>
      <c r="J5" s="136" t="s">
        <v>137</v>
      </c>
      <c r="K5" s="137" t="s">
        <v>44</v>
      </c>
      <c r="L5" s="138" t="s">
        <v>196</v>
      </c>
      <c r="M5" s="136" t="s">
        <v>138</v>
      </c>
      <c r="N5" s="137" t="s">
        <v>86</v>
      </c>
      <c r="O5" s="138" t="s">
        <v>197</v>
      </c>
      <c r="P5" s="136" t="s">
        <v>139</v>
      </c>
      <c r="Q5" s="137" t="s">
        <v>87</v>
      </c>
      <c r="R5" s="138" t="s">
        <v>198</v>
      </c>
      <c r="S5" s="136" t="s">
        <v>140</v>
      </c>
      <c r="T5" s="137" t="s">
        <v>88</v>
      </c>
      <c r="U5" s="139" t="s">
        <v>199</v>
      </c>
      <c r="V5" s="140" t="s">
        <v>129</v>
      </c>
      <c r="W5" s="141" t="s">
        <v>45</v>
      </c>
      <c r="X5" s="142" t="s">
        <v>65</v>
      </c>
      <c r="Y5" s="142" t="s">
        <v>66</v>
      </c>
      <c r="Z5" s="143" t="s">
        <v>200</v>
      </c>
      <c r="AA5" s="140" t="s">
        <v>130</v>
      </c>
      <c r="AB5" s="141" t="s">
        <v>46</v>
      </c>
      <c r="AC5" s="142" t="s">
        <v>67</v>
      </c>
      <c r="AD5" s="142" t="s">
        <v>68</v>
      </c>
      <c r="AE5" s="143" t="s">
        <v>201</v>
      </c>
      <c r="AF5" s="140" t="s">
        <v>131</v>
      </c>
      <c r="AG5" s="141" t="s">
        <v>47</v>
      </c>
      <c r="AH5" s="142" t="s">
        <v>69</v>
      </c>
      <c r="AI5" s="142" t="s">
        <v>70</v>
      </c>
      <c r="AJ5" s="143" t="s">
        <v>202</v>
      </c>
      <c r="AK5" s="140" t="s">
        <v>132</v>
      </c>
      <c r="AL5" s="141" t="s">
        <v>71</v>
      </c>
      <c r="AM5" s="142" t="s">
        <v>72</v>
      </c>
      <c r="AN5" s="142" t="s">
        <v>73</v>
      </c>
      <c r="AO5" s="143" t="s">
        <v>203</v>
      </c>
      <c r="AP5" s="140" t="s">
        <v>133</v>
      </c>
      <c r="AQ5" s="141" t="s">
        <v>74</v>
      </c>
      <c r="AR5" s="142" t="s">
        <v>75</v>
      </c>
      <c r="AS5" s="142" t="s">
        <v>76</v>
      </c>
      <c r="AT5" s="143" t="s">
        <v>204</v>
      </c>
      <c r="AU5" s="140" t="s">
        <v>134</v>
      </c>
      <c r="AV5" s="141" t="s">
        <v>77</v>
      </c>
      <c r="AW5" s="142" t="s">
        <v>78</v>
      </c>
      <c r="AX5" s="142" t="s">
        <v>79</v>
      </c>
      <c r="AY5" s="144" t="s">
        <v>205</v>
      </c>
      <c r="AZ5" s="145" t="s">
        <v>80</v>
      </c>
      <c r="BA5" s="146" t="s">
        <v>114</v>
      </c>
      <c r="BB5" s="147" t="s">
        <v>206</v>
      </c>
      <c r="BC5" s="145" t="s">
        <v>85</v>
      </c>
      <c r="BD5" s="146" t="s">
        <v>115</v>
      </c>
      <c r="BE5" s="147" t="s">
        <v>207</v>
      </c>
      <c r="BF5" s="145" t="s">
        <v>84</v>
      </c>
      <c r="BG5" s="146" t="s">
        <v>116</v>
      </c>
      <c r="BH5" s="147" t="s">
        <v>208</v>
      </c>
      <c r="BI5" s="145" t="s">
        <v>83</v>
      </c>
      <c r="BJ5" s="146" t="s">
        <v>117</v>
      </c>
      <c r="BK5" s="147" t="s">
        <v>209</v>
      </c>
      <c r="BL5" s="145" t="s">
        <v>82</v>
      </c>
      <c r="BM5" s="146" t="s">
        <v>118</v>
      </c>
      <c r="BN5" s="147" t="s">
        <v>210</v>
      </c>
      <c r="BO5" s="145" t="s">
        <v>81</v>
      </c>
      <c r="BP5" s="146" t="s">
        <v>119</v>
      </c>
      <c r="BQ5" s="147" t="s">
        <v>211</v>
      </c>
    </row>
    <row xmlns:x14ac="http://schemas.microsoft.com/office/spreadsheetml/2009/9/ac" r="6" x14ac:dyDescent="0.2">
      <c r="A6" s="362" t="str">
        <f>+RIGHT('Data Summary'!A6,LEN('Data Summary'!A6)-9)</f>
        <v>UIS</v>
      </c>
      <c r="B6" s="36" t="str">
        <f>+IF(ISTEXT('Data Summary'!B6),'Data Summary'!B6,"")</f>
        <v>Other</v>
      </c>
      <c r="C6" s="361">
        <f>+VALUE('Data Summary'!C6)</f>
        <v>2010</v>
      </c>
      <c r="D6" s="96" t="e">
        <f>+IF(AND(ISNUMBER('Water Data'!D4),'Data Summary'!BS6="Yes"),100-'Water Data'!D4,NA())</f>
        <v>#N/A</v>
      </c>
      <c r="E6" s="96">
        <f>+IF(AND(ISNUMBER('Water Data'!D6),'Data Summary'!BT6="Yes"),'Water Data'!D6,NA())</f>
        <v>70.526363636363641</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f>+IF(AND(ISNUMBER('Water Data'!H6),'Data Summary'!CF6="Yes"),'Water Data'!H6,NA())</f>
        <v>71.5</v>
      </c>
      <c r="R6" s="96" t="e">
        <f>+IF(AND(ISNUMBER('Water Data'!H9),'Data Summary'!CG6="Yes"),'Water Data'!H9,NA())</f>
        <v>#N/A</v>
      </c>
      <c r="S6" s="96" t="e">
        <f>+IF(AND(ISNUMBER('Water Data'!I4),'Data Summary'!CH6="Yes"),100-'Water Data'!I4,NA())</f>
        <v>#N/A</v>
      </c>
      <c r="T6" s="96">
        <f>+IF(AND(ISNUMBER('Water Data'!I6),'Data Summary'!CI6="Yes"),'Water Data'!I6,NA())</f>
        <v>68.7</v>
      </c>
      <c r="U6" s="96" t="e">
        <f>+IF(AND(ISNUMBER('Water Data'!I9),'Data Summary'!CJ6="Yes"),'Water Data'!I9,NA())</f>
        <v>#N/A</v>
      </c>
      <c r="V6" s="97" t="e">
        <f>+IF(AND(ISNUMBER('Sanitation Data'!D4),'Data Summary'!CK6="Yes"),100-'Sanitation Data'!D4,NA())</f>
        <v>#N/A</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62" t="str">
        <f ca="true">+RIGHT('Data Summary'!A7,LEN('Data Summary'!A7)-9)</f>
        <v>UIS</v>
      </c>
      <c r="B7" s="36" t="str">
        <f ca="true">+IF(ISTEXT('Data Summary'!B7),'Data Summary'!B7,"")</f>
        <v>Other</v>
      </c>
      <c r="C7" s="361">
        <f ca="true">+VALUE('Data Summary'!C7)</f>
        <v>2011</v>
      </c>
      <c r="D7" s="96" t="e">
        <f ca="true">+IF(AND(ISNUMBER(OFFSET('Water Data'!$D$4,0,10*ROW('Water Data'!D1))),'Data Summary'!BS7="Yes"),100-OFFSET('Water Data'!$D$4,0,10*ROW('Water Data'!D1)),NA())</f>
        <v>#N/A</v>
      </c>
      <c r="E7" s="96">
        <f ca="true">+IF(AND(ISNUMBER(OFFSET('Water Data'!$D$6,0,10*ROW('Water Data'!D1))),'Data Summary'!BT7="Yes"),OFFSET('Water Data'!$D$6,0,10*ROW('Water Data'!D1)),NA())</f>
        <v>71.286818181818191</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f ca="true">+IF(AND(ISNUMBER(OFFSET('Water Data'!$H$6,0,10*ROW('Water Data'!H1))),'Data Summary'!CF7="Yes"),OFFSET('Water Data'!$H$6,0,10*ROW('Water Data'!H1)),NA())</f>
        <v>70.8</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f ca="true">+IF(AND(ISNUMBER(OFFSET('Water Data'!$I$6,0,10*ROW('Water Data'!I1))),'Data Summary'!CI7="Yes"),OFFSET('Water Data'!$I$6,0,10*ROW('Water Data'!I1)),NA())</f>
        <v>72.2</v>
      </c>
      <c r="U7" s="96" t="e">
        <f ca="true">+IF(AND(ISNUMBER(OFFSET('Water Data'!$I$9,0,10*ROW('Water Data'!I1))),'Data Summary'!CJ7="Yes"),OFFSET('Water Data'!$I$9,0,10*ROW('Water Data'!I1)),NA())</f>
        <v>#N/A</v>
      </c>
      <c r="V7" s="97">
        <f ca="true">+IF(AND(ISNUMBER(OFFSET('Sanitation Data'!$D$4,0,10*ROW('Sanitation Data'!D1))),'Data Summary'!CK7="Yes"),100-OFFSET('Sanitation Data'!$D$4,0,10*ROW('Sanitation Data'!D1)),NA())</f>
        <v>85.691363636363633</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f ca="true">+IF(AND(ISNUMBER(OFFSET('Sanitation Data'!$H$4,0,10*ROW('Sanitation Data'!H1))),'Data Summary'!DE7="Yes"),100-OFFSET('Sanitation Data'!$H$4,0,10*ROW('Sanitation Data'!H1)),NA())</f>
        <v>85.9</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f ca="true">+IF(AND(ISNUMBER(OFFSET('Sanitation Data'!$I$4,0,10*ROW('Sanitation Data'!I1))),'Data Summary'!DJ7="Yes"),100-OFFSET('Sanitation Data'!$I$4,0,10*ROW('Sanitation Data'!I1)),NA())</f>
        <v>85.3</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62" t="str">
        <f ca="true">+RIGHT('Data Summary'!A8,LEN('Data Summary'!A8)-9)</f>
        <v>UIS</v>
      </c>
      <c r="B8" s="36" t="str">
        <f ca="true">+IF(ISTEXT('Data Summary'!B8),'Data Summary'!B8,"")</f>
        <v>Other</v>
      </c>
      <c r="C8" s="361">
        <f ca="true">+VALUE('Data Summary'!C8)</f>
        <v>2013</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f ca="true">+IF(AND(ISNUMBER(OFFSET('Sanitation Data'!$D$4,0,10*ROW('Sanitation Data'!D2))),'Data Summary'!CK8="Yes"),100-OFFSET('Sanitation Data'!$D$4,0,10*ROW('Sanitation Data'!D2)),NA())</f>
        <v>96.304318181818189</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f ca="true">+IF(AND(ISNUMBER(OFFSET('Sanitation Data'!$H$4,0,10*ROW('Sanitation Data'!H2))),'Data Summary'!DE8="Yes"),100-OFFSET('Sanitation Data'!$H$4,0,10*ROW('Sanitation Data'!H2)),NA())</f>
        <v>96.2</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f ca="true">+IF(AND(ISNUMBER(OFFSET('Sanitation Data'!$I$4,0,10*ROW('Sanitation Data'!I2))),'Data Summary'!DJ8="Yes"),100-OFFSET('Sanitation Data'!$I$4,0,10*ROW('Sanitation Data'!I2)),NA())</f>
        <v>96.5</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62" t="str">
        <f ca="true">+RIGHT('Data Summary'!A9,LEN('Data Summary'!A9)-9)</f>
        <v>UIS</v>
      </c>
      <c r="B9" s="36" t="str">
        <f ca="true">+IF(ISTEXT('Data Summary'!B9),'Data Summary'!B9,"")</f>
        <v>Other</v>
      </c>
      <c r="C9" s="361">
        <f ca="true">+VALUE('Data Summary'!C9)</f>
        <v>2014</v>
      </c>
      <c r="D9" s="96" t="e">
        <f ca="true">+IF(AND(ISNUMBER(OFFSET('Water Data'!$D$4,0,10*ROW('Water Data'!D3))),'Data Summary'!BS9="Yes"),100-OFFSET('Water Data'!$D$4,0,10*ROW('Water Data'!D3)),NA())</f>
        <v>#N/A</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f ca="true">+IF(AND(ISNUMBER(OFFSET('Sanitation Data'!$D$4,0,10*ROW('Sanitation Data'!D3))),'Data Summary'!CK9="Yes"),100-OFFSET('Sanitation Data'!$D$4,0,10*ROW('Sanitation Data'!D3)),NA())</f>
        <v>96.221363636363634</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f ca="true">+IF(AND(ISNUMBER(OFFSET('Sanitation Data'!$H$4,0,10*ROW('Sanitation Data'!H3))),'Data Summary'!DE9="Yes"),100-OFFSET('Sanitation Data'!$H$4,0,10*ROW('Sanitation Data'!H3)),NA())</f>
        <v>94.9</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f ca="true">+IF(AND(ISNUMBER(OFFSET('Sanitation Data'!$I$4,0,10*ROW('Sanitation Data'!I3))),'Data Summary'!DJ9="Yes"),100-OFFSET('Sanitation Data'!$I$4,0,10*ROW('Sanitation Data'!I3)),NA())</f>
        <v>98.7</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62" t="str">
        <f ca="true">+RIGHT('Data Summary'!A10,LEN('Data Summary'!A10)-9)</f>
        <v>EMIS</v>
      </c>
      <c r="B10" s="36" t="str">
        <f ca="true">+IF(ISTEXT('Data Summary'!B10),'Data Summary'!B10,"")</f>
        <v>EMIS</v>
      </c>
      <c r="C10" s="361">
        <f ca="true">+VALUE('Data Summary'!C10)</f>
        <v>2014</v>
      </c>
      <c r="D10" s="96" t="e">
        <f ca="true">+IF(AND(ISNUMBER(OFFSET('Water Data'!$D$4,0,10*ROW('Water Data'!D4))),'Data Summary'!BS10="Yes"),100-OFFSET('Water Data'!$D$4,0,10*ROW('Water Data'!D4)),NA())</f>
        <v>#N/A</v>
      </c>
      <c r="E10" s="96">
        <f ca="true">+IF(AND(ISNUMBER(OFFSET('Water Data'!$D$6,0,10*ROW('Water Data'!D4))),'Data Summary'!BT10="Yes"),OFFSET('Water Data'!$D$6,0,10*ROW('Water Data'!D4)),NA())</f>
        <v>70.026552462526766</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f ca="true">+IF(AND(ISNUMBER(OFFSET('Water Data'!$G$6,0,10*ROW('Water Data'!G4))),'Data Summary'!CC10="Yes"),OFFSET('Water Data'!$G$6,0,10*ROW('Water Data'!G4)),NA())</f>
        <v>58</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f ca="true">+IF(AND(ISNUMBER(OFFSET('Water Data'!$H$6,0,10*ROW('Water Data'!H4))),'Data Summary'!CF10="Yes"),OFFSET('Water Data'!$H$6,0,10*ROW('Water Data'!H4)),NA())</f>
        <v>76</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f ca="true">+IF(AND(ISNUMBER(OFFSET('Water Data'!$I$6,0,10*ROW('Water Data'!I4))),'Data Summary'!CI10="Yes"),OFFSET('Water Data'!$I$6,0,10*ROW('Water Data'!I4)),NA())</f>
        <v>85.416122004357305</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f ca="true">+IF(AND(ISNUMBER(OFFSET('Sanitation Data'!$D$12,0,10*ROW('Sanitation Data'!D4))),'Data Summary'!CO10="Yes"),OFFSET('Sanitation Data'!$D$12,0,10*ROW('Sanitation Data'!D4)),NA())</f>
        <v>54.855246252676658</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f ca="true">+IF(AND(ISNUMBER(OFFSET('Sanitation Data'!$G$12,0,10*ROW('Sanitation Data'!G4))),'Data Summary'!DD10="Yes"),OFFSET('Sanitation Data'!$G$12,0,10*ROW('Sanitation Data'!G4)),NA())</f>
        <v>27</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f ca="true">+IF(AND(ISNUMBER(OFFSET('Sanitation Data'!$H$12,0,10*ROW('Sanitation Data'!H4))),'Data Summary'!DI10="Yes"),OFFSET('Sanitation Data'!$H$12,0,10*ROW('Sanitation Data'!H4)),NA())</f>
        <v>73</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f ca="true">+IF(AND(ISNUMBER(OFFSET('Sanitation Data'!$I$12,0,10*ROW('Sanitation Data'!I4))),'Data Summary'!DN10="Yes"),OFFSET('Sanitation Data'!$I$12,0,10*ROW('Sanitation Data'!I4)),NA())</f>
        <v>82.42</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62" t="str">
        <f ca="true">+RIGHT('Data Summary'!A11,LEN('Data Summary'!A11)-9)</f>
        <v>UIS</v>
      </c>
      <c r="B11" s="36" t="str">
        <f ca="true">+IF(ISTEXT('Data Summary'!B11),'Data Summary'!B11,"")</f>
        <v>Other</v>
      </c>
      <c r="C11" s="361">
        <f ca="true">+VALUE('Data Summary'!C11)</f>
        <v>2015</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f ca="true">+IF(AND(ISNUMBER(OFFSET('Sanitation Data'!$D$4,0,10*ROW('Sanitation Data'!D5))),'Data Summary'!CK11="Yes"),100-OFFSET('Sanitation Data'!$D$4,0,10*ROW('Sanitation Data'!D5)),NA())</f>
        <v>95.517294281729434</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f ca="true">+IF(AND(ISNUMBER(OFFSET('Sanitation Data'!$H$4,0,10*ROW('Sanitation Data'!H5))),'Data Summary'!DE11="Yes"),100-OFFSET('Sanitation Data'!$H$4,0,10*ROW('Sanitation Data'!H5)),NA())</f>
        <v>94</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f ca="true">+IF(AND(ISNUMBER(OFFSET('Sanitation Data'!$I$4,0,10*ROW('Sanitation Data'!I5))),'Data Summary'!DJ11="Yes"),100-OFFSET('Sanitation Data'!$I$4,0,10*ROW('Sanitation Data'!I5)),NA())</f>
        <v>98.3</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62" t="str">
        <f ca="true">+RIGHT('Data Summary'!A12,LEN('Data Summary'!A12)-9)</f>
        <v>EMIS</v>
      </c>
      <c r="B12" s="36" t="str">
        <f ca="true">+IF(ISTEXT('Data Summary'!B12),'Data Summary'!B12,"")</f>
        <v>EMIS</v>
      </c>
      <c r="C12" s="361">
        <f ca="true">+VALUE('Data Summary'!C12)</f>
        <v>2015</v>
      </c>
      <c r="D12" s="96" t="e">
        <f ca="true">+IF(AND(ISNUMBER(OFFSET('Water Data'!$D$4,0,10*ROW('Water Data'!D6))),'Data Summary'!BS12="Yes"),100-OFFSET('Water Data'!$D$4,0,10*ROW('Water Data'!D6)),NA())</f>
        <v>#N/A</v>
      </c>
      <c r="E12" s="96">
        <f ca="true">+IF(AND(ISNUMBER(OFFSET('Water Data'!$D$6,0,10*ROW('Water Data'!D6))),'Data Summary'!BT12="Yes"),OFFSET('Water Data'!$D$6,0,10*ROW('Water Data'!D6)),NA())</f>
        <v>73.05568627450981</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f ca="true">+IF(AND(ISNUMBER(OFFSET('Water Data'!$G$6,0,10*ROW('Water Data'!G6))),'Data Summary'!CC12="Yes"),OFFSET('Water Data'!$G$6,0,10*ROW('Water Data'!G6)),NA())</f>
        <v>63</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f ca="true">+IF(AND(ISNUMBER(OFFSET('Water Data'!$H$6,0,10*ROW('Water Data'!H6))),'Data Summary'!CF12="Yes"),OFFSET('Water Data'!$H$6,0,10*ROW('Water Data'!H6)),NA())</f>
        <v>77</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f ca="true">+IF(AND(ISNUMBER(OFFSET('Water Data'!$I$6,0,10*ROW('Water Data'!I6))),'Data Summary'!CI12="Yes"),OFFSET('Water Data'!$I$6,0,10*ROW('Water Data'!I6)),NA())</f>
        <v>88</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f ca="true">+IF(AND(ISNUMBER(OFFSET('Sanitation Data'!$D$12,0,10*ROW('Sanitation Data'!D6))),'Data Summary'!CO12="Yes"),OFFSET('Sanitation Data'!$D$12,0,10*ROW('Sanitation Data'!D6)),NA())</f>
        <v>60.138039215686277</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f ca="true">+IF(AND(ISNUMBER(OFFSET('Sanitation Data'!$G$12,0,10*ROW('Sanitation Data'!G6))),'Data Summary'!DD12="Yes"),OFFSET('Sanitation Data'!$G$12,0,10*ROW('Sanitation Data'!G6)),NA())</f>
        <v>38</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f ca="true">+IF(AND(ISNUMBER(OFFSET('Sanitation Data'!$H$12,0,10*ROW('Sanitation Data'!H6))),'Data Summary'!DI12="Yes"),OFFSET('Sanitation Data'!$H$12,0,10*ROW('Sanitation Data'!H6)),NA())</f>
        <v>75</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f ca="true">+IF(AND(ISNUMBER(OFFSET('Sanitation Data'!$I$12,0,10*ROW('Sanitation Data'!I6))),'Data Summary'!DN12="Yes"),OFFSET('Sanitation Data'!$I$12,0,10*ROW('Sanitation Data'!I6)),NA())</f>
        <v>81.707509881422922</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62" t="str">
        <f ca="true">+RIGHT('Data Summary'!A13,LEN('Data Summary'!A13)-9)</f>
        <v>UIS</v>
      </c>
      <c r="B13" s="36" t="str">
        <f ca="true">+IF(ISTEXT('Data Summary'!B13),'Data Summary'!B13,"")</f>
        <v>Other</v>
      </c>
      <c r="C13" s="361">
        <f ca="true">+VALUE('Data Summary'!C13)</f>
        <v>2016</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f ca="true">+IF(AND(ISNUMBER(OFFSET('Sanitation Data'!$D$4,0,10*ROW('Sanitation Data'!D7))),'Data Summary'!CK13="Yes"),100-OFFSET('Sanitation Data'!$D$4,0,10*ROW('Sanitation Data'!D7)),NA())</f>
        <v>95.7</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f ca="true">+IF(AND(ISNUMBER(OFFSET('Sanitation Data'!$H$4,0,10*ROW('Sanitation Data'!H7))),'Data Summary'!DE13="Yes"),100-OFFSET('Sanitation Data'!$H$4,0,10*ROW('Sanitation Data'!H7)),NA())</f>
        <v>95.4</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f ca="true">+IF(AND(ISNUMBER(OFFSET('Sanitation Data'!$I$4,0,10*ROW('Sanitation Data'!I7))),'Data Summary'!DJ13="Yes"),100-OFFSET('Sanitation Data'!$I$4,0,10*ROW('Sanitation Data'!I7)),NA())</f>
        <v>96.3</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62" t="str">
        <f ca="true">+RIGHT('Data Summary'!A14,LEN('Data Summary'!A14)-9)</f>
        <v>EMIS</v>
      </c>
      <c r="B14" s="36" t="str">
        <f ca="true">+IF(ISTEXT('Data Summary'!B14),'Data Summary'!B14,"")</f>
        <v>EMIS</v>
      </c>
      <c r="C14" s="361">
        <f ca="true">+VALUE('Data Summary'!C14)</f>
        <v>2016</v>
      </c>
      <c r="D14" s="96" t="e">
        <f ca="true">+IF(AND(ISNUMBER(OFFSET('Water Data'!$D$4,0,10*ROW('Water Data'!D8))),'Data Summary'!BS14="Yes"),100-OFFSET('Water Data'!$D$4,0,10*ROW('Water Data'!D8)),NA())</f>
        <v>#N/A</v>
      </c>
      <c r="E14" s="96">
        <f ca="true">+IF(AND(ISNUMBER(OFFSET('Water Data'!$D$6,0,10*ROW('Water Data'!D8))),'Data Summary'!BT14="Yes"),OFFSET('Water Data'!$D$6,0,10*ROW('Water Data'!D8)),NA())</f>
        <v>74.693469233673099</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f ca="true">+IF(AND(ISNUMBER(OFFSET('Water Data'!$G$6,0,10*ROW('Water Data'!G8))),'Data Summary'!CC14="Yes"),OFFSET('Water Data'!$G$6,0,10*ROW('Water Data'!G8)),NA())</f>
        <v>63</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f ca="true">+IF(AND(ISNUMBER(OFFSET('Water Data'!$H$6,0,10*ROW('Water Data'!H8))),'Data Summary'!CF14="Yes"),OFFSET('Water Data'!$H$6,0,10*ROW('Water Data'!H8)),NA())</f>
        <v>80</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f ca="true">+IF(AND(ISNUMBER(OFFSET('Water Data'!$I$6,0,10*ROW('Water Data'!I8))),'Data Summary'!CI14="Yes"),OFFSET('Water Data'!$I$6,0,10*ROW('Water Data'!I8)),NA())</f>
        <v>89.709090909090904</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f ca="true">+IF(AND(ISNUMBER(OFFSET('Sanitation Data'!$D$12,0,10*ROW('Sanitation Data'!D8))),'Data Summary'!CO14="Yes"),OFFSET('Sanitation Data'!$D$12,0,10*ROW('Sanitation Data'!D8)),NA())</f>
        <v>61.60931911849859</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f ca="true">+IF(AND(ISNUMBER(OFFSET('Sanitation Data'!$G$12,0,10*ROW('Sanitation Data'!G8))),'Data Summary'!DD14="Yes"),OFFSET('Sanitation Data'!$G$12,0,10*ROW('Sanitation Data'!G8)),NA())</f>
        <v>36</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f ca="true">+IF(AND(ISNUMBER(OFFSET('Sanitation Data'!$H$12,0,10*ROW('Sanitation Data'!H8))),'Data Summary'!DI14="Yes"),OFFSET('Sanitation Data'!$H$12,0,10*ROW('Sanitation Data'!H8)),NA())</f>
        <v>80</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f ca="true">+IF(AND(ISNUMBER(OFFSET('Sanitation Data'!$I$12,0,10*ROW('Sanitation Data'!I8))),'Data Summary'!DN14="Yes"),OFFSET('Sanitation Data'!$I$12,0,10*ROW('Sanitation Data'!I8)),NA())</f>
        <v>81.963636363636354</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62" t="str">
        <f ca="true">+RIGHT('Data Summary'!A15,LEN('Data Summary'!A15)-9)</f>
        <v>UIS</v>
      </c>
      <c r="B15" s="36" t="str">
        <f ca="true">+IF(ISTEXT('Data Summary'!B15),'Data Summary'!B15,"")</f>
        <v>Other</v>
      </c>
      <c r="C15" s="361">
        <f ca="true">+VALUE('Data Summary'!C15)</f>
        <v>2017</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62" t="str">
        <f ca="true">+RIGHT('Data Summary'!A16,LEN('Data Summary'!A16)-9)</f>
        <v>EMIS</v>
      </c>
      <c r="B16" s="36" t="str">
        <f ca="true">+IF(ISTEXT('Data Summary'!B16),'Data Summary'!B16,"")</f>
        <v>EMIS</v>
      </c>
      <c r="C16" s="361">
        <f ca="true">+VALUE('Data Summary'!C16)</f>
        <v>2017</v>
      </c>
      <c r="D16" s="96" t="e">
        <f ca="true">+IF(AND(ISNUMBER(OFFSET('Water Data'!$D$4,0,10*ROW('Water Data'!D10))),'Data Summary'!BS16="Yes"),100-OFFSET('Water Data'!$D$4,0,10*ROW('Water Data'!D10)),NA())</f>
        <v>#N/A</v>
      </c>
      <c r="E16" s="96">
        <f ca="true">+IF(AND(ISNUMBER(OFFSET('Water Data'!$D$6,0,10*ROW('Water Data'!D10))),'Data Summary'!BT16="Yes"),OFFSET('Water Data'!$D$6,0,10*ROW('Water Data'!D10)),NA())</f>
        <v>77.191317144959527</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f ca="true">+IF(AND(ISNUMBER(OFFSET('Water Data'!$G$6,0,10*ROW('Water Data'!G10))),'Data Summary'!CC16="Yes"),OFFSET('Water Data'!$G$6,0,10*ROW('Water Data'!G10)),NA())</f>
        <v>65</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f ca="true">+IF(AND(ISNUMBER(OFFSET('Water Data'!$H$6,0,10*ROW('Water Data'!H10))),'Data Summary'!CF16="Yes"),OFFSET('Water Data'!$H$6,0,10*ROW('Water Data'!H10)),NA())</f>
        <v>84</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f ca="true">+IF(AND(ISNUMBER(OFFSET('Water Data'!$I$6,0,10*ROW('Water Data'!I10))),'Data Summary'!CI16="Yes"),OFFSET('Water Data'!$I$6,0,10*ROW('Water Data'!I10)),NA())</f>
        <v>90</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f ca="true">+IF(AND(ISNUMBER(OFFSET('Sanitation Data'!$D$12,0,10*ROW('Sanitation Data'!D10))),'Data Summary'!CO16="Yes"),OFFSET('Sanitation Data'!$D$12,0,10*ROW('Sanitation Data'!D10)),NA())</f>
        <v>63.768211920529801</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f ca="true">+IF(AND(ISNUMBER(OFFSET('Sanitation Data'!$G$12,0,10*ROW('Sanitation Data'!G10))),'Data Summary'!DD16="Yes"),OFFSET('Sanitation Data'!$G$12,0,10*ROW('Sanitation Data'!G10)),NA())</f>
        <v>38</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f ca="true">+IF(AND(ISNUMBER(OFFSET('Sanitation Data'!$H$12,0,10*ROW('Sanitation Data'!H10))),'Data Summary'!DI16="Yes"),OFFSET('Sanitation Data'!$H$12,0,10*ROW('Sanitation Data'!H10)),NA())</f>
        <v>83</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f ca="true">+IF(AND(ISNUMBER(OFFSET('Sanitation Data'!$I$12,0,10*ROW('Sanitation Data'!I10))),'Data Summary'!DN16="Yes"),OFFSET('Sanitation Data'!$I$12,0,10*ROW('Sanitation Data'!I10)),NA())</f>
        <v>82.4</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62" t="str">
        <f ca="true">+RIGHT('Data Summary'!A17,LEN('Data Summary'!A17)-9)</f>
        <v>UIS</v>
      </c>
      <c r="B17" s="36" t="str">
        <f ca="true">+IF(ISTEXT('Data Summary'!B17),'Data Summary'!B17,"")</f>
        <v>Other</v>
      </c>
      <c r="C17" s="361">
        <f ca="true">+VALUE('Data Summary'!C17)</f>
        <v>2018</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62" t="str">
        <f ca="true">+RIGHT('Data Summary'!A18,LEN('Data Summary'!A18)-9)</f>
        <v>EMIS</v>
      </c>
      <c r="B18" s="36" t="str">
        <f ca="true">+IF(ISTEXT('Data Summary'!B18),'Data Summary'!B18,"")</f>
        <v>EMIS</v>
      </c>
      <c r="C18" s="361">
        <f ca="true">+VALUE('Data Summary'!C18)</f>
        <v>2018</v>
      </c>
      <c r="D18" s="96" t="e">
        <f ca="true">+IF(AND(ISNUMBER(OFFSET('Water Data'!$D$4,0,10*ROW('Water Data'!D12))),'Data Summary'!BS18="Yes"),100-OFFSET('Water Data'!$D$4,0,10*ROW('Water Data'!D12)),NA())</f>
        <v>#N/A</v>
      </c>
      <c r="E18" s="96">
        <f ca="true">+IF(AND(ISNUMBER(OFFSET('Water Data'!$D$6,0,10*ROW('Water Data'!D12))),'Data Summary'!BT18="Yes"),OFFSET('Water Data'!$D$6,0,10*ROW('Water Data'!D12)),NA())</f>
        <v>82.098132427843808</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f ca="true">+IF(AND(ISNUMBER(OFFSET('Water Data'!$G$6,0,10*ROW('Water Data'!G12))),'Data Summary'!CC18="Yes"),OFFSET('Water Data'!$G$6,0,10*ROW('Water Data'!G12)),NA())</f>
        <v>81</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f ca="true">+IF(AND(ISNUMBER(OFFSET('Water Data'!$H$6,0,10*ROW('Water Data'!H12))),'Data Summary'!CF18="Yes"),OFFSET('Water Data'!$H$6,0,10*ROW('Water Data'!H12)),NA())</f>
        <v>84</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f ca="true">+IF(AND(ISNUMBER(OFFSET('Water Data'!$I$6,0,10*ROW('Water Data'!I12))),'Data Summary'!CI18="Yes"),OFFSET('Water Data'!$I$6,0,10*ROW('Water Data'!I12)),NA())</f>
        <v>81.081339712918663</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f ca="true">+IF(AND(ISNUMBER(OFFSET('Sanitation Data'!$D$12,0,10*ROW('Sanitation Data'!D12))),'Data Summary'!CO18="Yes"),OFFSET('Sanitation Data'!$D$12,0,10*ROW('Sanitation Data'!D12)),NA())</f>
        <v>60.501188455008489</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f ca="true">+IF(AND(ISNUMBER(OFFSET('Sanitation Data'!$G$12,0,10*ROW('Sanitation Data'!G12))),'Data Summary'!DD18="Yes"),OFFSET('Sanitation Data'!$G$12,0,10*ROW('Sanitation Data'!G12)),NA())</f>
        <v>32</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f ca="true">+IF(AND(ISNUMBER(OFFSET('Sanitation Data'!$H$12,0,10*ROW('Sanitation Data'!H12))),'Data Summary'!DI18="Yes"),OFFSET('Sanitation Data'!$H$12,0,10*ROW('Sanitation Data'!H12)),NA())</f>
        <v>84</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f ca="true">+IF(AND(ISNUMBER(OFFSET('Sanitation Data'!$I$12,0,10*ROW('Sanitation Data'!I12))),'Data Summary'!DN18="Yes"),OFFSET('Sanitation Data'!$I$12,0,10*ROW('Sanitation Data'!I12)),NA())</f>
        <v>77.875598086124398</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62" t="str">
        <f ca="true">+RIGHT('Data Summary'!A19,LEN('Data Summary'!A19)-9)</f>
        <v>UIS</v>
      </c>
      <c r="B19" s="36" t="str">
        <f ca="true">+IF(ISTEXT('Data Summary'!B19),'Data Summary'!B19,"")</f>
        <v>Other</v>
      </c>
      <c r="C19" s="361">
        <f ca="true">+VALUE('Data Summary'!C19)</f>
        <v>2019</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62" t="str">
        <f ca="true">+RIGHT('Data Summary'!A20,LEN('Data Summary'!A20)-9)</f>
        <v>EMIS</v>
      </c>
      <c r="B20" s="36" t="str">
        <f ca="true">+IF(ISTEXT('Data Summary'!B20),'Data Summary'!B20,"")</f>
        <v>EMIS</v>
      </c>
      <c r="C20" s="361">
        <f ca="true">+VALUE('Data Summary'!C20)</f>
        <v>2019</v>
      </c>
      <c r="D20" s="96" t="e">
        <f ca="true">+IF(AND(ISNUMBER(OFFSET('Water Data'!$D$4,0,10*ROW('Water Data'!D14))),'Data Summary'!BS20="Yes"),100-OFFSET('Water Data'!$D$4,0,10*ROW('Water Data'!D14)),NA())</f>
        <v>#N/A</v>
      </c>
      <c r="E20" s="96">
        <f ca="true">+IF(AND(ISNUMBER(OFFSET('Water Data'!$D$6,0,10*ROW('Water Data'!D14))),'Data Summary'!BT20="Yes"),OFFSET('Water Data'!$D$6,0,10*ROW('Water Data'!D14)),NA())</f>
        <v>72.190594830270939</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f ca="true">+IF(AND(ISNUMBER(OFFSET('Water Data'!$G$6,0,10*ROW('Water Data'!G14))),'Data Summary'!CC20="Yes"),OFFSET('Water Data'!$G$6,0,10*ROW('Water Data'!G14)),NA())</f>
        <v>58</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f ca="true">+IF(AND(ISNUMBER(OFFSET('Water Data'!$H$6,0,10*ROW('Water Data'!H14))),'Data Summary'!CF20="Yes"),OFFSET('Water Data'!$H$6,0,10*ROW('Water Data'!H14)),NA())</f>
        <v>84</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f ca="true">+IF(AND(ISNUMBER(OFFSET('Water Data'!$I$6,0,10*ROW('Water Data'!I14))),'Data Summary'!CI20="Yes"),OFFSET('Water Data'!$I$6,0,10*ROW('Water Data'!I14)),NA())</f>
        <v>81.127596439169139</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f ca="true">+IF(AND(ISNUMBER(OFFSET('Sanitation Data'!$D$12,0,10*ROW('Sanitation Data'!D14))),'Data Summary'!CO20="Yes"),OFFSET('Sanitation Data'!$D$12,0,10*ROW('Sanitation Data'!D14)),NA())</f>
        <v>60.331360946745562</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f ca="true">+IF(AND(ISNUMBER(OFFSET('Sanitation Data'!$G$12,0,10*ROW('Sanitation Data'!G14))),'Data Summary'!DD20="Yes"),OFFSET('Sanitation Data'!$G$12,0,10*ROW('Sanitation Data'!G14)),NA())</f>
        <v>35</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f ca="true">+IF(AND(ISNUMBER(OFFSET('Sanitation Data'!$H$12,0,10*ROW('Sanitation Data'!H14))),'Data Summary'!DI20="Yes"),OFFSET('Sanitation Data'!$H$12,0,10*ROW('Sanitation Data'!H14)),NA())</f>
        <v>80</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f ca="true">+IF(AND(ISNUMBER(OFFSET('Sanitation Data'!$I$12,0,10*ROW('Sanitation Data'!I14))),'Data Summary'!DN20="Yes"),OFFSET('Sanitation Data'!$I$12,0,10*ROW('Sanitation Data'!I14)),NA())</f>
        <v>78.700296735905042</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62" t="str">
        <f ca="true">+RIGHT('Data Summary'!A21,LEN('Data Summary'!A21)-9)</f>
        <v>UIS</v>
      </c>
      <c r="B21" s="36" t="str">
        <f ca="true">+IF(ISTEXT('Data Summary'!B21),'Data Summary'!B21,"")</f>
        <v>Other</v>
      </c>
      <c r="C21" s="361">
        <f ca="true">+VALUE('Data Summary'!C21)</f>
        <v>2020</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62" t="str">
        <f ca="true">+RIGHT('Data Summary'!A22,LEN('Data Summary'!A22)-9)</f>
        <v>EMIS</v>
      </c>
      <c r="B22" s="36" t="str">
        <f ca="true">+IF(ISTEXT('Data Summary'!B22),'Data Summary'!B22,"")</f>
        <v>EMIS</v>
      </c>
      <c r="C22" s="361">
        <f ca="true">+VALUE('Data Summary'!C22)</f>
        <v>2020</v>
      </c>
      <c r="D22" s="96" t="e">
        <f ca="true">+IF(AND(ISNUMBER(OFFSET('Water Data'!$D$4,0,10*ROW('Water Data'!D16))),'Data Summary'!BS22="Yes"),100-OFFSET('Water Data'!$D$4,0,10*ROW('Water Data'!D16)),NA())</f>
        <v>#N/A</v>
      </c>
      <c r="E22" s="96">
        <f ca="true">+IF(AND(ISNUMBER(OFFSET('Water Data'!$D$6,0,10*ROW('Water Data'!D16))),'Data Summary'!BT22="Yes"),OFFSET('Water Data'!$D$6,0,10*ROW('Water Data'!D16)),NA())</f>
        <v>74.314380264741274</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f ca="true">+IF(AND(ISNUMBER(OFFSET('Water Data'!$G$6,0,10*ROW('Water Data'!G16))),'Data Summary'!CC22="Yes"),OFFSET('Water Data'!$G$6,0,10*ROW('Water Data'!G16)),NA())</f>
        <v>59.567039106145245</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f ca="true">+IF(AND(ISNUMBER(OFFSET('Water Data'!$H$6,0,10*ROW('Water Data'!H16))),'Data Summary'!CF22="Yes"),OFFSET('Water Data'!$H$6,0,10*ROW('Water Data'!H16)),NA())</f>
        <v>86.003372681281618</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f ca="true">+IF(AND(ISNUMBER(OFFSET('Water Data'!$I$6,0,10*ROW('Water Data'!I16))),'Data Summary'!CI22="Yes"),OFFSET('Water Data'!$I$6,0,10*ROW('Water Data'!I16)),NA())</f>
        <v>84.59065155807366</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f ca="true">+IF(AND(ISNUMBER(OFFSET('Sanitation Data'!$D$12,0,10*ROW('Sanitation Data'!D16))),'Data Summary'!CO22="Yes"),OFFSET('Sanitation Data'!$D$12,0,10*ROW('Sanitation Data'!D16)),NA())</f>
        <v>61.094765342960287</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f ca="true">+IF(AND(ISNUMBER(OFFSET('Sanitation Data'!$G$12,0,10*ROW('Sanitation Data'!G16))),'Data Summary'!DD22="Yes"),OFFSET('Sanitation Data'!$G$12,0,10*ROW('Sanitation Data'!G16)),NA())</f>
        <v>37.360335195530723</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f ca="true">+IF(AND(ISNUMBER(OFFSET('Sanitation Data'!$H$12,0,10*ROW('Sanitation Data'!H16))),'Data Summary'!DI22="Yes"),OFFSET('Sanitation Data'!$H$12,0,10*ROW('Sanitation Data'!H16)),NA())</f>
        <v>79.510961214165263</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f ca="true">+IF(AND(ISNUMBER(OFFSET('Sanitation Data'!$I$12,0,10*ROW('Sanitation Data'!I16))),'Data Summary'!DN22="Yes"),OFFSET('Sanitation Data'!$I$12,0,10*ROW('Sanitation Data'!I16)),NA())</f>
        <v>78.298866855524082</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62" t="str">
        <f ca="true">+RIGHT('Data Summary'!A23,LEN('Data Summary'!A23)-9)</f>
        <v>UIS</v>
      </c>
      <c r="B23" s="36" t="str">
        <f ca="true">+IF(ISTEXT('Data Summary'!B23),'Data Summary'!B23,"")</f>
        <v>Other</v>
      </c>
      <c r="C23" s="361">
        <f ca="true">+VALUE('Data Summary'!C23)</f>
        <v>2021</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62" t="str">
        <f ca="true">+RIGHT('Data Summary'!A24,LEN('Data Summary'!A24)-9)</f>
        <v>EMIS</v>
      </c>
      <c r="B24" s="36" t="str">
        <f ca="true">+IF(ISTEXT('Data Summary'!B24),'Data Summary'!B24,"")</f>
        <v>EMIS</v>
      </c>
      <c r="C24" s="361">
        <f ca="true">+VALUE('Data Summary'!C24)</f>
        <v>2021</v>
      </c>
      <c r="D24" s="96" t="e">
        <f ca="true">+IF(AND(ISNUMBER(OFFSET('Water Data'!$D$4,0,10*ROW('Water Data'!D18))),'Data Summary'!BS24="Yes"),100-OFFSET('Water Data'!$D$4,0,10*ROW('Water Data'!D18)),NA())</f>
        <v>#N/A</v>
      </c>
      <c r="E24" s="96">
        <f ca="true">+IF(AND(ISNUMBER(OFFSET('Water Data'!$D$6,0,10*ROW('Water Data'!D18))),'Data Summary'!BT24="Yes"),OFFSET('Water Data'!$D$6,0,10*ROW('Water Data'!D18)),NA())</f>
        <v>72.480443666082891</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f ca="true">+IF(AND(ISNUMBER(OFFSET('Water Data'!$E$6,0,10*ROW('Water Data'!E18))),'Data Summary'!BW24="Yes"),OFFSET('Water Data'!$E$6,0,10*ROW('Water Data'!E18)),NA())</f>
        <v>61</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f ca="true">+IF(AND(ISNUMBER(OFFSET('Water Data'!$F$6,0,10*ROW('Water Data'!F18))),'Data Summary'!BZ24="Yes"),OFFSET('Water Data'!$F$6,0,10*ROW('Water Data'!F18)),NA())</f>
        <v>39</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f ca="true">+IF(AND(ISNUMBER(OFFSET('Water Data'!$G$6,0,10*ROW('Water Data'!G18))),'Data Summary'!CC24="Yes"),OFFSET('Water Data'!$G$6,0,10*ROW('Water Data'!G18)),NA())</f>
        <v>56.027397260273972</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f ca="true">+IF(AND(ISNUMBER(OFFSET('Water Data'!$H$6,0,10*ROW('Water Data'!H18))),'Data Summary'!CF24="Yes"),OFFSET('Water Data'!$H$6,0,10*ROW('Water Data'!H18)),NA())</f>
        <v>85.679414157851909</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f ca="true">+IF(AND(ISNUMBER(OFFSET('Water Data'!$I$6,0,10*ROW('Water Data'!I18))),'Data Summary'!CI24="Yes"),OFFSET('Water Data'!$I$6,0,10*ROW('Water Data'!I18)),NA())</f>
        <v>83.063772048846673</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f ca="true">+IF(AND(ISNUMBER(OFFSET('Sanitation Data'!$D$12,0,10*ROW('Sanitation Data'!D18))),'Data Summary'!CO24="Yes"),OFFSET('Sanitation Data'!$D$12,0,10*ROW('Sanitation Data'!D18)),NA())</f>
        <v>62.626678342089903</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f ca="true">+IF(AND(ISNUMBER(OFFSET('Sanitation Data'!$E$12,0,10*ROW('Sanitation Data'!E18))),'Data Summary'!CT24="Yes"),OFFSET('Sanitation Data'!$E$12,0,10*ROW('Sanitation Data'!E18)),NA())</f>
        <v>56</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f ca="true">+IF(AND(ISNUMBER(OFFSET('Sanitation Data'!$F$12,0,10*ROW('Sanitation Data'!F18))),'Data Summary'!CY24="Yes"),OFFSET('Sanitation Data'!$F$12,0,10*ROW('Sanitation Data'!F18)),NA())</f>
        <v>44</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f ca="true">+IF(AND(ISNUMBER(OFFSET('Sanitation Data'!$G$12,0,10*ROW('Sanitation Data'!G18))),'Data Summary'!DD24="Yes"),OFFSET('Sanitation Data'!$G$12,0,10*ROW('Sanitation Data'!G18)),NA())</f>
        <v>37.465753424657535</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f ca="true">+IF(AND(ISNUMBER(OFFSET('Sanitation Data'!$H$12,0,10*ROW('Sanitation Data'!H18))),'Data Summary'!DI24="Yes"),OFFSET('Sanitation Data'!$H$12,0,10*ROW('Sanitation Data'!H18)),NA())</f>
        <v>82.912937347436937</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f ca="true">+IF(AND(ISNUMBER(OFFSET('Sanitation Data'!$I$12,0,10*ROW('Sanitation Data'!I18))),'Data Summary'!DN24="Yes"),OFFSET('Sanitation Data'!$I$12,0,10*ROW('Sanitation Data'!I18)),NA())</f>
        <v>78.641791044776113</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62" t="str">
        <f ca="true">+RIGHT('Data Summary'!A25,LEN('Data Summary'!A25)-9)</f>
        <v>EMIS</v>
      </c>
      <c r="B25" s="36" t="str">
        <f ca="true">+IF(ISTEXT('Data Summary'!B25),'Data Summary'!B25,"")</f>
        <v>EMIS</v>
      </c>
      <c r="C25" s="361">
        <f ca="true">+VALUE('Data Summary'!C25)</f>
        <v>2022</v>
      </c>
      <c r="D25" s="96" t="e">
        <f ca="true">+IF(AND(ISNUMBER(OFFSET('Water Data'!$D$4,0,10*ROW('Water Data'!D19))),'Data Summary'!BS25="Yes"),100-OFFSET('Water Data'!$D$4,0,10*ROW('Water Data'!D19)),NA())</f>
        <v>#N/A</v>
      </c>
      <c r="E25" s="96">
        <f ca="true">+IF(AND(ISNUMBER(OFFSET('Water Data'!$D$6,0,10*ROW('Water Data'!D19))),'Data Summary'!BT25="Yes"),OFFSET('Water Data'!$D$6,0,10*ROW('Water Data'!D19)),NA())</f>
        <v>78.55372370665151</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f ca="true">+IF(AND(ISNUMBER(OFFSET('Water Data'!$G$6,0,10*ROW('Water Data'!G19))),'Data Summary'!CC25="Yes"),OFFSET('Water Data'!$G$6,0,10*ROW('Water Data'!G19)),NA())</f>
        <v>61.857047428189716</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f ca="true">+IF(AND(ISNUMBER(OFFSET('Water Data'!$H$6,0,10*ROW('Water Data'!H19))),'Data Summary'!CF25="Yes"),OFFSET('Water Data'!$H$6,0,10*ROW('Water Data'!H19)),NA())</f>
        <v>91</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f ca="true">+IF(AND(ISNUMBER(OFFSET('Water Data'!$I$6,0,10*ROW('Water Data'!I19))),'Data Summary'!CI25="Yes"),OFFSET('Water Data'!$I$6,0,10*ROW('Water Data'!I19)),NA())</f>
        <v>90.791064388961885</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f ca="true">+IF(AND(ISNUMBER(OFFSET('Sanitation Data'!$D$12,0,10*ROW('Sanitation Data'!D19))),'Data Summary'!CO25="Yes"),OFFSET('Sanitation Data'!$D$12,0,10*ROW('Sanitation Data'!D19)),NA())</f>
        <v>66.16714042069357</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f ca="true">+IF(AND(ISNUMBER(OFFSET('Sanitation Data'!$G$12,0,10*ROW('Sanitation Data'!G19))),'Data Summary'!DD25="Yes"),OFFSET('Sanitation Data'!$G$12,0,10*ROW('Sanitation Data'!G19)),NA())</f>
        <v>41.616566466265866</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f ca="true">+IF(AND(ISNUMBER(OFFSET('Sanitation Data'!$H$12,0,10*ROW('Sanitation Data'!H19))),'Data Summary'!DI25="Yes"),OFFSET('Sanitation Data'!$H$12,0,10*ROW('Sanitation Data'!H19)),NA())</f>
        <v>86</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f ca="true">+IF(AND(ISNUMBER(OFFSET('Sanitation Data'!$I$12,0,10*ROW('Sanitation Data'!I19))),'Data Summary'!DN25="Yes"),OFFSET('Sanitation Data'!$I$12,0,10*ROW('Sanitation Data'!I19)),NA())</f>
        <v>81.624178712220768</v>
      </c>
      <c r="AZ25" s="98">
        <f ca="true">+IF(AND(ISNUMBER(OFFSET('Hygiene Data'!$D$5,0,10*ROW('Hygiene Data'!D19))),'Data Summary'!DO25="Yes"),OFFSET('Hygiene Data'!$D$5,0,10*ROW('Hygiene Data'!D19)),NA())</f>
        <v>39.317993177942014</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f ca="true">+IF(AND(ISNUMBER(OFFSET('Hygiene Data'!$H$5,0,10*ROW('Hygiene Data'!H19))),'Data Summary'!EA25="Yes"),OFFSET('Hygiene Data'!$H$5,0,10*ROW('Hygiene Data'!H19)),NA())</f>
        <v>68.2</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f ca="true">+IF(AND(ISNUMBER(OFFSET('Hygiene Data'!$I$5,0,10*ROW('Hygiene Data'!I19))),'Data Summary'!ED25="Yes"),OFFSET('Hygiene Data'!$I$5,0,10*ROW('Hygiene Data'!I19)),NA())</f>
        <v>68.841918528252293</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62" t="str">
        <f ca="true">+RIGHT('Data Summary'!A26,LEN('Data Summary'!A26)-9)</f>
        <v>EMIS</v>
      </c>
      <c r="B26" s="36" t="str">
        <f ca="true">+IF(ISTEXT('Data Summary'!B26),'Data Summary'!B26,"")</f>
        <v>EMIS</v>
      </c>
      <c r="C26" s="361">
        <f ca="true">+VALUE('Data Summary'!C26)</f>
        <v>2023</v>
      </c>
      <c r="D26" s="96" t="e">
        <f ca="true">+IF(AND(ISNUMBER(OFFSET('Water Data'!$D$4,0,10*ROW('Water Data'!D20))),'Data Summary'!BS26="Yes"),100-OFFSET('Water Data'!$D$4,0,10*ROW('Water Data'!D20)),NA())</f>
        <v>#N/A</v>
      </c>
      <c r="E26" s="96">
        <f ca="true">+IF(AND(ISNUMBER(OFFSET('Water Data'!$D$6,0,10*ROW('Water Data'!D20))),'Data Summary'!BT26="Yes"),OFFSET('Water Data'!$D$6,0,10*ROW('Water Data'!D20)),NA())</f>
        <v>78.991325562483055</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f ca="true">+IF(AND(ISNUMBER(OFFSET('Water Data'!$G$6,0,10*ROW('Water Data'!G20))),'Data Summary'!CC26="Yes"),OFFSET('Water Data'!$G$6,0,10*ROW('Water Data'!G20)),NA())</f>
        <v>59.961439588688947</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f ca="true">+IF(AND(ISNUMBER(OFFSET('Water Data'!$H$6,0,10*ROW('Water Data'!H20))),'Data Summary'!CF26="Yes"),OFFSET('Water Data'!$H$6,0,10*ROW('Water Data'!H20)),NA())</f>
        <v>93</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f ca="true">+IF(AND(ISNUMBER(OFFSET('Water Data'!$I$6,0,10*ROW('Water Data'!I20))),'Data Summary'!CI26="Yes"),OFFSET('Water Data'!$I$6,0,10*ROW('Water Data'!I20)),NA())</f>
        <v>92.667896678966784</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f ca="true">+IF(AND(ISNUMBER(OFFSET('Sanitation Data'!$D$12,0,10*ROW('Sanitation Data'!D20))),'Data Summary'!CO26="Yes"),OFFSET('Sanitation Data'!$D$12,0,10*ROW('Sanitation Data'!D20)),NA())</f>
        <v>64.450799674708591</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f ca="true">+IF(AND(ISNUMBER(OFFSET('Sanitation Data'!$G$12,0,10*ROW('Sanitation Data'!G20))),'Data Summary'!DD26="Yes"),OFFSET('Sanitation Data'!$G$12,0,10*ROW('Sanitation Data'!G20)),NA())</f>
        <v>36.825192802056556</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f ca="true">+IF(AND(ISNUMBER(OFFSET('Sanitation Data'!$H$12,0,10*ROW('Sanitation Data'!H20))),'Data Summary'!DI26="Yes"),OFFSET('Sanitation Data'!$H$12,0,10*ROW('Sanitation Data'!H20)),NA())</f>
        <v>86</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f ca="true">+IF(AND(ISNUMBER(OFFSET('Sanitation Data'!$I$12,0,10*ROW('Sanitation Data'!I20))),'Data Summary'!DN26="Yes"),OFFSET('Sanitation Data'!$I$12,0,10*ROW('Sanitation Data'!I20)),NA())</f>
        <v>82.335793357933582</v>
      </c>
      <c r="AZ26" s="98">
        <f ca="true">+IF(AND(ISNUMBER(OFFSET('Hygiene Data'!$D$5,0,10*ROW('Hygiene Data'!D20))),'Data Summary'!DO26="Yes"),OFFSET('Hygiene Data'!$D$5,0,10*ROW('Hygiene Data'!D20)),NA())</f>
        <v>35.757657901870424</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f ca="true">+IF(AND(ISNUMBER(OFFSET('Hygiene Data'!$H$5,0,10*ROW('Hygiene Data'!H20))),'Data Summary'!EA26="Yes"),OFFSET('Hygiene Data'!$H$5,0,10*ROW('Hygiene Data'!H20)),NA())</f>
        <v>59</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f ca="true">+IF(AND(ISNUMBER(OFFSET('Hygiene Data'!$I$5,0,10*ROW('Hygiene Data'!I20))),'Data Summary'!ED26="Yes"),OFFSET('Hygiene Data'!$I$5,0,10*ROW('Hygiene Data'!I20)),NA())</f>
        <v>66.457564575645762</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62" t="e">
        <f ca="true">+RIGHT('Data Summary'!A27,LEN('Data Summary'!A27)-9)</f>
        <v>#VALUE!</v>
      </c>
      <c r="B27" s="36" t="str">
        <f ca="true">+IF(ISTEXT('Data Summary'!B27),'Data Summary'!B27,"")</f>
        <v/>
      </c>
      <c r="C27" s="361"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62" t="e">
        <f ca="true">+RIGHT('Data Summary'!A28,LEN('Data Summary'!A28)-9)</f>
        <v>#VALUE!</v>
      </c>
      <c r="B28" s="36" t="str">
        <f ca="true">+IF(ISTEXT('Data Summary'!B28),'Data Summary'!B28,"")</f>
        <v/>
      </c>
      <c r="C28" s="361"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62" t="e">
        <f ca="true">+RIGHT('Data Summary'!A29,LEN('Data Summary'!A29)-9)</f>
        <v>#VALUE!</v>
      </c>
      <c r="B29" s="36" t="str">
        <f ca="true">+IF(ISTEXT('Data Summary'!B29),'Data Summary'!B29,"")</f>
        <v/>
      </c>
      <c r="C29" s="361"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62" t="e">
        <f ca="true">+RIGHT('Data Summary'!A30,LEN('Data Summary'!A30)-9)</f>
        <v>#VALUE!</v>
      </c>
      <c r="B30" s="36" t="str">
        <f ca="true">+IF(ISTEXT('Data Summary'!B30),'Data Summary'!B30,"")</f>
        <v/>
      </c>
      <c r="C30" s="361"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62" t="e">
        <f ca="true">+RIGHT('Data Summary'!A31,LEN('Data Summary'!A31)-9)</f>
        <v>#VALUE!</v>
      </c>
      <c r="B31" s="36" t="str">
        <f ca="true">+IF(ISTEXT('Data Summary'!B31),'Data Summary'!B31,"")</f>
        <v/>
      </c>
      <c r="C31" s="361"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62" t="e">
        <f ca="true">+RIGHT('Data Summary'!A32,LEN('Data Summary'!A32)-9)</f>
        <v>#VALUE!</v>
      </c>
      <c r="B32" s="36" t="str">
        <f ca="true">+IF(ISTEXT('Data Summary'!B32),'Data Summary'!B32,"")</f>
        <v/>
      </c>
      <c r="C32" s="361"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62" t="e">
        <f ca="true">+RIGHT('Data Summary'!A33,LEN('Data Summary'!A33)-9)</f>
        <v>#VALUE!</v>
      </c>
      <c r="B33" s="36" t="str">
        <f ca="true">+IF(ISTEXT('Data Summary'!B33),'Data Summary'!B33,"")</f>
        <v/>
      </c>
      <c r="C33" s="361"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62" t="e">
        <f ca="true">+RIGHT('Data Summary'!A34,LEN('Data Summary'!A34)-9)</f>
        <v>#VALUE!</v>
      </c>
      <c r="B34" s="36" t="str">
        <f ca="true">+IF(ISTEXT('Data Summary'!B34),'Data Summary'!B34,"")</f>
        <v/>
      </c>
      <c r="C34" s="361"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62" t="e">
        <f ca="true">+RIGHT('Data Summary'!A35,LEN('Data Summary'!A35)-9)</f>
        <v>#VALUE!</v>
      </c>
      <c r="B35" s="36" t="str">
        <f ca="true">+IF(ISTEXT('Data Summary'!B35),'Data Summary'!B35,"")</f>
        <v/>
      </c>
      <c r="C35" s="361"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62" t="e">
        <f ca="true">+RIGHT('Data Summary'!A36,LEN('Data Summary'!A36)-9)</f>
        <v>#VALUE!</v>
      </c>
      <c r="B36" s="36" t="str">
        <f ca="true">+IF(ISTEXT('Data Summary'!B36),'Data Summary'!B36,"")</f>
        <v/>
      </c>
      <c r="C36" s="361"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62" t="e">
        <f ca="true">+RIGHT('Data Summary'!A37,LEN('Data Summary'!A37)-9)</f>
        <v>#VALUE!</v>
      </c>
      <c r="B37" s="36" t="str">
        <f ca="true">+IF(ISTEXT('Data Summary'!B37),'Data Summary'!B37,"")</f>
        <v/>
      </c>
      <c r="C37" s="361"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62" t="e">
        <f ca="true">+RIGHT('Data Summary'!A38,LEN('Data Summary'!A38)-9)</f>
        <v>#VALUE!</v>
      </c>
      <c r="B38" s="36" t="str">
        <f ca="true">+IF(ISTEXT('Data Summary'!B38),'Data Summary'!B38,"")</f>
        <v/>
      </c>
      <c r="C38" s="361"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62" t="e">
        <f ca="true">+RIGHT('Data Summary'!A39,LEN('Data Summary'!A39)-9)</f>
        <v>#VALUE!</v>
      </c>
      <c r="B39" s="36" t="str">
        <f ca="true">+IF(ISTEXT('Data Summary'!B39),'Data Summary'!B39,"")</f>
        <v/>
      </c>
      <c r="C39" s="361"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62" t="e">
        <f ca="true">+RIGHT('Data Summary'!A40,LEN('Data Summary'!A40)-9)</f>
        <v>#VALUE!</v>
      </c>
      <c r="B40" s="36" t="str">
        <f ca="true">+IF(ISTEXT('Data Summary'!B40),'Data Summary'!B40,"")</f>
        <v/>
      </c>
      <c r="C40" s="361"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62" t="e">
        <f ca="true">+RIGHT('Data Summary'!A41,LEN('Data Summary'!A41)-9)</f>
        <v>#VALUE!</v>
      </c>
      <c r="B41" s="36" t="str">
        <f ca="true">+IF(ISTEXT('Data Summary'!B41),'Data Summary'!B41,"")</f>
        <v/>
      </c>
      <c r="C41" s="361"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62" t="e">
        <f ca="true">+RIGHT('Data Summary'!A42,LEN('Data Summary'!A42)-9)</f>
        <v>#VALUE!</v>
      </c>
      <c r="B42" s="36" t="str">
        <f ca="true">+IF(ISTEXT('Data Summary'!B42),'Data Summary'!B42,"")</f>
        <v/>
      </c>
      <c r="C42" s="361"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62" t="e">
        <f ca="true">+RIGHT('Data Summary'!A43,LEN('Data Summary'!A43)-9)</f>
        <v>#VALUE!</v>
      </c>
      <c r="B43" s="36" t="str">
        <f ca="true">+IF(ISTEXT('Data Summary'!B43),'Data Summary'!B43,"")</f>
        <v/>
      </c>
      <c r="C43" s="361"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62" t="e">
        <f ca="true">+RIGHT('Data Summary'!A44,LEN('Data Summary'!A44)-9)</f>
        <v>#VALUE!</v>
      </c>
      <c r="B44" s="36" t="str">
        <f ca="true">+IF(ISTEXT('Data Summary'!B44),'Data Summary'!B44,"")</f>
        <v/>
      </c>
      <c r="C44" s="361"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62" t="e">
        <f ca="true">+RIGHT('Data Summary'!A45,LEN('Data Summary'!A45)-9)</f>
        <v>#VALUE!</v>
      </c>
      <c r="B45" s="36" t="str">
        <f ca="true">+IF(ISTEXT('Data Summary'!B45),'Data Summary'!B45,"")</f>
        <v/>
      </c>
      <c r="C45" s="361"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62" t="e">
        <f ca="true">+RIGHT('Data Summary'!A46,LEN('Data Summary'!A46)-9)</f>
        <v>#VALUE!</v>
      </c>
      <c r="B46" s="36" t="str">
        <f ca="true">+IF(ISTEXT('Data Summary'!B46),'Data Summary'!B46,"")</f>
        <v/>
      </c>
      <c r="C46" s="361"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62" t="e">
        <f ca="true">+RIGHT('Data Summary'!A47,LEN('Data Summary'!A47)-9)</f>
        <v>#VALUE!</v>
      </c>
      <c r="B47" s="36" t="str">
        <f ca="true">+IF(ISTEXT('Data Summary'!B47),'Data Summary'!B47,"")</f>
        <v/>
      </c>
      <c r="C47" s="361"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62" t="e">
        <f ca="true">+RIGHT('Data Summary'!A48,LEN('Data Summary'!A48)-9)</f>
        <v>#VALUE!</v>
      </c>
      <c r="B48" s="36" t="str">
        <f ca="true">+IF(ISTEXT('Data Summary'!B48),'Data Summary'!B48,"")</f>
        <v/>
      </c>
      <c r="C48" s="361"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62" t="e">
        <f ca="true">+RIGHT('Data Summary'!A49,LEN('Data Summary'!A49)-9)</f>
        <v>#VALUE!</v>
      </c>
      <c r="B49" s="36" t="str">
        <f ca="true">+IF(ISTEXT('Data Summary'!B49),'Data Summary'!B49,"")</f>
        <v/>
      </c>
      <c r="C49" s="361"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62" t="e">
        <f ca="true">+RIGHT('Data Summary'!A50,LEN('Data Summary'!A50)-9)</f>
        <v>#VALUE!</v>
      </c>
      <c r="B50" s="36" t="str">
        <f ca="true">+IF(ISTEXT('Data Summary'!B50),'Data Summary'!B50,"")</f>
        <v/>
      </c>
      <c r="C50" s="361"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62" t="e">
        <f ca="true">+RIGHT('Data Summary'!A51,LEN('Data Summary'!A51)-9)</f>
        <v>#VALUE!</v>
      </c>
      <c r="B51" s="36" t="str">
        <f ca="true">+IF(ISTEXT('Data Summary'!B51),'Data Summary'!B51,"")</f>
        <v/>
      </c>
      <c r="C51" s="361"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62" t="e">
        <f ca="true">+RIGHT('Data Summary'!A52,LEN('Data Summary'!A52)-9)</f>
        <v>#VALUE!</v>
      </c>
      <c r="B52" s="36" t="str">
        <f ca="true">+IF(ISTEXT('Data Summary'!B52),'Data Summary'!B52,"")</f>
        <v/>
      </c>
      <c r="C52" s="361"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62" t="e">
        <f ca="true">+RIGHT('Data Summary'!A53,LEN('Data Summary'!A53)-9)</f>
        <v>#VALUE!</v>
      </c>
      <c r="B53" s="36" t="str">
        <f ca="true">+IF(ISTEXT('Data Summary'!B53),'Data Summary'!B53,"")</f>
        <v/>
      </c>
      <c r="C53" s="361"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62" t="e">
        <f ca="true">+RIGHT('Data Summary'!A54,LEN('Data Summary'!A54)-9)</f>
        <v>#VALUE!</v>
      </c>
      <c r="B54" s="36" t="str">
        <f ca="true">+IF(ISTEXT('Data Summary'!B54),'Data Summary'!B54,"")</f>
        <v/>
      </c>
      <c r="C54" s="361"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62" t="e">
        <f ca="true">+RIGHT('Data Summary'!A55,LEN('Data Summary'!A55)-9)</f>
        <v>#VALUE!</v>
      </c>
      <c r="B55" s="36" t="str">
        <f ca="true">+IF(ISTEXT('Data Summary'!B55),'Data Summary'!B55,"")</f>
        <v/>
      </c>
      <c r="C55" s="361"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62" t="e">
        <f ca="true">+RIGHT('Data Summary'!A56,LEN('Data Summary'!A56)-9)</f>
        <v>#VALUE!</v>
      </c>
      <c r="B56" s="36" t="str">
        <f ca="true">+IF(ISTEXT('Data Summary'!B56),'Data Summary'!B56,"")</f>
        <v/>
      </c>
      <c r="C56" s="361"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62" t="e">
        <f ca="true">+RIGHT('Data Summary'!A57,LEN('Data Summary'!A57)-9)</f>
        <v>#VALUE!</v>
      </c>
      <c r="B57" s="36" t="str">
        <f ca="true">+IF(ISTEXT('Data Summary'!B57),'Data Summary'!B57,"")</f>
        <v/>
      </c>
      <c r="C57" s="361"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62" t="e">
        <f ca="true">+RIGHT('Data Summary'!A58,LEN('Data Summary'!A58)-9)</f>
        <v>#VALUE!</v>
      </c>
      <c r="B58" s="36" t="str">
        <f ca="true">+IF(ISTEXT('Data Summary'!B58),'Data Summary'!B58,"")</f>
        <v/>
      </c>
      <c r="C58" s="361"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62" t="e">
        <f ca="true">+RIGHT('Data Summary'!A59,LEN('Data Summary'!A59)-9)</f>
        <v>#VALUE!</v>
      </c>
      <c r="B59" s="36" t="str">
        <f ca="true">+IF(ISTEXT('Data Summary'!B59),'Data Summary'!B59,"")</f>
        <v/>
      </c>
      <c r="C59" s="361"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62" t="e">
        <f ca="true">+RIGHT('Data Summary'!A60,LEN('Data Summary'!A60)-9)</f>
        <v>#VALUE!</v>
      </c>
      <c r="B60" s="36" t="str">
        <f ca="true">+IF(ISTEXT('Data Summary'!B60),'Data Summary'!B60,"")</f>
        <v/>
      </c>
      <c r="C60" s="361"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62" t="e">
        <f ca="true">+RIGHT('Data Summary'!A61,LEN('Data Summary'!A61)-9)</f>
        <v>#VALUE!</v>
      </c>
      <c r="B61" s="36" t="str">
        <f ca="true">+IF(ISTEXT('Data Summary'!B61),'Data Summary'!B61,"")</f>
        <v/>
      </c>
      <c r="C61" s="361"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62" t="e">
        <f ca="true">+RIGHT('Data Summary'!A62,LEN('Data Summary'!A62)-9)</f>
        <v>#VALUE!</v>
      </c>
      <c r="B62" s="36" t="str">
        <f ca="true">+IF(ISTEXT('Data Summary'!B62),'Data Summary'!B62,"")</f>
        <v/>
      </c>
      <c r="C62" s="361"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62" t="e">
        <f ca="true">+RIGHT('Data Summary'!A63,LEN('Data Summary'!A63)-9)</f>
        <v>#VALUE!</v>
      </c>
      <c r="B63" s="36" t="str">
        <f ca="true">+IF(ISTEXT('Data Summary'!B63),'Data Summary'!B63,"")</f>
        <v/>
      </c>
      <c r="C63" s="361"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62" t="e">
        <f ca="true">+RIGHT('Data Summary'!A64,LEN('Data Summary'!A64)-9)</f>
        <v>#VALUE!</v>
      </c>
      <c r="B64" s="36" t="str">
        <f ca="true">+IF(ISTEXT('Data Summary'!B64),'Data Summary'!B64,"")</f>
        <v/>
      </c>
      <c r="C64" s="361"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62" t="e">
        <f ca="true">+RIGHT('Data Summary'!A65,LEN('Data Summary'!A65)-9)</f>
        <v>#VALUE!</v>
      </c>
      <c r="B65" s="36" t="str">
        <f ca="true">+IF(ISTEXT('Data Summary'!B65),'Data Summary'!B65,"")</f>
        <v/>
      </c>
      <c r="C65" s="361"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62" t="e">
        <f ca="true">+RIGHT('Data Summary'!A66,LEN('Data Summary'!A66)-9)</f>
        <v>#VALUE!</v>
      </c>
      <c r="B66" s="36" t="str">
        <f ca="true">+IF(ISTEXT('Data Summary'!B66),'Data Summary'!B66,"")</f>
        <v/>
      </c>
      <c r="C66" s="361"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62" t="e">
        <f ca="true">+RIGHT('Data Summary'!A67,LEN('Data Summary'!A67)-9)</f>
        <v>#VALUE!</v>
      </c>
      <c r="B67" s="36" t="str">
        <f ca="true">+IF(ISTEXT('Data Summary'!B67),'Data Summary'!B67,"")</f>
        <v/>
      </c>
      <c r="C67" s="361"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62" t="e">
        <f ca="true">+RIGHT('Data Summary'!A68,LEN('Data Summary'!A68)-9)</f>
        <v>#VALUE!</v>
      </c>
      <c r="B68" s="36" t="str">
        <f ca="true">+IF(ISTEXT('Data Summary'!B68),'Data Summary'!B68,"")</f>
        <v/>
      </c>
      <c r="C68" s="361"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62" t="e">
        <f ca="true">+RIGHT('Data Summary'!A69,LEN('Data Summary'!A69)-9)</f>
        <v>#VALUE!</v>
      </c>
      <c r="B69" s="36" t="str">
        <f ca="true">+IF(ISTEXT('Data Summary'!B69),'Data Summary'!B69,"")</f>
        <v/>
      </c>
      <c r="C69" s="361"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62" t="e">
        <f ca="true">+RIGHT('Data Summary'!A70,LEN('Data Summary'!A70)-9)</f>
        <v>#VALUE!</v>
      </c>
      <c r="B70" s="36" t="str">
        <f ca="true">+IF(ISTEXT('Data Summary'!B70),'Data Summary'!B70,"")</f>
        <v/>
      </c>
      <c r="C70" s="361"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62" t="e">
        <f ca="true">+RIGHT('Data Summary'!A71,LEN('Data Summary'!A71)-9)</f>
        <v>#VALUE!</v>
      </c>
      <c r="B71" s="36" t="str">
        <f ca="true">+IF(ISTEXT('Data Summary'!B71),'Data Summary'!B71,"")</f>
        <v/>
      </c>
      <c r="C71" s="361"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62" t="e">
        <f ca="true">+RIGHT('Data Summary'!A72,LEN('Data Summary'!A72)-9)</f>
        <v>#VALUE!</v>
      </c>
      <c r="B72" s="36" t="str">
        <f ca="true">+IF(ISTEXT('Data Summary'!B72),'Data Summary'!B72,"")</f>
        <v/>
      </c>
      <c r="C72" s="361"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62" t="e">
        <f ca="true">+RIGHT('Data Summary'!A73,LEN('Data Summary'!A73)-9)</f>
        <v>#VALUE!</v>
      </c>
      <c r="B73" s="36" t="str">
        <f ca="true">+IF(ISTEXT('Data Summary'!B73),'Data Summary'!B73,"")</f>
        <v/>
      </c>
      <c r="C73" s="361"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62" t="e">
        <f ca="true">+RIGHT('Data Summary'!A74,LEN('Data Summary'!A74)-9)</f>
        <v>#VALUE!</v>
      </c>
      <c r="B74" s="36" t="str">
        <f ca="true">+IF(ISTEXT('Data Summary'!B74),'Data Summary'!B74,"")</f>
        <v/>
      </c>
      <c r="C74" s="361"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62" t="e">
        <f ca="true">+RIGHT('Data Summary'!A75,LEN('Data Summary'!A75)-9)</f>
        <v>#VALUE!</v>
      </c>
      <c r="B75" s="36" t="str">
        <f ca="true">+IF(ISTEXT('Data Summary'!B75),'Data Summary'!B75,"")</f>
        <v/>
      </c>
      <c r="C75" s="361"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62" t="e">
        <f ca="true">+RIGHT('Data Summary'!A76,LEN('Data Summary'!A76)-9)</f>
        <v>#VALUE!</v>
      </c>
      <c r="B76" s="36" t="str">
        <f ca="true">+IF(ISTEXT('Data Summary'!B76),'Data Summary'!B76,"")</f>
        <v/>
      </c>
      <c r="C76" s="361"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62" t="e">
        <f ca="true">+RIGHT('Data Summary'!A77,LEN('Data Summary'!A77)-9)</f>
        <v>#VALUE!</v>
      </c>
      <c r="B77" s="36" t="str">
        <f ca="true">+IF(ISTEXT('Data Summary'!B77),'Data Summary'!B77,"")</f>
        <v/>
      </c>
      <c r="C77" s="361"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62" t="e">
        <f ca="true">+RIGHT('Data Summary'!A78,LEN('Data Summary'!A78)-9)</f>
        <v>#VALUE!</v>
      </c>
      <c r="B78" s="36" t="str">
        <f ca="true">+IF(ISTEXT('Data Summary'!B78),'Data Summary'!B78,"")</f>
        <v/>
      </c>
      <c r="C78" s="361"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62" t="e">
        <f ca="true">+RIGHT('Data Summary'!A79,LEN('Data Summary'!A79)-9)</f>
        <v>#VALUE!</v>
      </c>
      <c r="B79" s="36" t="str">
        <f ca="true">+IF(ISTEXT('Data Summary'!B79),'Data Summary'!B79,"")</f>
        <v/>
      </c>
      <c r="C79" s="361"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62" t="e">
        <f ca="true">+RIGHT('Data Summary'!A80,LEN('Data Summary'!A80)-9)</f>
        <v>#VALUE!</v>
      </c>
      <c r="B80" s="36" t="str">
        <f ca="true">+IF(ISTEXT('Data Summary'!B80),'Data Summary'!B80,"")</f>
        <v/>
      </c>
      <c r="C80" s="361"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62" t="e">
        <f ca="true">+RIGHT('Data Summary'!A81,LEN('Data Summary'!A81)-9)</f>
        <v>#VALUE!</v>
      </c>
      <c r="B81" s="36" t="str">
        <f ca="true">+IF(ISTEXT('Data Summary'!B81),'Data Summary'!B81,"")</f>
        <v/>
      </c>
      <c r="C81" s="361"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62" t="e">
        <f ca="true">+RIGHT('Data Summary'!A82,LEN('Data Summary'!A82)-9)</f>
        <v>#VALUE!</v>
      </c>
      <c r="B82" s="36" t="str">
        <f ca="true">+IF(ISTEXT('Data Summary'!B82),'Data Summary'!B82,"")</f>
        <v/>
      </c>
      <c r="C82" s="361"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62" t="e">
        <f ca="true">+RIGHT('Data Summary'!A83,LEN('Data Summary'!A83)-9)</f>
        <v>#VALUE!</v>
      </c>
      <c r="B83" s="36" t="str">
        <f ca="true">+IF(ISTEXT('Data Summary'!B83),'Data Summary'!B83,"")</f>
        <v/>
      </c>
      <c r="C83" s="361"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62" t="e">
        <f ca="true">+RIGHT('Data Summary'!A84,LEN('Data Summary'!A84)-9)</f>
        <v>#VALUE!</v>
      </c>
      <c r="B84" s="36" t="str">
        <f ca="true">+IF(ISTEXT('Data Summary'!B84),'Data Summary'!B84,"")</f>
        <v/>
      </c>
      <c r="C84" s="361"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62" t="e">
        <f ca="true">+RIGHT('Data Summary'!A85,LEN('Data Summary'!A85)-9)</f>
        <v>#VALUE!</v>
      </c>
      <c r="B85" s="36" t="str">
        <f ca="true">+IF(ISTEXT('Data Summary'!B85),'Data Summary'!B85,"")</f>
        <v/>
      </c>
      <c r="C85" s="361"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62" t="e">
        <f ca="true">+RIGHT('Data Summary'!A86,LEN('Data Summary'!A86)-9)</f>
        <v>#VALUE!</v>
      </c>
      <c r="B86" s="36" t="str">
        <f ca="true">+IF(ISTEXT('Data Summary'!B86),'Data Summary'!B86,"")</f>
        <v/>
      </c>
      <c r="C86" s="361"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62" t="e">
        <f ca="true">+RIGHT('Data Summary'!A87,LEN('Data Summary'!A87)-9)</f>
        <v>#VALUE!</v>
      </c>
      <c r="B87" s="36" t="str">
        <f ca="true">+IF(ISTEXT('Data Summary'!B87),'Data Summary'!B87,"")</f>
        <v/>
      </c>
      <c r="C87" s="361"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62" t="e">
        <f ca="true">+RIGHT('Data Summary'!A88,LEN('Data Summary'!A88)-9)</f>
        <v>#VALUE!</v>
      </c>
      <c r="B88" s="36" t="str">
        <f ca="true">+IF(ISTEXT('Data Summary'!B88),'Data Summary'!B88,"")</f>
        <v/>
      </c>
      <c r="C88" s="361"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62" t="e">
        <f ca="true">+RIGHT('Data Summary'!A89,LEN('Data Summary'!A89)-9)</f>
        <v>#VALUE!</v>
      </c>
      <c r="B89" s="36" t="str">
        <f ca="true">+IF(ISTEXT('Data Summary'!B89),'Data Summary'!B89,"")</f>
        <v/>
      </c>
      <c r="C89" s="361"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62" t="e">
        <f ca="true">+RIGHT('Data Summary'!A90,LEN('Data Summary'!A90)-9)</f>
        <v>#VALUE!</v>
      </c>
      <c r="B90" s="36" t="str">
        <f ca="true">+IF(ISTEXT('Data Summary'!B90),'Data Summary'!B90,"")</f>
        <v/>
      </c>
      <c r="C90" s="361"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62" t="e">
        <f ca="true">+RIGHT('Data Summary'!A91,LEN('Data Summary'!A91)-9)</f>
        <v>#VALUE!</v>
      </c>
      <c r="B91" s="36" t="str">
        <f ca="true">+IF(ISTEXT('Data Summary'!B91),'Data Summary'!B91,"")</f>
        <v/>
      </c>
      <c r="C91" s="361"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62" t="e">
        <f ca="true">+RIGHT('Data Summary'!A92,LEN('Data Summary'!A92)-9)</f>
        <v>#VALUE!</v>
      </c>
      <c r="B92" s="36" t="str">
        <f ca="true">+IF(ISTEXT('Data Summary'!B92),'Data Summary'!B92,"")</f>
        <v/>
      </c>
      <c r="C92" s="361"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62" t="e">
        <f ca="true">+RIGHT('Data Summary'!A93,LEN('Data Summary'!A93)-9)</f>
        <v>#VALUE!</v>
      </c>
      <c r="B93" s="36" t="str">
        <f ca="true">+IF(ISTEXT('Data Summary'!B93),'Data Summary'!B93,"")</f>
        <v/>
      </c>
      <c r="C93" s="361"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62" t="e">
        <f ca="true">+RIGHT('Data Summary'!A94,LEN('Data Summary'!A94)-9)</f>
        <v>#VALUE!</v>
      </c>
      <c r="B94" s="36" t="str">
        <f ca="true">+IF(ISTEXT('Data Summary'!B94),'Data Summary'!B94,"")</f>
        <v/>
      </c>
      <c r="C94" s="361"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62" t="e">
        <f ca="true">+RIGHT('Data Summary'!A95,LEN('Data Summary'!A95)-9)</f>
        <v>#VALUE!</v>
      </c>
      <c r="B95" s="36" t="str">
        <f ca="true">+IF(ISTEXT('Data Summary'!B95),'Data Summary'!B95,"")</f>
        <v/>
      </c>
      <c r="C95" s="361"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62" t="e">
        <f ca="true">+RIGHT('Data Summary'!A96,LEN('Data Summary'!A96)-9)</f>
        <v>#VALUE!</v>
      </c>
      <c r="B96" s="36" t="str">
        <f ca="true">+IF(ISTEXT('Data Summary'!B96),'Data Summary'!B96,"")</f>
        <v/>
      </c>
      <c r="C96" s="361"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62" t="e">
        <f ca="true">+RIGHT('Data Summary'!A97,LEN('Data Summary'!A97)-9)</f>
        <v>#VALUE!</v>
      </c>
      <c r="B97" s="36" t="str">
        <f ca="true">+IF(ISTEXT('Data Summary'!B97),'Data Summary'!B97,"")</f>
        <v/>
      </c>
      <c r="C97" s="361"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62" t="e">
        <f ca="true">+RIGHT('Data Summary'!A98,LEN('Data Summary'!A98)-9)</f>
        <v>#VALUE!</v>
      </c>
      <c r="B98" s="36" t="str">
        <f ca="true">+IF(ISTEXT('Data Summary'!B98),'Data Summary'!B98,"")</f>
        <v/>
      </c>
      <c r="C98" s="361"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62" t="e">
        <f ca="true">+RIGHT('Data Summary'!A99,LEN('Data Summary'!A99)-9)</f>
        <v>#VALUE!</v>
      </c>
      <c r="B99" s="36" t="str">
        <f ca="true">+IF(ISTEXT('Data Summary'!B99),'Data Summary'!B99,"")</f>
        <v/>
      </c>
      <c r="C99" s="361"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62" t="e">
        <f ca="true">+RIGHT('Data Summary'!A100,LEN('Data Summary'!A100)-9)</f>
        <v>#VALUE!</v>
      </c>
      <c r="B100" s="36" t="str">
        <f ca="true">+IF(ISTEXT('Data Summary'!B100),'Data Summary'!B100,"")</f>
        <v/>
      </c>
      <c r="C100" s="361"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62" t="e">
        <f ca="true">+RIGHT('Data Summary'!A101,LEN('Data Summary'!A101)-9)</f>
        <v>#VALUE!</v>
      </c>
      <c r="B101" s="36" t="str">
        <f ca="true">+IF(ISTEXT('Data Summary'!B101),'Data Summary'!B101,"")</f>
        <v/>
      </c>
      <c r="C101" s="361"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62" t="e">
        <f ca="true">+RIGHT('Data Summary'!A102,LEN('Data Summary'!A102)-9)</f>
        <v>#VALUE!</v>
      </c>
      <c r="B102" s="36" t="str">
        <f ca="true">+IF(ISTEXT('Data Summary'!B102),'Data Summary'!B102,"")</f>
        <v/>
      </c>
      <c r="C102" s="361"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62" t="e">
        <f ca="true">+RIGHT('Data Summary'!A103,LEN('Data Summary'!A103)-9)</f>
        <v>#VALUE!</v>
      </c>
      <c r="B103" s="36" t="str">
        <f ca="true">+IF(ISTEXT('Data Summary'!B103),'Data Summary'!B103,"")</f>
        <v/>
      </c>
      <c r="C103" s="361"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62" t="e">
        <f ca="true">+RIGHT('Data Summary'!A104,LEN('Data Summary'!A104)-9)</f>
        <v>#VALUE!</v>
      </c>
      <c r="B104" s="36" t="str">
        <f ca="true">+IF(ISTEXT('Data Summary'!B104),'Data Summary'!B104,"")</f>
        <v/>
      </c>
      <c r="C104" s="361"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62" t="e">
        <f ca="true">+RIGHT('Data Summary'!A105,LEN('Data Summary'!A105)-9)</f>
        <v>#VALUE!</v>
      </c>
      <c r="B105" s="36" t="str">
        <f ca="true">+IF(ISTEXT('Data Summary'!B105),'Data Summary'!B105,"")</f>
        <v/>
      </c>
      <c r="C105" s="361"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62" t="e">
        <f ca="true">+RIGHT('Data Summary'!A106,LEN('Data Summary'!A106)-9)</f>
        <v>#VALUE!</v>
      </c>
      <c r="B106" s="36" t="str">
        <f ca="true">+IF(ISTEXT('Data Summary'!B106),'Data Summary'!B106,"")</f>
        <v/>
      </c>
      <c r="C106" s="361"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62" t="e">
        <f ca="true">+RIGHT('Data Summary'!A107,LEN('Data Summary'!A107)-9)</f>
        <v>#VALUE!</v>
      </c>
      <c r="B107" s="36" t="str">
        <f ca="true">+IF(ISTEXT('Data Summary'!B107),'Data Summary'!B107,"")</f>
        <v/>
      </c>
      <c r="C107" s="361"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62" t="e">
        <f ca="true">+RIGHT('Data Summary'!A108,LEN('Data Summary'!A108)-9)</f>
        <v>#VALUE!</v>
      </c>
      <c r="B108" s="36" t="str">
        <f ca="true">+IF(ISTEXT('Data Summary'!B108),'Data Summary'!B108,"")</f>
        <v/>
      </c>
      <c r="C108" s="361"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62" t="e">
        <f ca="true">+RIGHT('Data Summary'!A109,LEN('Data Summary'!A109)-9)</f>
        <v>#VALUE!</v>
      </c>
      <c r="B109" s="36" t="str">
        <f ca="true">+IF(ISTEXT('Data Summary'!B109),'Data Summary'!B109,"")</f>
        <v/>
      </c>
      <c r="C109" s="361"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62" t="e">
        <f ca="true">+RIGHT('Data Summary'!A110,LEN('Data Summary'!A110)-9)</f>
        <v>#VALUE!</v>
      </c>
      <c r="B110" s="36" t="str">
        <f ca="true">+IF(ISTEXT('Data Summary'!B110),'Data Summary'!B110,"")</f>
        <v/>
      </c>
      <c r="C110" s="361"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62" t="e">
        <f ca="true">+RIGHT('Data Summary'!A111,LEN('Data Summary'!A111)-9)</f>
        <v>#VALUE!</v>
      </c>
      <c r="B111" s="36" t="str">
        <f ca="true">+IF(ISTEXT('Data Summary'!B111),'Data Summary'!B111,"")</f>
        <v/>
      </c>
      <c r="C111" s="361"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62" t="e">
        <f ca="true">+RIGHT('Data Summary'!A112,LEN('Data Summary'!A112)-9)</f>
        <v>#VALUE!</v>
      </c>
      <c r="B112" s="36" t="str">
        <f ca="true">+IF(ISTEXT('Data Summary'!B112),'Data Summary'!B112,"")</f>
        <v/>
      </c>
      <c r="C112" s="361"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62" t="e">
        <f ca="true">+RIGHT('Data Summary'!A113,LEN('Data Summary'!A113)-9)</f>
        <v>#VALUE!</v>
      </c>
      <c r="B113" s="36" t="str">
        <f ca="true">+IF(ISTEXT('Data Summary'!B113),'Data Summary'!B113,"")</f>
        <v/>
      </c>
      <c r="C113" s="361"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62" t="e">
        <f ca="true">+RIGHT('Data Summary'!A114,LEN('Data Summary'!A114)-9)</f>
        <v>#VALUE!</v>
      </c>
      <c r="B114" s="36" t="str">
        <f ca="true">+IF(ISTEXT('Data Summary'!B114),'Data Summary'!B114,"")</f>
        <v/>
      </c>
      <c r="C114" s="361"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62" t="e">
        <f ca="true">+RIGHT('Data Summary'!A115,LEN('Data Summary'!A115)-9)</f>
        <v>#VALUE!</v>
      </c>
      <c r="B115" s="36" t="str">
        <f ca="true">+IF(ISTEXT('Data Summary'!B115),'Data Summary'!B115,"")</f>
        <v/>
      </c>
      <c r="C115" s="361"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62" t="e">
        <f ca="true">+RIGHT('Data Summary'!A116,LEN('Data Summary'!A116)-9)</f>
        <v>#VALUE!</v>
      </c>
      <c r="B116" s="36" t="str">
        <f ca="true">+IF(ISTEXT('Data Summary'!B116),'Data Summary'!B116,"")</f>
        <v/>
      </c>
      <c r="C116" s="361"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62" t="e">
        <f ca="true">+RIGHT('Data Summary'!A117,LEN('Data Summary'!A117)-9)</f>
        <v>#VALUE!</v>
      </c>
      <c r="B117" s="36" t="str">
        <f ca="true">+IF(ISTEXT('Data Summary'!B117),'Data Summary'!B117,"")</f>
        <v/>
      </c>
      <c r="C117" s="361"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62" t="e">
        <f ca="true">+RIGHT('Data Summary'!A118,LEN('Data Summary'!A118)-9)</f>
        <v>#VALUE!</v>
      </c>
      <c r="B118" s="36" t="str">
        <f ca="true">+IF(ISTEXT('Data Summary'!B118),'Data Summary'!B118,"")</f>
        <v/>
      </c>
      <c r="C118" s="361"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62" t="e">
        <f ca="true">+RIGHT('Data Summary'!A119,LEN('Data Summary'!A119)-9)</f>
        <v>#VALUE!</v>
      </c>
      <c r="B119" s="36" t="str">
        <f ca="true">+IF(ISTEXT('Data Summary'!B119),'Data Summary'!B119,"")</f>
        <v/>
      </c>
      <c r="C119" s="361"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62" t="e">
        <f ca="true">+RIGHT('Data Summary'!A120,LEN('Data Summary'!A120)-9)</f>
        <v>#VALUE!</v>
      </c>
      <c r="B120" s="36" t="str">
        <f ca="true">+IF(ISTEXT('Data Summary'!B120),'Data Summary'!B120,"")</f>
        <v/>
      </c>
      <c r="C120" s="361"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62" t="e">
        <f ca="true">+RIGHT('Data Summary'!A121,LEN('Data Summary'!A121)-9)</f>
        <v>#VALUE!</v>
      </c>
      <c r="B121" s="36" t="str">
        <f ca="true">+IF(ISTEXT('Data Summary'!B121),'Data Summary'!B121,"")</f>
        <v/>
      </c>
      <c r="C121" s="361"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62" t="e">
        <f ca="true">+RIGHT('Data Summary'!A122,LEN('Data Summary'!A122)-9)</f>
        <v>#VALUE!</v>
      </c>
      <c r="B122" s="36" t="str">
        <f ca="true">+IF(ISTEXT('Data Summary'!B122),'Data Summary'!B122,"")</f>
        <v/>
      </c>
      <c r="C122" s="361"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62" t="e">
        <f ca="true">+RIGHT('Data Summary'!A123,LEN('Data Summary'!A123)-9)</f>
        <v>#VALUE!</v>
      </c>
      <c r="B123" s="36" t="str">
        <f ca="true">+IF(ISTEXT('Data Summary'!B123),'Data Summary'!B123,"")</f>
        <v/>
      </c>
      <c r="C123" s="361"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62" t="e">
        <f ca="true">+RIGHT('Data Summary'!A124,LEN('Data Summary'!A124)-9)</f>
        <v>#VALUE!</v>
      </c>
      <c r="B124" s="36" t="str">
        <f ca="true">+IF(ISTEXT('Data Summary'!B124),'Data Summary'!B124,"")</f>
        <v/>
      </c>
      <c r="C124" s="361"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62" t="e">
        <f ca="true">+RIGHT('Data Summary'!A125,LEN('Data Summary'!A125)-9)</f>
        <v>#VALUE!</v>
      </c>
      <c r="B125" s="36" t="str">
        <f ca="true">+IF(ISTEXT('Data Summary'!B125),'Data Summary'!B125,"")</f>
        <v/>
      </c>
      <c r="C125" s="361"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62" t="e">
        <f ca="true">+RIGHT('Data Summary'!A126,LEN('Data Summary'!A126)-9)</f>
        <v>#VALUE!</v>
      </c>
      <c r="B126" s="36" t="str">
        <f ca="true">+IF(ISTEXT('Data Summary'!B126),'Data Summary'!B126,"")</f>
        <v/>
      </c>
      <c r="C126" s="361"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62" t="e">
        <f ca="true">+RIGHT('Data Summary'!A127,LEN('Data Summary'!A127)-9)</f>
        <v>#VALUE!</v>
      </c>
      <c r="B127" s="36" t="str">
        <f ca="true">+IF(ISTEXT('Data Summary'!B127),'Data Summary'!B127,"")</f>
        <v/>
      </c>
      <c r="C127" s="361"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62" t="e">
        <f ca="true">+RIGHT('Data Summary'!A128,LEN('Data Summary'!A128)-9)</f>
        <v>#VALUE!</v>
      </c>
      <c r="B128" s="36" t="str">
        <f ca="true">+IF(ISTEXT('Data Summary'!B128),'Data Summary'!B128,"")</f>
        <v/>
      </c>
      <c r="C128" s="361"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62" t="e">
        <f ca="true">+RIGHT('Data Summary'!A129,LEN('Data Summary'!A129)-9)</f>
        <v>#VALUE!</v>
      </c>
      <c r="B129" s="36" t="str">
        <f ca="true">+IF(ISTEXT('Data Summary'!B129),'Data Summary'!B129,"")</f>
        <v/>
      </c>
      <c r="C129" s="361"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62" t="e">
        <f ca="true">+RIGHT('Data Summary'!A130,LEN('Data Summary'!A130)-9)</f>
        <v>#VALUE!</v>
      </c>
      <c r="B130" s="36" t="str">
        <f ca="true">+IF(ISTEXT('Data Summary'!B130),'Data Summary'!B130,"")</f>
        <v/>
      </c>
      <c r="C130" s="361"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62" t="e">
        <f ca="true">+RIGHT('Data Summary'!A131,LEN('Data Summary'!A131)-9)</f>
        <v>#VALUE!</v>
      </c>
      <c r="B131" s="36" t="str">
        <f ca="true">+IF(ISTEXT('Data Summary'!B131),'Data Summary'!B131,"")</f>
        <v/>
      </c>
      <c r="C131" s="361"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62" t="e">
        <f ca="true">+RIGHT('Data Summary'!A132,LEN('Data Summary'!A132)-9)</f>
        <v>#VALUE!</v>
      </c>
      <c r="B132" s="36" t="str">
        <f ca="true">+IF(ISTEXT('Data Summary'!B132),'Data Summary'!B132,"")</f>
        <v/>
      </c>
      <c r="C132" s="361"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62" t="e">
        <f ca="true">+RIGHT('Data Summary'!A133,LEN('Data Summary'!A133)-9)</f>
        <v>#VALUE!</v>
      </c>
      <c r="B133" s="36" t="str">
        <f ca="true">+IF(ISTEXT('Data Summary'!B133),'Data Summary'!B133,"")</f>
        <v/>
      </c>
      <c r="C133" s="361"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62" t="e">
        <f ca="true">+RIGHT('Data Summary'!A134,LEN('Data Summary'!A134)-9)</f>
        <v>#VALUE!</v>
      </c>
      <c r="B134" s="36" t="str">
        <f ca="true">+IF(ISTEXT('Data Summary'!B134),'Data Summary'!B134,"")</f>
        <v/>
      </c>
      <c r="C134" s="361"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62" t="e">
        <f ca="true">+RIGHT('Data Summary'!A135,LEN('Data Summary'!A135)-9)</f>
        <v>#VALUE!</v>
      </c>
      <c r="B135" s="36" t="str">
        <f ca="true">+IF(ISTEXT('Data Summary'!B135),'Data Summary'!B135,"")</f>
        <v/>
      </c>
      <c r="C135" s="361"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62" t="e">
        <f ca="true">+RIGHT('Data Summary'!A136,LEN('Data Summary'!A136)-9)</f>
        <v>#VALUE!</v>
      </c>
      <c r="B136" s="36" t="str">
        <f ca="true">+IF(ISTEXT('Data Summary'!B136),'Data Summary'!B136,"")</f>
        <v/>
      </c>
      <c r="C136" s="361"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62" t="e">
        <f ca="true">+RIGHT('Data Summary'!A137,LEN('Data Summary'!A137)-9)</f>
        <v>#VALUE!</v>
      </c>
      <c r="B137" s="36" t="str">
        <f ca="true">+IF(ISTEXT('Data Summary'!B137),'Data Summary'!B137,"")</f>
        <v/>
      </c>
      <c r="C137" s="361"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62" t="e">
        <f ca="true">+RIGHT('Data Summary'!A138,LEN('Data Summary'!A138)-9)</f>
        <v>#VALUE!</v>
      </c>
      <c r="B138" s="36" t="str">
        <f ca="true">+IF(ISTEXT('Data Summary'!B138),'Data Summary'!B138,"")</f>
        <v/>
      </c>
      <c r="C138" s="361"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62" t="e">
        <f ca="true">+RIGHT('Data Summary'!A139,LEN('Data Summary'!A139)-9)</f>
        <v>#VALUE!</v>
      </c>
      <c r="B139" s="36" t="str">
        <f ca="true">+IF(ISTEXT('Data Summary'!B139),'Data Summary'!B139,"")</f>
        <v/>
      </c>
      <c r="C139" s="361"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62" t="e">
        <f ca="true">+RIGHT('Data Summary'!A140,LEN('Data Summary'!A140)-9)</f>
        <v>#VALUE!</v>
      </c>
      <c r="B140" s="36" t="str">
        <f ca="true">+IF(ISTEXT('Data Summary'!B140),'Data Summary'!B140,"")</f>
        <v/>
      </c>
      <c r="C140" s="361"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62" t="e">
        <f ca="true">+RIGHT('Data Summary'!A141,LEN('Data Summary'!A141)-9)</f>
        <v>#VALUE!</v>
      </c>
      <c r="B141" s="36" t="str">
        <f ca="true">+IF(ISTEXT('Data Summary'!B141),'Data Summary'!B141,"")</f>
        <v/>
      </c>
      <c r="C141" s="361"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62" t="e">
        <f ca="true">+RIGHT('Data Summary'!A142,LEN('Data Summary'!A142)-9)</f>
        <v>#VALUE!</v>
      </c>
      <c r="B142" s="36" t="str">
        <f ca="true">+IF(ISTEXT('Data Summary'!B142),'Data Summary'!B142,"")</f>
        <v/>
      </c>
      <c r="C142" s="361"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62" t="e">
        <f ca="true">+RIGHT('Data Summary'!A143,LEN('Data Summary'!A143)-9)</f>
        <v>#VALUE!</v>
      </c>
      <c r="B143" s="36" t="str">
        <f ca="true">+IF(ISTEXT('Data Summary'!B143),'Data Summary'!B143,"")</f>
        <v/>
      </c>
      <c r="C143" s="361"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62" t="e">
        <f ca="true">+RIGHT('Data Summary'!A144,LEN('Data Summary'!A144)-9)</f>
        <v>#VALUE!</v>
      </c>
      <c r="B144" s="36" t="str">
        <f ca="true">+IF(ISTEXT('Data Summary'!B144),'Data Summary'!B144,"")</f>
        <v/>
      </c>
      <c r="C144" s="361"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62" t="e">
        <f ca="true">+RIGHT('Data Summary'!A145,LEN('Data Summary'!A145)-9)</f>
        <v>#VALUE!</v>
      </c>
      <c r="B145" s="36" t="str">
        <f ca="true">+IF(ISTEXT('Data Summary'!B145),'Data Summary'!B145,"")</f>
        <v/>
      </c>
      <c r="C145" s="361"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62" t="e">
        <f ca="true">+RIGHT('Data Summary'!A146,LEN('Data Summary'!A146)-9)</f>
        <v>#VALUE!</v>
      </c>
      <c r="B146" s="36" t="str">
        <f ca="true">+IF(ISTEXT('Data Summary'!B146),'Data Summary'!B146,"")</f>
        <v/>
      </c>
      <c r="C146" s="361"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62" t="e">
        <f ca="true">+RIGHT('Data Summary'!A147,LEN('Data Summary'!A147)-9)</f>
        <v>#VALUE!</v>
      </c>
      <c r="B147" s="36" t="str">
        <f ca="true">+IF(ISTEXT('Data Summary'!B147),'Data Summary'!B147,"")</f>
        <v/>
      </c>
      <c r="C147" s="361"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62" t="e">
        <f ca="true">+RIGHT('Data Summary'!A148,LEN('Data Summary'!A148)-9)</f>
        <v>#VALUE!</v>
      </c>
      <c r="B148" s="36" t="str">
        <f ca="true">+IF(ISTEXT('Data Summary'!B148),'Data Summary'!B148,"")</f>
        <v/>
      </c>
      <c r="C148" s="361"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62" t="e">
        <f ca="true">+RIGHT('Data Summary'!A149,LEN('Data Summary'!A149)-9)</f>
        <v>#VALUE!</v>
      </c>
      <c r="B149" s="36" t="str">
        <f ca="true">+IF(ISTEXT('Data Summary'!B149),'Data Summary'!B149,"")</f>
        <v/>
      </c>
      <c r="C149" s="361"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62" t="e">
        <f ca="true">+RIGHT('Data Summary'!A150,LEN('Data Summary'!A150)-9)</f>
        <v>#VALUE!</v>
      </c>
      <c r="B150" s="36" t="str">
        <f ca="true">+IF(ISTEXT('Data Summary'!B150),'Data Summary'!B150,"")</f>
        <v/>
      </c>
      <c r="C150" s="361"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62" t="e">
        <f ca="true">+RIGHT('Data Summary'!A151,LEN('Data Summary'!A151)-9)</f>
        <v>#VALUE!</v>
      </c>
      <c r="B151" s="36" t="str">
        <f ca="true">+IF(ISTEXT('Data Summary'!B151),'Data Summary'!B151,"")</f>
        <v/>
      </c>
      <c r="C151" s="361"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62" t="e">
        <f ca="true">+RIGHT('Data Summary'!A152,LEN('Data Summary'!A152)-9)</f>
        <v>#VALUE!</v>
      </c>
      <c r="B152" s="36" t="str">
        <f ca="true">+IF(ISTEXT('Data Summary'!B152),'Data Summary'!B152,"")</f>
        <v/>
      </c>
      <c r="C152" s="361"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62" t="e">
        <f ca="true">+RIGHT('Data Summary'!A153,LEN('Data Summary'!A153)-9)</f>
        <v>#VALUE!</v>
      </c>
      <c r="B153" s="36" t="str">
        <f ca="true">+IF(ISTEXT('Data Summary'!B153),'Data Summary'!B153,"")</f>
        <v/>
      </c>
      <c r="C153" s="361"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62" t="e">
        <f ca="true">+RIGHT('Data Summary'!A154,LEN('Data Summary'!A154)-9)</f>
        <v>#VALUE!</v>
      </c>
      <c r="B154" s="36" t="str">
        <f ca="true">+IF(ISTEXT('Data Summary'!B154),'Data Summary'!B154,"")</f>
        <v/>
      </c>
      <c r="C154" s="361"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62" t="e">
        <f ca="true">+RIGHT('Data Summary'!A155,LEN('Data Summary'!A155)-9)</f>
        <v>#VALUE!</v>
      </c>
      <c r="B155" s="36" t="str">
        <f ca="true">+IF(ISTEXT('Data Summary'!B155),'Data Summary'!B155,"")</f>
        <v/>
      </c>
      <c r="C155" s="361"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62" t="e">
        <f ca="true">+RIGHT('Data Summary'!A156,LEN('Data Summary'!A156)-9)</f>
        <v>#VALUE!</v>
      </c>
      <c r="B156" s="36" t="str">
        <f ca="true">+IF(ISTEXT('Data Summary'!B156),'Data Summary'!B156,"")</f>
        <v/>
      </c>
      <c r="C156" s="361"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62" t="e">
        <f ca="true">+RIGHT('Data Summary'!A157,LEN('Data Summary'!A157)-9)</f>
        <v>#VALUE!</v>
      </c>
      <c r="B157" s="36" t="str">
        <f ca="true">+IF(ISTEXT('Data Summary'!B157),'Data Summary'!B157,"")</f>
        <v/>
      </c>
      <c r="C157" s="361"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62" t="e">
        <f ca="true">+RIGHT('Data Summary'!A158,LEN('Data Summary'!A158)-9)</f>
        <v>#VALUE!</v>
      </c>
      <c r="B158" s="36" t="str">
        <f ca="true">+IF(ISTEXT('Data Summary'!B158),'Data Summary'!B158,"")</f>
        <v/>
      </c>
      <c r="C158" s="361"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62" t="e">
        <f ca="true">+RIGHT('Data Summary'!A159,LEN('Data Summary'!A159)-9)</f>
        <v>#VALUE!</v>
      </c>
      <c r="B159" s="36" t="str">
        <f ca="true">+IF(ISTEXT('Data Summary'!B159),'Data Summary'!B159,"")</f>
        <v/>
      </c>
      <c r="C159" s="361"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62" t="e">
        <f ca="true">+RIGHT('Data Summary'!A160,LEN('Data Summary'!A160)-9)</f>
        <v>#VALUE!</v>
      </c>
      <c r="B160" s="36" t="str">
        <f ca="true">+IF(ISTEXT('Data Summary'!B160),'Data Summary'!B160,"")</f>
        <v/>
      </c>
      <c r="C160" s="361"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62" t="e">
        <f ca="true">+RIGHT('Data Summary'!A161,LEN('Data Summary'!A161)-9)</f>
        <v>#VALUE!</v>
      </c>
      <c r="B161" s="36" t="str">
        <f ca="true">+IF(ISTEXT('Data Summary'!B161),'Data Summary'!B161,"")</f>
        <v/>
      </c>
      <c r="C161" s="361"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62" t="e">
        <f ca="true">+RIGHT('Data Summary'!A162,LEN('Data Summary'!A162)-9)</f>
        <v>#VALUE!</v>
      </c>
      <c r="B162" s="36" t="str">
        <f ca="true">+IF(ISTEXT('Data Summary'!B162),'Data Summary'!B162,"")</f>
        <v/>
      </c>
      <c r="C162" s="361"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62" t="e">
        <f ca="true">+RIGHT('Data Summary'!A163,LEN('Data Summary'!A163)-9)</f>
        <v>#VALUE!</v>
      </c>
      <c r="B163" s="36" t="str">
        <f ca="true">+IF(ISTEXT('Data Summary'!B163),'Data Summary'!B163,"")</f>
        <v/>
      </c>
      <c r="C163" s="361"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62" t="e">
        <f ca="true">+RIGHT('Data Summary'!A164,LEN('Data Summary'!A164)-9)</f>
        <v>#VALUE!</v>
      </c>
      <c r="B164" s="36" t="str">
        <f ca="true">+IF(ISTEXT('Data Summary'!B164),'Data Summary'!B164,"")</f>
        <v/>
      </c>
      <c r="C164" s="361"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62" t="e">
        <f ca="true">+RIGHT('Data Summary'!A165,LEN('Data Summary'!A165)-9)</f>
        <v>#VALUE!</v>
      </c>
      <c r="B165" s="36" t="str">
        <f ca="true">+IF(ISTEXT('Data Summary'!B165),'Data Summary'!B165,"")</f>
        <v/>
      </c>
      <c r="C165" s="361"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62" t="e">
        <f ca="true">+RIGHT('Data Summary'!A166,LEN('Data Summary'!A166)-9)</f>
        <v>#VALUE!</v>
      </c>
      <c r="B166" s="36" t="str">
        <f ca="true">+IF(ISTEXT('Data Summary'!B166),'Data Summary'!B166,"")</f>
        <v/>
      </c>
      <c r="C166" s="361"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62" t="e">
        <f ca="true">+RIGHT('Data Summary'!A167,LEN('Data Summary'!A167)-9)</f>
        <v>#VALUE!</v>
      </c>
      <c r="B167" s="36" t="str">
        <f ca="true">+IF(ISTEXT('Data Summary'!B167),'Data Summary'!B167,"")</f>
        <v/>
      </c>
      <c r="C167" s="361"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62" t="e">
        <f ca="true">+RIGHT('Data Summary'!A168,LEN('Data Summary'!A168)-9)</f>
        <v>#VALUE!</v>
      </c>
      <c r="B168" s="36" t="str">
        <f ca="true">+IF(ISTEXT('Data Summary'!B168),'Data Summary'!B168,"")</f>
        <v/>
      </c>
      <c r="C168" s="361"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62" t="e">
        <f ca="true">+RIGHT('Data Summary'!A169,LEN('Data Summary'!A169)-9)</f>
        <v>#VALUE!</v>
      </c>
      <c r="B169" s="36" t="str">
        <f ca="true">+IF(ISTEXT('Data Summary'!B169),'Data Summary'!B169,"")</f>
        <v/>
      </c>
      <c r="C169" s="361"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62" t="e">
        <f ca="true">+RIGHT('Data Summary'!A170,LEN('Data Summary'!A170)-9)</f>
        <v>#VALUE!</v>
      </c>
      <c r="B170" s="36" t="str">
        <f ca="true">+IF(ISTEXT('Data Summary'!B170),'Data Summary'!B170,"")</f>
        <v/>
      </c>
      <c r="C170" s="361"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62" t="e">
        <f ca="true">+RIGHT('Data Summary'!A171,LEN('Data Summary'!A171)-9)</f>
        <v>#VALUE!</v>
      </c>
      <c r="B171" s="36" t="str">
        <f ca="true">+IF(ISTEXT('Data Summary'!B171),'Data Summary'!B171,"")</f>
        <v/>
      </c>
      <c r="C171" s="361"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62" t="e">
        <f ca="true">+RIGHT('Data Summary'!A172,LEN('Data Summary'!A172)-9)</f>
        <v>#VALUE!</v>
      </c>
      <c r="B172" s="36" t="str">
        <f ca="true">+IF(ISTEXT('Data Summary'!B172),'Data Summary'!B172,"")</f>
        <v/>
      </c>
      <c r="C172" s="361"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62" t="e">
        <f ca="true">+RIGHT('Data Summary'!A173,LEN('Data Summary'!A173)-9)</f>
        <v>#VALUE!</v>
      </c>
      <c r="B173" s="36" t="str">
        <f ca="true">+IF(ISTEXT('Data Summary'!B173),'Data Summary'!B173,"")</f>
        <v/>
      </c>
      <c r="C173" s="361"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62" t="e">
        <f ca="true">+RIGHT('Data Summary'!A174,LEN('Data Summary'!A174)-9)</f>
        <v>#VALUE!</v>
      </c>
      <c r="B174" s="36" t="str">
        <f ca="true">+IF(ISTEXT('Data Summary'!B174),'Data Summary'!B174,"")</f>
        <v/>
      </c>
      <c r="C174" s="361"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62" t="e">
        <f ca="true">+RIGHT('Data Summary'!A175,LEN('Data Summary'!A175)-9)</f>
        <v>#VALUE!</v>
      </c>
      <c r="B175" s="36" t="str">
        <f ca="true">+IF(ISTEXT('Data Summary'!B175),'Data Summary'!B175,"")</f>
        <v/>
      </c>
      <c r="C175" s="361"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62" t="e">
        <f ca="true">+RIGHT('Data Summary'!A176,LEN('Data Summary'!A176)-9)</f>
        <v>#VALUE!</v>
      </c>
      <c r="B176" s="36" t="str">
        <f ca="true">+IF(ISTEXT('Data Summary'!B176),'Data Summary'!B176,"")</f>
        <v/>
      </c>
      <c r="C176" s="361"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62" t="e">
        <f ca="true">+RIGHT('Data Summary'!A177,LEN('Data Summary'!A177)-9)</f>
        <v>#VALUE!</v>
      </c>
      <c r="B177" s="36" t="str">
        <f ca="true">+IF(ISTEXT('Data Summary'!B177),'Data Summary'!B177,"")</f>
        <v/>
      </c>
      <c r="C177" s="361"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62" t="e">
        <f ca="true">+RIGHT('Data Summary'!A178,LEN('Data Summary'!A178)-9)</f>
        <v>#VALUE!</v>
      </c>
      <c r="B178" s="36" t="str">
        <f ca="true">+IF(ISTEXT('Data Summary'!B178),'Data Summary'!B178,"")</f>
        <v/>
      </c>
      <c r="C178" s="361"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62" t="e">
        <f ca="true">+RIGHT('Data Summary'!A179,LEN('Data Summary'!A179)-9)</f>
        <v>#VALUE!</v>
      </c>
      <c r="B179" s="36" t="str">
        <f ca="true">+IF(ISTEXT('Data Summary'!B179),'Data Summary'!B179,"")</f>
        <v/>
      </c>
      <c r="C179" s="361"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62" t="e">
        <f ca="true">+RIGHT('Data Summary'!A180,LEN('Data Summary'!A180)-9)</f>
        <v>#VALUE!</v>
      </c>
      <c r="B180" s="36" t="str">
        <f ca="true">+IF(ISTEXT('Data Summary'!B180),'Data Summary'!B180,"")</f>
        <v/>
      </c>
      <c r="C180" s="361"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62" t="e">
        <f ca="true">+RIGHT('Data Summary'!A181,LEN('Data Summary'!A181)-9)</f>
        <v>#VALUE!</v>
      </c>
      <c r="B181" s="36" t="str">
        <f ca="true">+IF(ISTEXT('Data Summary'!B181),'Data Summary'!B181,"")</f>
        <v/>
      </c>
      <c r="C181" s="361"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62" t="e">
        <f ca="true">+RIGHT('Data Summary'!A182,LEN('Data Summary'!A182)-9)</f>
        <v>#VALUE!</v>
      </c>
      <c r="B182" s="36" t="str">
        <f ca="true">+IF(ISTEXT('Data Summary'!B182),'Data Summary'!B182,"")</f>
        <v/>
      </c>
      <c r="C182" s="361"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62" t="e">
        <f ca="true">+RIGHT('Data Summary'!A183,LEN('Data Summary'!A183)-9)</f>
        <v>#VALUE!</v>
      </c>
      <c r="B183" s="36" t="str">
        <f ca="true">+IF(ISTEXT('Data Summary'!B183),'Data Summary'!B183,"")</f>
        <v/>
      </c>
      <c r="C183" s="361"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62" t="e">
        <f ca="true">+RIGHT('Data Summary'!A184,LEN('Data Summary'!A184)-9)</f>
        <v>#VALUE!</v>
      </c>
      <c r="B184" s="36" t="str">
        <f ca="true">+IF(ISTEXT('Data Summary'!B184),'Data Summary'!B184,"")</f>
        <v/>
      </c>
      <c r="C184" s="361"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62" t="e">
        <f ca="true">+RIGHT('Data Summary'!A185,LEN('Data Summary'!A185)-9)</f>
        <v>#VALUE!</v>
      </c>
      <c r="B185" s="36" t="str">
        <f ca="true">+IF(ISTEXT('Data Summary'!B185),'Data Summary'!B185,"")</f>
        <v/>
      </c>
      <c r="C185" s="361"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62" t="e">
        <f ca="true">+RIGHT('Data Summary'!A186,LEN('Data Summary'!A186)-9)</f>
        <v>#VALUE!</v>
      </c>
      <c r="B186" s="36" t="str">
        <f ca="true">+IF(ISTEXT('Data Summary'!B186),'Data Summary'!B186,"")</f>
        <v/>
      </c>
      <c r="C186" s="361"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62" t="e">
        <f ca="true">+RIGHT('Data Summary'!A187,LEN('Data Summary'!A187)-9)</f>
        <v>#VALUE!</v>
      </c>
      <c r="B187" s="36" t="str">
        <f ca="true">+IF(ISTEXT('Data Summary'!B187),'Data Summary'!B187,"")</f>
        <v/>
      </c>
      <c r="C187" s="361"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62" t="e">
        <f ca="true">+RIGHT('Data Summary'!A188,LEN('Data Summary'!A188)-9)</f>
        <v>#VALUE!</v>
      </c>
      <c r="B188" s="36" t="str">
        <f ca="true">+IF(ISTEXT('Data Summary'!B188),'Data Summary'!B188,"")</f>
        <v/>
      </c>
      <c r="C188" s="361"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62" t="e">
        <f ca="true">+RIGHT('Data Summary'!A189,LEN('Data Summary'!A189)-9)</f>
        <v>#VALUE!</v>
      </c>
      <c r="B189" s="36" t="str">
        <f ca="true">+IF(ISTEXT('Data Summary'!B189),'Data Summary'!B189,"")</f>
        <v/>
      </c>
      <c r="C189" s="361"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62" t="e">
        <f ca="true">+RIGHT('Data Summary'!A190,LEN('Data Summary'!A190)-9)</f>
        <v>#VALUE!</v>
      </c>
      <c r="B190" s="36" t="str">
        <f ca="true">+IF(ISTEXT('Data Summary'!B190),'Data Summary'!B190,"")</f>
        <v/>
      </c>
      <c r="C190" s="361"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62" t="e">
        <f ca="true">+RIGHT('Data Summary'!A191,LEN('Data Summary'!A191)-9)</f>
        <v>#VALUE!</v>
      </c>
      <c r="B191" s="36" t="str">
        <f ca="true">+IF(ISTEXT('Data Summary'!B191),'Data Summary'!B191,"")</f>
        <v/>
      </c>
      <c r="C191" s="361"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62" t="e">
        <f ca="true">+RIGHT('Data Summary'!A192,LEN('Data Summary'!A192)-9)</f>
        <v>#VALUE!</v>
      </c>
      <c r="B192" s="36" t="str">
        <f ca="true">+IF(ISTEXT('Data Summary'!B192),'Data Summary'!B192,"")</f>
        <v/>
      </c>
      <c r="C192" s="361"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62" t="e">
        <f ca="true">+RIGHT('Data Summary'!A193,LEN('Data Summary'!A193)-9)</f>
        <v>#VALUE!</v>
      </c>
      <c r="B193" s="36" t="str">
        <f ca="true">+IF(ISTEXT('Data Summary'!B193),'Data Summary'!B193,"")</f>
        <v/>
      </c>
      <c r="C193" s="361"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62" t="e">
        <f ca="true">+RIGHT('Data Summary'!A194,LEN('Data Summary'!A194)-9)</f>
        <v>#VALUE!</v>
      </c>
      <c r="B194" s="36" t="str">
        <f ca="true">+IF(ISTEXT('Data Summary'!B194),'Data Summary'!B194,"")</f>
        <v/>
      </c>
      <c r="C194" s="361"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62" t="e">
        <f ca="true">+RIGHT('Data Summary'!A195,LEN('Data Summary'!A195)-9)</f>
        <v>#VALUE!</v>
      </c>
      <c r="B195" s="36" t="str">
        <f ca="true">+IF(ISTEXT('Data Summary'!B195),'Data Summary'!B195,"")</f>
        <v/>
      </c>
      <c r="C195" s="361"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62" t="e">
        <f ca="true">+RIGHT('Data Summary'!A196,LEN('Data Summary'!A196)-9)</f>
        <v>#VALUE!</v>
      </c>
      <c r="B196" s="36" t="str">
        <f ca="true">+IF(ISTEXT('Data Summary'!B196),'Data Summary'!B196,"")</f>
        <v/>
      </c>
      <c r="C196" s="361"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62" t="e">
        <f ca="true">+RIGHT('Data Summary'!A197,LEN('Data Summary'!A197)-9)</f>
        <v>#VALUE!</v>
      </c>
      <c r="B197" s="36" t="str">
        <f ca="true">+IF(ISTEXT('Data Summary'!B197),'Data Summary'!B197,"")</f>
        <v/>
      </c>
      <c r="C197" s="361"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62" t="e">
        <f ca="true">+RIGHT('Data Summary'!A198,LEN('Data Summary'!A198)-9)</f>
        <v>#VALUE!</v>
      </c>
      <c r="B198" s="36" t="str">
        <f ca="true">+IF(ISTEXT('Data Summary'!B198),'Data Summary'!B198,"")</f>
        <v/>
      </c>
      <c r="C198" s="361"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62" t="e">
        <f ca="true">+RIGHT('Data Summary'!A199,LEN('Data Summary'!A199)-9)</f>
        <v>#VALUE!</v>
      </c>
      <c r="B199" s="36" t="str">
        <f ca="true">+IF(ISTEXT('Data Summary'!B199),'Data Summary'!B199,"")</f>
        <v/>
      </c>
      <c r="C199" s="361"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62" t="e">
        <f ca="true">+RIGHT('Data Summary'!A200,LEN('Data Summary'!A200)-9)</f>
        <v>#VALUE!</v>
      </c>
      <c r="B200" s="36" t="str">
        <f ca="true">+IF(ISTEXT('Data Summary'!B200),'Data Summary'!B200,"")</f>
        <v/>
      </c>
      <c r="C200" s="361"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62" t="e">
        <f ca="true">+RIGHT('Data Summary'!A201,LEN('Data Summary'!A201)-9)</f>
        <v>#VALUE!</v>
      </c>
      <c r="B201" s="36" t="str">
        <f ca="true">+IF(ISTEXT('Data Summary'!B201),'Data Summary'!B201,"")</f>
        <v/>
      </c>
      <c r="C201" s="361"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62" t="e">
        <f ca="true">+RIGHT('Data Summary'!A202,LEN('Data Summary'!A202)-9)</f>
        <v>#VALUE!</v>
      </c>
      <c r="B202" s="36" t="str">
        <f ca="true">+IF(ISTEXT('Data Summary'!B202),'Data Summary'!B202,"")</f>
        <v/>
      </c>
      <c r="C202" s="361"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62" t="e">
        <f ca="true">+RIGHT('Data Summary'!A203,LEN('Data Summary'!A203)-9)</f>
        <v>#VALUE!</v>
      </c>
      <c r="B203" s="36" t="str">
        <f ca="true">+IF(ISTEXT('Data Summary'!B203),'Data Summary'!B203,"")</f>
        <v/>
      </c>
      <c r="C203" s="361"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62" t="e">
        <f ca="true">+RIGHT('Data Summary'!A204,LEN('Data Summary'!A204)-9)</f>
        <v>#VALUE!</v>
      </c>
      <c r="B204" s="36" t="str">
        <f ca="true">+IF(ISTEXT('Data Summary'!B204),'Data Summary'!B204,"")</f>
        <v/>
      </c>
      <c r="C204" s="361"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62" t="e">
        <f ca="true">+RIGHT('Data Summary'!A205,LEN('Data Summary'!A205)-9)</f>
        <v>#VALUE!</v>
      </c>
      <c r="B205" s="36" t="str">
        <f ca="true">+IF(ISTEXT('Data Summary'!B205),'Data Summary'!B205,"")</f>
        <v/>
      </c>
      <c r="C205" s="361"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62" t="e">
        <f ca="true">+RIGHT('Data Summary'!A206,LEN('Data Summary'!A206)-9)</f>
        <v>#VALUE!</v>
      </c>
      <c r="B206" s="36" t="str">
        <f ca="true">+IF(ISTEXT('Data Summary'!B206),'Data Summary'!B206,"")</f>
        <v/>
      </c>
      <c r="C206" s="361"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62" t="e">
        <f ca="true">+RIGHT('Data Summary'!A207,LEN('Data Summary'!A207)-9)</f>
        <v>#VALUE!</v>
      </c>
      <c r="B207" s="36" t="str">
        <f ca="true">+IF(ISTEXT('Data Summary'!B207),'Data Summary'!B207,"")</f>
        <v/>
      </c>
      <c r="C207" s="361"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FAE9B-EDDE-4C3C-A2EB-EF8804C1547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2" customWidth="true"/>
    <col min="2" max="2" width="7.5" style="188" customWidth="true"/>
    <col min="3" max="8" width="8.75" style="152" customWidth="true"/>
    <col min="9" max="9" width="9.375" style="152" customWidth="true"/>
    <col min="10" max="10" width="13.375" style="152" customWidth="true"/>
    <col min="11" max="11" width="7.5" style="152" customWidth="true"/>
    <col min="12" max="17" width="8.625" style="152" customWidth="true"/>
    <col min="18" max="18" width="6.5" style="152" customWidth="true"/>
    <col min="19" max="19" width="13.375" style="152" customWidth="true"/>
    <col min="20" max="20" width="7.5" style="152" customWidth="true"/>
    <col min="21" max="26" width="9.125" style="152" customWidth="true"/>
    <col min="27" max="16384" width="9" style="152"/>
  </cols>
  <sheetData>
    <row xmlns:x14ac="http://schemas.microsoft.com/office/spreadsheetml/2009/9/ac" r="1" ht="15.75" x14ac:dyDescent="0.25">
      <c r="A1" s="148" t="s">
        <v>48</v>
      </c>
      <c r="B1" s="149"/>
      <c r="C1" s="150"/>
      <c r="D1" s="150"/>
      <c r="E1" s="150"/>
      <c r="F1" s="150"/>
      <c r="G1" s="150"/>
      <c r="H1" s="587"/>
      <c r="I1" s="587"/>
      <c r="J1" s="587"/>
      <c r="K1" s="587"/>
      <c r="L1" s="587"/>
      <c r="M1" s="587"/>
      <c r="N1" s="587"/>
      <c r="O1" s="587"/>
      <c r="P1" s="587"/>
      <c r="Q1" s="150"/>
      <c r="R1" s="150"/>
      <c r="S1" s="150"/>
      <c r="T1" s="151"/>
      <c r="U1" s="151"/>
      <c r="V1" s="151"/>
      <c r="W1" s="151"/>
      <c r="X1" s="151"/>
      <c r="Y1" s="151"/>
      <c r="Z1" s="151"/>
      <c r="AA1" s="151"/>
    </row>
    <row xmlns:x14ac="http://schemas.microsoft.com/office/spreadsheetml/2009/9/ac" r="2" s="155" customFormat="true" ht="26.25" customHeight="true" x14ac:dyDescent="0.25">
      <c r="A2" s="153" t="s">
        <v>13</v>
      </c>
      <c r="B2" s="154"/>
      <c r="J2" s="153" t="s">
        <v>14</v>
      </c>
      <c r="R2" s="156"/>
      <c r="S2" s="157" t="s">
        <v>15</v>
      </c>
      <c r="W2" s="156"/>
      <c r="X2" s="156"/>
      <c r="Y2" s="158"/>
      <c r="Z2" s="158"/>
      <c r="AD2" s="159"/>
      <c r="AE2" s="159"/>
      <c r="AF2" s="159"/>
      <c r="AG2" s="159"/>
      <c r="AH2" s="159"/>
      <c r="AI2" s="159"/>
    </row>
    <row xmlns:x14ac="http://schemas.microsoft.com/office/spreadsheetml/2009/9/ac" r="3" ht="15.75" x14ac:dyDescent="0.25">
      <c r="A3" s="160"/>
      <c r="B3" s="161" t="s">
        <v>4</v>
      </c>
      <c r="C3" s="156" t="s">
        <v>7</v>
      </c>
      <c r="D3" s="156" t="s">
        <v>2</v>
      </c>
      <c r="E3" s="156" t="s">
        <v>1</v>
      </c>
      <c r="F3" s="156" t="s">
        <v>54</v>
      </c>
      <c r="G3" s="156" t="s">
        <v>17</v>
      </c>
      <c r="H3" s="156" t="s">
        <v>18</v>
      </c>
      <c r="I3" s="162"/>
      <c r="J3" s="160"/>
      <c r="K3" s="161" t="s">
        <v>4</v>
      </c>
      <c r="L3" s="156" t="s">
        <v>7</v>
      </c>
      <c r="M3" s="156" t="s">
        <v>2</v>
      </c>
      <c r="N3" s="156" t="s">
        <v>1</v>
      </c>
      <c r="O3" s="156" t="s">
        <v>54</v>
      </c>
      <c r="P3" s="156" t="s">
        <v>17</v>
      </c>
      <c r="Q3" s="156" t="s">
        <v>18</v>
      </c>
      <c r="R3" s="158"/>
      <c r="S3" s="163"/>
      <c r="T3" s="161" t="s">
        <v>4</v>
      </c>
      <c r="U3" s="156" t="s">
        <v>7</v>
      </c>
      <c r="V3" s="156" t="s">
        <v>2</v>
      </c>
      <c r="W3" s="156" t="s">
        <v>1</v>
      </c>
      <c r="X3" s="156" t="s">
        <v>54</v>
      </c>
      <c r="Y3" s="156" t="s">
        <v>17</v>
      </c>
      <c r="Z3" s="156" t="s">
        <v>18</v>
      </c>
      <c r="AB3" s="159"/>
      <c r="AC3" s="159"/>
      <c r="AD3" s="159"/>
      <c r="AE3" s="159"/>
      <c r="AF3" s="159"/>
      <c r="AG3" s="159"/>
    </row>
    <row xmlns:x14ac="http://schemas.microsoft.com/office/spreadsheetml/2009/9/ac" r="4" ht="15.75" x14ac:dyDescent="0.25">
      <c r="A4" s="160" t="s">
        <v>34</v>
      </c>
      <c r="B4" s="10">
        <v>2023</v>
      </c>
      <c r="C4" s="10"/>
      <c r="D4" s="10"/>
      <c r="E4" s="10"/>
      <c r="F4" s="10"/>
      <c r="G4" s="10"/>
      <c r="H4" s="10"/>
      <c r="I4" s="162"/>
      <c r="J4" s="160" t="s">
        <v>34</v>
      </c>
      <c r="K4" s="10">
        <v>2023</v>
      </c>
      <c r="L4" s="10">
        <v>64.975920009999996</v>
      </c>
      <c r="M4" s="10">
        <v>56</v>
      </c>
      <c r="N4" s="10">
        <v>44</v>
      </c>
      <c r="O4" s="10">
        <v>39.258215880000002</v>
      </c>
      <c r="P4" s="10">
        <v>86.235959960000002</v>
      </c>
      <c r="Q4" s="10">
        <v>79.794155140000001</v>
      </c>
      <c r="R4" s="159"/>
      <c r="S4" s="160" t="s">
        <v>34</v>
      </c>
      <c r="T4" s="10">
        <v>2023</v>
      </c>
      <c r="U4" s="10"/>
      <c r="V4" s="10"/>
      <c r="W4" s="10"/>
      <c r="X4" s="10"/>
      <c r="Y4" s="10"/>
      <c r="Z4" s="10"/>
      <c r="AA4" s="159"/>
      <c r="AB4" s="159"/>
      <c r="AC4" s="159"/>
      <c r="AD4" s="159"/>
      <c r="AE4" s="159"/>
      <c r="AF4" s="159"/>
      <c r="AG4" s="159"/>
    </row>
    <row xmlns:x14ac="http://schemas.microsoft.com/office/spreadsheetml/2009/9/ac" r="5" ht="15.75" x14ac:dyDescent="0.25">
      <c r="A5" s="160" t="s">
        <v>35</v>
      </c>
      <c r="B5" s="10">
        <v>2023</v>
      </c>
      <c r="C5" s="10"/>
      <c r="D5" s="10"/>
      <c r="E5" s="10"/>
      <c r="F5" s="10"/>
      <c r="G5" s="10"/>
      <c r="H5" s="10"/>
      <c r="I5" s="162"/>
      <c r="J5" s="160" t="s">
        <v>35</v>
      </c>
      <c r="K5" s="10">
        <v>2023</v>
      </c>
      <c r="L5" s="10">
        <v>35.024079989999997</v>
      </c>
      <c r="M5" s="10"/>
      <c r="N5" s="10"/>
      <c r="O5" s="10"/>
      <c r="P5" s="10">
        <v>13.764040039999999</v>
      </c>
      <c r="Q5" s="10">
        <v>20.205844859999999</v>
      </c>
      <c r="R5" s="159"/>
      <c r="S5" s="160" t="s">
        <v>35</v>
      </c>
      <c r="T5" s="10">
        <v>2023</v>
      </c>
      <c r="U5" s="10"/>
      <c r="V5" s="10"/>
      <c r="W5" s="10"/>
      <c r="X5" s="10"/>
      <c r="Y5" s="10"/>
      <c r="Z5" s="10"/>
      <c r="AA5" s="159"/>
      <c r="AB5" s="159"/>
      <c r="AC5" s="159"/>
      <c r="AD5" s="159"/>
      <c r="AE5" s="159"/>
      <c r="AF5" s="159"/>
      <c r="AG5" s="159"/>
    </row>
    <row xmlns:x14ac="http://schemas.microsoft.com/office/spreadsheetml/2009/9/ac" r="6" s="155" customFormat="true" ht="15.75" x14ac:dyDescent="0.25">
      <c r="A6" s="160" t="s">
        <v>36</v>
      </c>
      <c r="B6" s="10">
        <v>2023</v>
      </c>
      <c r="C6" s="10">
        <v>22.167518619999999</v>
      </c>
      <c r="D6" s="10">
        <v>39</v>
      </c>
      <c r="E6" s="10">
        <v>61</v>
      </c>
      <c r="F6" s="10">
        <v>39.218060610000002</v>
      </c>
      <c r="G6" s="10">
        <v>8.4091035660000006</v>
      </c>
      <c r="H6" s="10">
        <v>8.8151676430000006</v>
      </c>
      <c r="I6" s="162"/>
      <c r="J6" s="160" t="s">
        <v>36</v>
      </c>
      <c r="K6" s="10">
        <v>2023</v>
      </c>
      <c r="L6" s="10">
        <v>0</v>
      </c>
      <c r="M6" s="10"/>
      <c r="N6" s="10"/>
      <c r="O6" s="10"/>
      <c r="P6" s="10">
        <v>0</v>
      </c>
      <c r="Q6" s="10">
        <v>0</v>
      </c>
      <c r="R6" s="158"/>
      <c r="S6" s="160" t="s">
        <v>36</v>
      </c>
      <c r="T6" s="10">
        <v>2023</v>
      </c>
      <c r="U6" s="10">
        <v>62.46217446</v>
      </c>
      <c r="V6" s="10"/>
      <c r="W6" s="10"/>
      <c r="X6" s="10"/>
      <c r="Y6" s="10">
        <v>36.4</v>
      </c>
      <c r="Z6" s="10">
        <v>32.350258449999998</v>
      </c>
      <c r="AA6" s="159"/>
      <c r="AB6" s="159"/>
      <c r="AC6" s="159"/>
      <c r="AD6" s="159"/>
      <c r="AE6" s="159"/>
      <c r="AF6" s="159"/>
      <c r="AG6" s="159"/>
    </row>
    <row xmlns:x14ac="http://schemas.microsoft.com/office/spreadsheetml/2009/9/ac" r="7" s="155" customFormat="true" ht="15.75" x14ac:dyDescent="0.25">
      <c r="A7" s="164" t="s">
        <v>217</v>
      </c>
      <c r="B7" s="10">
        <v>2023</v>
      </c>
      <c r="C7" s="10">
        <v>77.832481380000004</v>
      </c>
      <c r="D7" s="10">
        <v>61</v>
      </c>
      <c r="E7" s="10">
        <v>39</v>
      </c>
      <c r="F7" s="10">
        <v>60.781939389999998</v>
      </c>
      <c r="G7" s="10">
        <v>91.590896430000001</v>
      </c>
      <c r="H7" s="10">
        <v>91.184832360000001</v>
      </c>
      <c r="I7" s="159"/>
      <c r="J7" s="164" t="s">
        <v>217</v>
      </c>
      <c r="K7" s="10">
        <v>2023</v>
      </c>
      <c r="L7" s="10">
        <v>0</v>
      </c>
      <c r="M7" s="10">
        <v>44</v>
      </c>
      <c r="N7" s="10">
        <v>56</v>
      </c>
      <c r="O7" s="10">
        <v>60.741784119999998</v>
      </c>
      <c r="P7" s="10">
        <v>0</v>
      </c>
      <c r="Q7" s="10">
        <v>0</v>
      </c>
      <c r="R7" s="159"/>
      <c r="S7" s="164" t="s">
        <v>217</v>
      </c>
      <c r="T7" s="10">
        <v>2023</v>
      </c>
      <c r="U7" s="10">
        <v>37.53782554</v>
      </c>
      <c r="V7" s="10">
        <v>100</v>
      </c>
      <c r="W7" s="10">
        <v>100</v>
      </c>
      <c r="X7" s="10">
        <v>100</v>
      </c>
      <c r="Y7" s="10">
        <v>63.6</v>
      </c>
      <c r="Z7" s="10">
        <v>67.649741550000002</v>
      </c>
      <c r="AA7" s="165"/>
    </row>
    <row xmlns:x14ac="http://schemas.microsoft.com/office/spreadsheetml/2009/9/ac" r="8" s="155" customFormat="true" ht="15.75" x14ac:dyDescent="0.25">
      <c r="A8" s="166"/>
      <c r="B8" s="167"/>
      <c r="H8" s="165"/>
      <c r="I8" s="165"/>
      <c r="J8" s="165"/>
      <c r="K8" s="165"/>
      <c r="L8" s="165"/>
      <c r="M8" s="165"/>
      <c r="N8" s="165"/>
      <c r="O8" s="165"/>
      <c r="P8" s="165"/>
      <c r="Q8" s="165"/>
      <c r="R8" s="165"/>
      <c r="S8" s="165"/>
      <c r="T8" s="165"/>
      <c r="U8" s="165"/>
      <c r="V8" s="165"/>
      <c r="W8" s="165"/>
      <c r="X8" s="165"/>
      <c r="Y8" s="165"/>
      <c r="Z8" s="165"/>
      <c r="AA8" s="165"/>
    </row>
    <row xmlns:x14ac="http://schemas.microsoft.com/office/spreadsheetml/2009/9/ac" r="9" s="155" customFormat="true" ht="15.75" x14ac:dyDescent="0.25">
      <c r="A9" s="166"/>
      <c r="B9" s="167"/>
      <c r="H9" s="165"/>
      <c r="I9" s="165"/>
      <c r="J9" s="165"/>
      <c r="K9" s="165"/>
      <c r="L9" s="165"/>
      <c r="M9" s="165"/>
      <c r="N9" s="165"/>
      <c r="O9" s="165"/>
      <c r="P9" s="165"/>
      <c r="Q9" s="165"/>
      <c r="R9" s="165"/>
      <c r="S9" s="165"/>
      <c r="T9" s="165"/>
      <c r="U9" s="165"/>
      <c r="V9" s="165"/>
      <c r="W9" s="165"/>
      <c r="X9" s="165"/>
      <c r="Y9" s="165"/>
      <c r="Z9" s="165"/>
      <c r="AA9" s="165"/>
    </row>
    <row xmlns:x14ac="http://schemas.microsoft.com/office/spreadsheetml/2009/9/ac" r="10" s="155" customFormat="true" ht="15.75" x14ac:dyDescent="0.25">
      <c r="A10" s="168"/>
      <c r="B10" s="167"/>
      <c r="C10" s="165"/>
      <c r="D10" s="165"/>
      <c r="E10" s="165"/>
      <c r="F10" s="165"/>
      <c r="G10" s="165"/>
      <c r="H10" s="165"/>
      <c r="I10" s="165"/>
      <c r="J10" s="165"/>
      <c r="K10" s="165"/>
      <c r="L10" s="165"/>
      <c r="M10" s="165"/>
      <c r="N10" s="165"/>
      <c r="O10" s="165"/>
      <c r="P10" s="165"/>
      <c r="Q10" s="165"/>
      <c r="R10" s="165"/>
      <c r="S10" s="165"/>
      <c r="T10" s="165"/>
      <c r="U10" s="165"/>
      <c r="V10" s="165"/>
      <c r="W10" s="165"/>
      <c r="X10" s="165"/>
      <c r="Y10" s="165"/>
      <c r="Z10" s="165"/>
      <c r="AA10" s="165"/>
    </row>
    <row xmlns:x14ac="http://schemas.microsoft.com/office/spreadsheetml/2009/9/ac" r="11" ht="15.75" x14ac:dyDescent="0.25">
      <c r="A11" s="169"/>
      <c r="B11" s="170"/>
      <c r="C11" s="165"/>
      <c r="D11" s="165"/>
      <c r="E11" s="165"/>
      <c r="F11" s="165"/>
      <c r="G11" s="165"/>
      <c r="H11" s="165"/>
      <c r="I11" s="165"/>
      <c r="J11" s="165"/>
      <c r="K11" s="165"/>
      <c r="L11" s="165"/>
      <c r="M11" s="165"/>
      <c r="N11" s="165"/>
      <c r="O11" s="165"/>
      <c r="P11" s="165"/>
      <c r="Q11" s="165"/>
    </row>
    <row xmlns:x14ac="http://schemas.microsoft.com/office/spreadsheetml/2009/9/ac" r="12" ht="15.75" x14ac:dyDescent="0.25">
      <c r="A12" s="171" t="s">
        <v>49</v>
      </c>
      <c r="B12" s="172"/>
      <c r="C12" s="173"/>
      <c r="D12" s="173"/>
      <c r="E12" s="173"/>
      <c r="F12" s="173"/>
      <c r="G12" s="173"/>
      <c r="H12" s="173"/>
      <c r="I12" s="173"/>
      <c r="J12" s="173"/>
      <c r="K12" s="173"/>
      <c r="L12" s="173"/>
      <c r="M12" s="173"/>
      <c r="N12" s="173"/>
      <c r="O12" s="173"/>
      <c r="P12" s="173"/>
      <c r="Q12" s="173"/>
      <c r="R12" s="174"/>
      <c r="S12" s="174"/>
      <c r="T12" s="174"/>
      <c r="U12" s="174"/>
      <c r="V12" s="174"/>
    </row>
    <row xmlns:x14ac="http://schemas.microsoft.com/office/spreadsheetml/2009/9/ac" r="13" s="177" customFormat="true" x14ac:dyDescent="0.2">
      <c r="A13" s="175" t="s">
        <v>50</v>
      </c>
      <c r="B13" s="176" t="s">
        <v>41</v>
      </c>
      <c r="C13" s="175" t="s">
        <v>89</v>
      </c>
      <c r="D13" s="175" t="s">
        <v>51</v>
      </c>
      <c r="E13" s="175" t="s">
        <v>178</v>
      </c>
      <c r="F13" s="175" t="s">
        <v>90</v>
      </c>
      <c r="G13" s="175" t="s">
        <v>91</v>
      </c>
      <c r="H13" s="175" t="s">
        <v>92</v>
      </c>
      <c r="I13" s="175" t="s">
        <v>93</v>
      </c>
      <c r="J13" s="175" t="s">
        <v>214</v>
      </c>
      <c r="K13" s="175" t="s">
        <v>179</v>
      </c>
      <c r="L13" s="175" t="s">
        <v>94</v>
      </c>
      <c r="M13" s="175" t="s">
        <v>95</v>
      </c>
      <c r="N13" s="175" t="s">
        <v>96</v>
      </c>
      <c r="O13" s="177" t="s">
        <v>97</v>
      </c>
      <c r="P13" s="177" t="s">
        <v>215</v>
      </c>
      <c r="Q13" s="175" t="s">
        <v>123</v>
      </c>
      <c r="R13" s="175" t="s">
        <v>158</v>
      </c>
      <c r="S13" s="178" t="s">
        <v>98</v>
      </c>
      <c r="T13" s="179" t="s">
        <v>99</v>
      </c>
      <c r="U13" s="179" t="s">
        <v>100</v>
      </c>
      <c r="V13" s="179" t="s">
        <v>216</v>
      </c>
    </row>
    <row xmlns:x14ac="http://schemas.microsoft.com/office/spreadsheetml/2009/9/ac" r="14" s="182" customFormat="true" ht="12" x14ac:dyDescent="0.2">
      <c r="A14" s="180" t="s">
        <v>159</v>
      </c>
      <c r="B14" s="10">
        <v>2000</v>
      </c>
      <c r="C14" s="181" t="s">
        <v>7</v>
      </c>
      <c r="D14" s="10">
        <v>608340</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2" customFormat="true" ht="12" x14ac:dyDescent="0.2">
      <c r="A15" s="180" t="s">
        <v>159</v>
      </c>
      <c r="B15" s="10">
        <v>2001</v>
      </c>
      <c r="C15" s="181" t="s">
        <v>7</v>
      </c>
      <c r="D15" s="10">
        <v>627233</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2" customFormat="true" ht="12" x14ac:dyDescent="0.2">
      <c r="A16" s="180" t="s">
        <v>159</v>
      </c>
      <c r="B16" s="10">
        <v>2002</v>
      </c>
      <c r="C16" s="181" t="s">
        <v>7</v>
      </c>
      <c r="D16" s="10">
        <v>646605</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2" customFormat="true" ht="12" x14ac:dyDescent="0.2">
      <c r="A17" s="180" t="s">
        <v>159</v>
      </c>
      <c r="B17" s="10">
        <v>2003</v>
      </c>
      <c r="C17" s="181" t="s">
        <v>7</v>
      </c>
      <c r="D17" s="10">
        <v>665920</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82" customFormat="true" ht="12" x14ac:dyDescent="0.2">
      <c r="A18" s="180" t="s">
        <v>159</v>
      </c>
      <c r="B18" s="10">
        <v>2004</v>
      </c>
      <c r="C18" s="181" t="s">
        <v>7</v>
      </c>
      <c r="D18" s="10">
        <v>684936</v>
      </c>
      <c r="E18" s="10"/>
      <c r="F18" s="10">
        <v>69.56513084630501</v>
      </c>
      <c r="G18" s="10"/>
      <c r="H18" s="10"/>
      <c r="I18" s="10">
        <v>30.43486915369499</v>
      </c>
      <c r="J18" s="10">
        <v>69.56513084630501</v>
      </c>
      <c r="K18" s="10"/>
      <c r="L18" s="10"/>
      <c r="M18" s="10"/>
      <c r="N18" s="10"/>
      <c r="O18" s="10"/>
      <c r="P18" s="10">
        <v>100</v>
      </c>
      <c r="Q18" s="10"/>
      <c r="R18" s="10"/>
      <c r="S18" s="10"/>
      <c r="T18" s="10"/>
      <c r="U18" s="10"/>
      <c r="V18" s="10">
        <v>100</v>
      </c>
    </row>
    <row xmlns:x14ac="http://schemas.microsoft.com/office/spreadsheetml/2009/9/ac" r="19" s="182" customFormat="true" ht="12" x14ac:dyDescent="0.2">
      <c r="A19" s="180" t="s">
        <v>159</v>
      </c>
      <c r="B19" s="10">
        <v>2005</v>
      </c>
      <c r="C19" s="181" t="s">
        <v>7</v>
      </c>
      <c r="D19" s="10">
        <v>704849</v>
      </c>
      <c r="E19" s="10"/>
      <c r="F19" s="10">
        <v>69.56513084630501</v>
      </c>
      <c r="G19" s="10"/>
      <c r="H19" s="10"/>
      <c r="I19" s="10">
        <v>30.43486915369499</v>
      </c>
      <c r="J19" s="10">
        <v>69.56513084630501</v>
      </c>
      <c r="K19" s="10">
        <v>84.992029091662971</v>
      </c>
      <c r="L19" s="10"/>
      <c r="M19" s="10"/>
      <c r="N19" s="10"/>
      <c r="O19" s="10">
        <v>15.007970908337031</v>
      </c>
      <c r="P19" s="10">
        <v>84.992029091662971</v>
      </c>
      <c r="Q19" s="10"/>
      <c r="R19" s="10"/>
      <c r="S19" s="10"/>
      <c r="T19" s="10"/>
      <c r="U19" s="10"/>
      <c r="V19" s="10">
        <v>100</v>
      </c>
    </row>
    <row xmlns:x14ac="http://schemas.microsoft.com/office/spreadsheetml/2009/9/ac" r="20" s="182" customFormat="true" ht="12" x14ac:dyDescent="0.2">
      <c r="A20" s="180" t="s">
        <v>159</v>
      </c>
      <c r="B20" s="10">
        <v>2006</v>
      </c>
      <c r="C20" s="181" t="s">
        <v>7</v>
      </c>
      <c r="D20" s="10">
        <v>725329</v>
      </c>
      <c r="E20" s="10"/>
      <c r="F20" s="10">
        <v>69.56513084630501</v>
      </c>
      <c r="G20" s="10"/>
      <c r="H20" s="10"/>
      <c r="I20" s="10">
        <v>30.43486915369499</v>
      </c>
      <c r="J20" s="10">
        <v>69.56513084630501</v>
      </c>
      <c r="K20" s="10">
        <v>84.992029091662971</v>
      </c>
      <c r="L20" s="10"/>
      <c r="M20" s="10"/>
      <c r="N20" s="10"/>
      <c r="O20" s="10">
        <v>15.007970908337031</v>
      </c>
      <c r="P20" s="10">
        <v>84.992029091662971</v>
      </c>
      <c r="Q20" s="10"/>
      <c r="R20" s="10"/>
      <c r="S20" s="10"/>
      <c r="T20" s="10"/>
      <c r="U20" s="10"/>
      <c r="V20" s="10">
        <v>100</v>
      </c>
    </row>
    <row xmlns:x14ac="http://schemas.microsoft.com/office/spreadsheetml/2009/9/ac" r="21" s="182" customFormat="true" ht="12" x14ac:dyDescent="0.2">
      <c r="A21" s="180" t="s">
        <v>159</v>
      </c>
      <c r="B21" s="10">
        <v>2007</v>
      </c>
      <c r="C21" s="181" t="s">
        <v>7</v>
      </c>
      <c r="D21" s="10">
        <v>747740</v>
      </c>
      <c r="E21" s="10"/>
      <c r="F21" s="10">
        <v>69.56513084630501</v>
      </c>
      <c r="G21" s="10"/>
      <c r="H21" s="10"/>
      <c r="I21" s="10">
        <v>30.43486915369499</v>
      </c>
      <c r="J21" s="10">
        <v>69.56513084630501</v>
      </c>
      <c r="K21" s="10">
        <v>84.992029091662971</v>
      </c>
      <c r="L21" s="10"/>
      <c r="M21" s="10"/>
      <c r="N21" s="10"/>
      <c r="O21" s="10">
        <v>15.007970908337031</v>
      </c>
      <c r="P21" s="10">
        <v>84.992029091662971</v>
      </c>
      <c r="Q21" s="10"/>
      <c r="R21" s="10"/>
      <c r="S21" s="10"/>
      <c r="T21" s="10"/>
      <c r="U21" s="10"/>
      <c r="V21" s="10">
        <v>100</v>
      </c>
    </row>
    <row xmlns:x14ac="http://schemas.microsoft.com/office/spreadsheetml/2009/9/ac" r="22" s="182" customFormat="true" ht="12" x14ac:dyDescent="0.2">
      <c r="A22" s="180" t="s">
        <v>159</v>
      </c>
      <c r="B22" s="10">
        <v>2008</v>
      </c>
      <c r="C22" s="181" t="s">
        <v>7</v>
      </c>
      <c r="D22" s="10">
        <v>771127</v>
      </c>
      <c r="E22" s="10"/>
      <c r="F22" s="10">
        <v>69.56513084630501</v>
      </c>
      <c r="G22" s="10"/>
      <c r="H22" s="10"/>
      <c r="I22" s="10">
        <v>30.43486915369499</v>
      </c>
      <c r="J22" s="10">
        <v>69.56513084630501</v>
      </c>
      <c r="K22" s="10">
        <v>84.992029091662971</v>
      </c>
      <c r="L22" s="10"/>
      <c r="M22" s="10">
        <v>56.611898800977308</v>
      </c>
      <c r="N22" s="10">
        <v>28.38013029068566</v>
      </c>
      <c r="O22" s="10">
        <v>15.007970908337031</v>
      </c>
      <c r="P22" s="10">
        <v>0</v>
      </c>
      <c r="Q22" s="10"/>
      <c r="R22" s="10"/>
      <c r="S22" s="10"/>
      <c r="T22" s="10"/>
      <c r="U22" s="10"/>
      <c r="V22" s="10">
        <v>100</v>
      </c>
    </row>
    <row xmlns:x14ac="http://schemas.microsoft.com/office/spreadsheetml/2009/9/ac" r="23" s="182" customFormat="true" ht="12" x14ac:dyDescent="0.2">
      <c r="A23" s="180" t="s">
        <v>159</v>
      </c>
      <c r="B23" s="10">
        <v>2009</v>
      </c>
      <c r="C23" s="181" t="s">
        <v>7</v>
      </c>
      <c r="D23" s="10">
        <v>795646</v>
      </c>
      <c r="E23" s="10"/>
      <c r="F23" s="10">
        <v>70.116287548452874</v>
      </c>
      <c r="G23" s="10"/>
      <c r="H23" s="10"/>
      <c r="I23" s="10">
        <v>29.88371245154713</v>
      </c>
      <c r="J23" s="10">
        <v>70.116287548452874</v>
      </c>
      <c r="K23" s="10">
        <v>84.992029091662971</v>
      </c>
      <c r="L23" s="10"/>
      <c r="M23" s="10">
        <v>56.611898800977308</v>
      </c>
      <c r="N23" s="10">
        <v>28.38013029068566</v>
      </c>
      <c r="O23" s="10">
        <v>15.007970908337031</v>
      </c>
      <c r="P23" s="10">
        <v>0</v>
      </c>
      <c r="Q23" s="10"/>
      <c r="R23" s="10"/>
      <c r="S23" s="10"/>
      <c r="T23" s="10"/>
      <c r="U23" s="10"/>
      <c r="V23" s="10">
        <v>100</v>
      </c>
    </row>
    <row xmlns:x14ac="http://schemas.microsoft.com/office/spreadsheetml/2009/9/ac" r="24" s="182" customFormat="true" ht="12" x14ac:dyDescent="0.2">
      <c r="A24" s="180" t="s">
        <v>159</v>
      </c>
      <c r="B24" s="10">
        <v>2010</v>
      </c>
      <c r="C24" s="181" t="s">
        <v>7</v>
      </c>
      <c r="D24" s="10">
        <v>821556</v>
      </c>
      <c r="E24" s="10"/>
      <c r="F24" s="10">
        <v>70.667444250600738</v>
      </c>
      <c r="G24" s="10"/>
      <c r="H24" s="10"/>
      <c r="I24" s="10">
        <v>29.332555749399258</v>
      </c>
      <c r="J24" s="10">
        <v>70.667444250600738</v>
      </c>
      <c r="K24" s="10">
        <v>86.845120519911234</v>
      </c>
      <c r="L24" s="10"/>
      <c r="M24" s="10">
        <v>56.611898800977308</v>
      </c>
      <c r="N24" s="10">
        <v>30.23322171893393</v>
      </c>
      <c r="O24" s="10">
        <v>13.15487948008877</v>
      </c>
      <c r="P24" s="10">
        <v>0</v>
      </c>
      <c r="Q24" s="10"/>
      <c r="R24" s="10"/>
      <c r="S24" s="10"/>
      <c r="T24" s="10"/>
      <c r="U24" s="10"/>
      <c r="V24" s="10">
        <v>100</v>
      </c>
    </row>
    <row xmlns:x14ac="http://schemas.microsoft.com/office/spreadsheetml/2009/9/ac" r="25" s="182" customFormat="true" ht="12" x14ac:dyDescent="0.2">
      <c r="A25" s="180" t="s">
        <v>159</v>
      </c>
      <c r="B25" s="10">
        <v>2011</v>
      </c>
      <c r="C25" s="181" t="s">
        <v>7</v>
      </c>
      <c r="D25" s="10">
        <v>847966</v>
      </c>
      <c r="E25" s="10"/>
      <c r="F25" s="10">
        <v>71.218600952748602</v>
      </c>
      <c r="G25" s="10"/>
      <c r="H25" s="10"/>
      <c r="I25" s="10">
        <v>28.781399047251401</v>
      </c>
      <c r="J25" s="10">
        <v>71.218600952748602</v>
      </c>
      <c r="K25" s="10">
        <v>88.698211948159496</v>
      </c>
      <c r="L25" s="10"/>
      <c r="M25" s="10">
        <v>56.611898800977308</v>
      </c>
      <c r="N25" s="10">
        <v>32.086313147182189</v>
      </c>
      <c r="O25" s="10">
        <v>11.3017880518405</v>
      </c>
      <c r="P25" s="10">
        <v>0</v>
      </c>
      <c r="Q25" s="10"/>
      <c r="R25" s="10"/>
      <c r="S25" s="10"/>
      <c r="T25" s="10"/>
      <c r="U25" s="10"/>
      <c r="V25" s="10">
        <v>100</v>
      </c>
    </row>
    <row xmlns:x14ac="http://schemas.microsoft.com/office/spreadsheetml/2009/9/ac" r="26" s="182" customFormat="true" ht="12" x14ac:dyDescent="0.2">
      <c r="A26" s="180" t="s">
        <v>159</v>
      </c>
      <c r="B26" s="10">
        <v>2012</v>
      </c>
      <c r="C26" s="181" t="s">
        <v>7</v>
      </c>
      <c r="D26" s="10">
        <v>875126</v>
      </c>
      <c r="E26" s="10"/>
      <c r="F26" s="10">
        <v>71.769757654896466</v>
      </c>
      <c r="G26" s="10"/>
      <c r="H26" s="10"/>
      <c r="I26" s="10">
        <v>28.23024234510353</v>
      </c>
      <c r="J26" s="10">
        <v>71.769757654896466</v>
      </c>
      <c r="K26" s="10">
        <v>90.551303376407759</v>
      </c>
      <c r="L26" s="10"/>
      <c r="M26" s="10">
        <v>56.611898800977308</v>
      </c>
      <c r="N26" s="10">
        <v>33.939404575430437</v>
      </c>
      <c r="O26" s="10">
        <v>9.4486966235922409</v>
      </c>
      <c r="P26" s="10">
        <v>0</v>
      </c>
      <c r="Q26" s="10"/>
      <c r="R26" s="10"/>
      <c r="S26" s="10"/>
      <c r="T26" s="10"/>
      <c r="U26" s="10"/>
      <c r="V26" s="10">
        <v>100</v>
      </c>
    </row>
    <row xmlns:x14ac="http://schemas.microsoft.com/office/spreadsheetml/2009/9/ac" r="27" s="182" customFormat="true" ht="12" x14ac:dyDescent="0.2">
      <c r="A27" s="180" t="s">
        <v>159</v>
      </c>
      <c r="B27" s="10">
        <v>2013</v>
      </c>
      <c r="C27" s="181" t="s">
        <v>7</v>
      </c>
      <c r="D27" s="10">
        <v>903150</v>
      </c>
      <c r="E27" s="10"/>
      <c r="F27" s="10">
        <v>72.32091435704433</v>
      </c>
      <c r="G27" s="10"/>
      <c r="H27" s="10"/>
      <c r="I27" s="10">
        <v>27.67908564295567</v>
      </c>
      <c r="J27" s="10">
        <v>72.32091435704433</v>
      </c>
      <c r="K27" s="10">
        <v>92.404394804656476</v>
      </c>
      <c r="L27" s="10"/>
      <c r="M27" s="10">
        <v>57.372264365282263</v>
      </c>
      <c r="N27" s="10">
        <v>35.032130439374207</v>
      </c>
      <c r="O27" s="10">
        <v>7.5956051953435244</v>
      </c>
      <c r="P27" s="10">
        <v>0</v>
      </c>
      <c r="Q27" s="10"/>
      <c r="R27" s="10"/>
      <c r="S27" s="10"/>
      <c r="T27" s="10"/>
      <c r="U27" s="10"/>
      <c r="V27" s="10">
        <v>100</v>
      </c>
    </row>
    <row xmlns:x14ac="http://schemas.microsoft.com/office/spreadsheetml/2009/9/ac" r="28" s="182" customFormat="true" ht="12" x14ac:dyDescent="0.2">
      <c r="A28" s="180" t="s">
        <v>159</v>
      </c>
      <c r="B28" s="10">
        <v>2014</v>
      </c>
      <c r="C28" s="181" t="s">
        <v>7</v>
      </c>
      <c r="D28" s="10">
        <v>931828</v>
      </c>
      <c r="E28" s="10"/>
      <c r="F28" s="10">
        <v>72.872071059192194</v>
      </c>
      <c r="G28" s="10"/>
      <c r="H28" s="10"/>
      <c r="I28" s="10">
        <v>27.127928940807809</v>
      </c>
      <c r="J28" s="10">
        <v>72.872071059192194</v>
      </c>
      <c r="K28" s="10">
        <v>94.257486232904739</v>
      </c>
      <c r="L28" s="10"/>
      <c r="M28" s="10">
        <v>58.132629929587438</v>
      </c>
      <c r="N28" s="10">
        <v>36.124856303317301</v>
      </c>
      <c r="O28" s="10">
        <v>5.7425137670952608</v>
      </c>
      <c r="P28" s="10">
        <v>0</v>
      </c>
      <c r="Q28" s="10"/>
      <c r="R28" s="10"/>
      <c r="S28" s="10"/>
      <c r="T28" s="10"/>
      <c r="U28" s="10"/>
      <c r="V28" s="10">
        <v>100</v>
      </c>
    </row>
    <row xmlns:x14ac="http://schemas.microsoft.com/office/spreadsheetml/2009/9/ac" r="29" s="182" customFormat="true" ht="12" x14ac:dyDescent="0.2">
      <c r="A29" s="180" t="s">
        <v>159</v>
      </c>
      <c r="B29" s="10">
        <v>2015</v>
      </c>
      <c r="C29" s="181" t="s">
        <v>7</v>
      </c>
      <c r="D29" s="10">
        <v>961089</v>
      </c>
      <c r="E29" s="10"/>
      <c r="F29" s="10">
        <v>73.423227761340058</v>
      </c>
      <c r="G29" s="10"/>
      <c r="H29" s="10"/>
      <c r="I29" s="10">
        <v>26.576772238659942</v>
      </c>
      <c r="J29" s="10">
        <v>73.423227761340058</v>
      </c>
      <c r="K29" s="10">
        <v>96.110577661153002</v>
      </c>
      <c r="L29" s="10"/>
      <c r="M29" s="10">
        <v>58.892995493892393</v>
      </c>
      <c r="N29" s="10">
        <v>37.217582167260623</v>
      </c>
      <c r="O29" s="10">
        <v>3.8894223388469982</v>
      </c>
      <c r="P29" s="10">
        <v>0</v>
      </c>
      <c r="Q29" s="10"/>
      <c r="R29" s="10"/>
      <c r="S29" s="10"/>
      <c r="T29" s="10"/>
      <c r="U29" s="10"/>
      <c r="V29" s="10">
        <v>100</v>
      </c>
    </row>
    <row xmlns:x14ac="http://schemas.microsoft.com/office/spreadsheetml/2009/9/ac" r="30" s="182" customFormat="true" ht="12" x14ac:dyDescent="0.2">
      <c r="A30" s="180" t="s">
        <v>159</v>
      </c>
      <c r="B30" s="10">
        <v>2016</v>
      </c>
      <c r="C30" s="181" t="s">
        <v>7</v>
      </c>
      <c r="D30" s="10">
        <v>990439</v>
      </c>
      <c r="E30" s="10"/>
      <c r="F30" s="10">
        <v>73.974384463487922</v>
      </c>
      <c r="G30" s="10"/>
      <c r="H30" s="10"/>
      <c r="I30" s="10">
        <v>26.025615536512081</v>
      </c>
      <c r="J30" s="10">
        <v>73.974384463487922</v>
      </c>
      <c r="K30" s="10">
        <v>97.963669089401265</v>
      </c>
      <c r="L30" s="10"/>
      <c r="M30" s="10">
        <v>59.653361058197333</v>
      </c>
      <c r="N30" s="10">
        <v>38.310308031203931</v>
      </c>
      <c r="O30" s="10">
        <v>2.0363309105987351</v>
      </c>
      <c r="P30" s="10">
        <v>0</v>
      </c>
      <c r="Q30" s="10">
        <v>37.537825539906208</v>
      </c>
      <c r="R30" s="10"/>
      <c r="S30" s="10"/>
      <c r="T30" s="10"/>
      <c r="U30" s="10">
        <v>62.462174460093792</v>
      </c>
      <c r="V30" s="10">
        <v>37.537825539906208</v>
      </c>
    </row>
    <row xmlns:x14ac="http://schemas.microsoft.com/office/spreadsheetml/2009/9/ac" r="31" s="182" customFormat="true" ht="12" x14ac:dyDescent="0.2">
      <c r="A31" s="180" t="s">
        <v>159</v>
      </c>
      <c r="B31" s="10">
        <v>2017</v>
      </c>
      <c r="C31" s="181" t="s">
        <v>7</v>
      </c>
      <c r="D31" s="10">
        <v>1019342</v>
      </c>
      <c r="E31" s="10"/>
      <c r="F31" s="10">
        <v>74.525541165635786</v>
      </c>
      <c r="G31" s="10"/>
      <c r="H31" s="10"/>
      <c r="I31" s="10">
        <v>25.47445883436421</v>
      </c>
      <c r="J31" s="10">
        <v>74.525541165635786</v>
      </c>
      <c r="K31" s="10">
        <v>99.816760517649527</v>
      </c>
      <c r="L31" s="10"/>
      <c r="M31" s="10">
        <v>60.413726622502281</v>
      </c>
      <c r="N31" s="10">
        <v>39.403033895147253</v>
      </c>
      <c r="O31" s="10">
        <v>0.1832394823504728</v>
      </c>
      <c r="P31" s="10">
        <v>0</v>
      </c>
      <c r="Q31" s="10">
        <v>37.537825539906208</v>
      </c>
      <c r="R31" s="10"/>
      <c r="S31" s="10"/>
      <c r="T31" s="10"/>
      <c r="U31" s="10">
        <v>62.462174460093792</v>
      </c>
      <c r="V31" s="10">
        <v>37.537825539906208</v>
      </c>
    </row>
    <row xmlns:x14ac="http://schemas.microsoft.com/office/spreadsheetml/2009/9/ac" r="32" s="182" customFormat="true" ht="12" x14ac:dyDescent="0.2">
      <c r="A32" s="180" t="s">
        <v>159</v>
      </c>
      <c r="B32" s="10">
        <v>2018</v>
      </c>
      <c r="C32" s="181" t="s">
        <v>7</v>
      </c>
      <c r="D32" s="10">
        <v>1046957</v>
      </c>
      <c r="E32" s="10"/>
      <c r="F32" s="10">
        <v>75.076697867783651</v>
      </c>
      <c r="G32" s="10"/>
      <c r="H32" s="10"/>
      <c r="I32" s="10">
        <v>24.923302132216349</v>
      </c>
      <c r="J32" s="10">
        <v>75.076697867783651</v>
      </c>
      <c r="K32" s="10">
        <v>100</v>
      </c>
      <c r="L32" s="10"/>
      <c r="M32" s="10">
        <v>61.174092186807229</v>
      </c>
      <c r="N32" s="10">
        <v>38.825907813192771</v>
      </c>
      <c r="O32" s="10">
        <v>0</v>
      </c>
      <c r="P32" s="10">
        <v>0</v>
      </c>
      <c r="Q32" s="10">
        <v>37.537825539906208</v>
      </c>
      <c r="R32" s="10"/>
      <c r="S32" s="10"/>
      <c r="T32" s="10"/>
      <c r="U32" s="10">
        <v>62.462174460093792</v>
      </c>
      <c r="V32" s="10">
        <v>37.537825539906208</v>
      </c>
    </row>
    <row xmlns:x14ac="http://schemas.microsoft.com/office/spreadsheetml/2009/9/ac" r="33" s="182" customFormat="true" ht="12" x14ac:dyDescent="0.2">
      <c r="A33" s="180" t="s">
        <v>159</v>
      </c>
      <c r="B33" s="10">
        <v>2019</v>
      </c>
      <c r="C33" s="181" t="s">
        <v>7</v>
      </c>
      <c r="D33" s="10">
        <v>1073662</v>
      </c>
      <c r="E33" s="10"/>
      <c r="F33" s="10">
        <v>75.627854569931742</v>
      </c>
      <c r="G33" s="10"/>
      <c r="H33" s="10"/>
      <c r="I33" s="10">
        <v>24.372145430068262</v>
      </c>
      <c r="J33" s="10">
        <v>75.627854569931742</v>
      </c>
      <c r="K33" s="10">
        <v>100</v>
      </c>
      <c r="L33" s="10"/>
      <c r="M33" s="10">
        <v>61.934457751112177</v>
      </c>
      <c r="N33" s="10">
        <v>38.065542248887823</v>
      </c>
      <c r="O33" s="10">
        <v>0</v>
      </c>
      <c r="P33" s="10">
        <v>0</v>
      </c>
      <c r="Q33" s="10">
        <v>37.537825539906208</v>
      </c>
      <c r="R33" s="10"/>
      <c r="S33" s="10"/>
      <c r="T33" s="10"/>
      <c r="U33" s="10">
        <v>62.462174460093792</v>
      </c>
      <c r="V33" s="10">
        <v>37.537825539906208</v>
      </c>
    </row>
    <row xmlns:x14ac="http://schemas.microsoft.com/office/spreadsheetml/2009/9/ac" r="34" s="182" customFormat="true" ht="12" x14ac:dyDescent="0.2">
      <c r="A34" s="180" t="s">
        <v>159</v>
      </c>
      <c r="B34" s="10">
        <v>2020</v>
      </c>
      <c r="C34" s="181" t="s">
        <v>7</v>
      </c>
      <c r="D34" s="10">
        <v>1099372</v>
      </c>
      <c r="E34" s="10"/>
      <c r="F34" s="10">
        <v>76.179011272079606</v>
      </c>
      <c r="G34" s="10"/>
      <c r="H34" s="10"/>
      <c r="I34" s="10">
        <v>23.82098872792039</v>
      </c>
      <c r="J34" s="10">
        <v>76.179011272079606</v>
      </c>
      <c r="K34" s="10">
        <v>100</v>
      </c>
      <c r="L34" s="10"/>
      <c r="M34" s="10">
        <v>62.694823315417352</v>
      </c>
      <c r="N34" s="10">
        <v>37.305176684582648</v>
      </c>
      <c r="O34" s="10">
        <v>0</v>
      </c>
      <c r="P34" s="10">
        <v>0</v>
      </c>
      <c r="Q34" s="10">
        <v>37.537825539906208</v>
      </c>
      <c r="R34" s="10"/>
      <c r="S34" s="10"/>
      <c r="T34" s="10"/>
      <c r="U34" s="10">
        <v>62.462174460093792</v>
      </c>
      <c r="V34" s="10">
        <v>37.537825539906208</v>
      </c>
    </row>
    <row xmlns:x14ac="http://schemas.microsoft.com/office/spreadsheetml/2009/9/ac" r="35" s="182" customFormat="true" ht="12" x14ac:dyDescent="0.2">
      <c r="A35" s="180" t="s">
        <v>159</v>
      </c>
      <c r="B35" s="10">
        <v>2021</v>
      </c>
      <c r="C35" s="181" t="s">
        <v>7</v>
      </c>
      <c r="D35" s="10">
        <v>1124146</v>
      </c>
      <c r="E35" s="10"/>
      <c r="F35" s="10">
        <v>76.73016797422747</v>
      </c>
      <c r="G35" s="10"/>
      <c r="H35" s="10"/>
      <c r="I35" s="10">
        <v>23.26983202577253</v>
      </c>
      <c r="J35" s="10">
        <v>76.73016797422747</v>
      </c>
      <c r="K35" s="10">
        <v>100</v>
      </c>
      <c r="L35" s="10"/>
      <c r="M35" s="10">
        <v>63.4551888797223</v>
      </c>
      <c r="N35" s="10">
        <v>36.5448111202777</v>
      </c>
      <c r="O35" s="10">
        <v>0</v>
      </c>
      <c r="P35" s="10">
        <v>0</v>
      </c>
      <c r="Q35" s="10">
        <v>37.537825539906208</v>
      </c>
      <c r="R35" s="10"/>
      <c r="S35" s="10"/>
      <c r="T35" s="10"/>
      <c r="U35" s="10">
        <v>62.462174460093792</v>
      </c>
      <c r="V35" s="10">
        <v>37.537825539906208</v>
      </c>
    </row>
    <row xmlns:x14ac="http://schemas.microsoft.com/office/spreadsheetml/2009/9/ac" r="36" s="182" customFormat="true" ht="12" x14ac:dyDescent="0.2">
      <c r="A36" s="180" t="s">
        <v>159</v>
      </c>
      <c r="B36" s="10">
        <v>2022</v>
      </c>
      <c r="C36" s="181" t="s">
        <v>7</v>
      </c>
      <c r="D36" s="10">
        <v>1147823</v>
      </c>
      <c r="E36" s="10"/>
      <c r="F36" s="10">
        <v>77.281324676375334</v>
      </c>
      <c r="G36" s="10"/>
      <c r="H36" s="10"/>
      <c r="I36" s="10">
        <v>22.718675323624669</v>
      </c>
      <c r="J36" s="10">
        <v>77.281324676375334</v>
      </c>
      <c r="K36" s="10">
        <v>100</v>
      </c>
      <c r="L36" s="10"/>
      <c r="M36" s="10">
        <v>64.215554444027248</v>
      </c>
      <c r="N36" s="10">
        <v>35.784445555972752</v>
      </c>
      <c r="O36" s="10">
        <v>0</v>
      </c>
      <c r="P36" s="10">
        <v>0</v>
      </c>
      <c r="Q36" s="10">
        <v>37.537825539906208</v>
      </c>
      <c r="R36" s="10"/>
      <c r="S36" s="10"/>
      <c r="T36" s="10"/>
      <c r="U36" s="10">
        <v>62.462174460093792</v>
      </c>
      <c r="V36" s="10">
        <v>37.537825539906208</v>
      </c>
    </row>
    <row xmlns:x14ac="http://schemas.microsoft.com/office/spreadsheetml/2009/9/ac" r="37" s="182" customFormat="true" ht="12" x14ac:dyDescent="0.2">
      <c r="A37" s="180" t="s">
        <v>159</v>
      </c>
      <c r="B37" s="10">
        <v>2023</v>
      </c>
      <c r="C37" s="181" t="s">
        <v>7</v>
      </c>
      <c r="D37" s="10">
        <v>1165198</v>
      </c>
      <c r="E37" s="10"/>
      <c r="F37" s="10">
        <v>77.832481378523198</v>
      </c>
      <c r="G37" s="10"/>
      <c r="H37" s="10"/>
      <c r="I37" s="10">
        <v>22.167518621476798</v>
      </c>
      <c r="J37" s="10">
        <v>77.832481378523198</v>
      </c>
      <c r="K37" s="10">
        <v>100</v>
      </c>
      <c r="L37" s="10"/>
      <c r="M37" s="10">
        <v>64.975920008332196</v>
      </c>
      <c r="N37" s="10">
        <v>35.024079991667797</v>
      </c>
      <c r="O37" s="10">
        <v>0</v>
      </c>
      <c r="P37" s="10">
        <v>0</v>
      </c>
      <c r="Q37" s="10">
        <v>37.537825539906208</v>
      </c>
      <c r="R37" s="10"/>
      <c r="S37" s="10"/>
      <c r="T37" s="10"/>
      <c r="U37" s="10">
        <v>62.462174460093792</v>
      </c>
      <c r="V37" s="10">
        <v>37.537825539906208</v>
      </c>
    </row>
    <row xmlns:x14ac="http://schemas.microsoft.com/office/spreadsheetml/2009/9/ac" r="38" s="182" customFormat="true" ht="12" x14ac:dyDescent="0.2">
      <c r="A38" s="180" t="s">
        <v>159</v>
      </c>
      <c r="B38" s="10">
        <v>2024</v>
      </c>
      <c r="C38" s="181"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2" customFormat="true" ht="12" x14ac:dyDescent="0.2">
      <c r="A39" s="180" t="s">
        <v>159</v>
      </c>
      <c r="B39" s="10">
        <v>2025</v>
      </c>
      <c r="C39" s="181"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2" customFormat="true" ht="12" x14ac:dyDescent="0.2">
      <c r="A40" s="180" t="s">
        <v>159</v>
      </c>
      <c r="B40" s="10">
        <v>2026</v>
      </c>
      <c r="C40" s="181"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2" customFormat="true" ht="12" x14ac:dyDescent="0.2">
      <c r="A41" s="180" t="s">
        <v>159</v>
      </c>
      <c r="B41" s="10">
        <v>2027</v>
      </c>
      <c r="C41" s="181"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2" customFormat="true" ht="12" x14ac:dyDescent="0.2">
      <c r="A42" s="180" t="s">
        <v>159</v>
      </c>
      <c r="B42" s="10">
        <v>2028</v>
      </c>
      <c r="C42" s="181"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2" customFormat="true" ht="12" x14ac:dyDescent="0.2">
      <c r="A43" s="180" t="s">
        <v>159</v>
      </c>
      <c r="B43" s="10">
        <v>2029</v>
      </c>
      <c r="C43" s="181"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2" customFormat="true" ht="12" x14ac:dyDescent="0.2">
      <c r="A44" s="180" t="s">
        <v>159</v>
      </c>
      <c r="B44" s="10">
        <v>2030</v>
      </c>
      <c r="C44" s="181"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2" customFormat="true" ht="12" x14ac:dyDescent="0.2">
      <c r="A45" s="180" t="s">
        <v>159</v>
      </c>
      <c r="B45" s="10">
        <v>2000</v>
      </c>
      <c r="C45" s="181" t="s">
        <v>1</v>
      </c>
      <c r="D45" s="10">
        <v>291200.1913856506</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2" customFormat="true" ht="12" x14ac:dyDescent="0.2">
      <c r="A46" s="180" t="s">
        <v>159</v>
      </c>
      <c r="B46" s="10">
        <v>2001</v>
      </c>
      <c r="C46" s="181" t="s">
        <v>1</v>
      </c>
      <c r="D46" s="10">
        <v>305932.90532081609</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2" customFormat="true" ht="12" x14ac:dyDescent="0.2">
      <c r="A47" s="180" t="s">
        <v>159</v>
      </c>
      <c r="B47" s="10">
        <v>2002</v>
      </c>
      <c r="C47" s="181" t="s">
        <v>1</v>
      </c>
      <c r="D47" s="10">
        <v>321252.75346755981</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2" customFormat="true" ht="12" x14ac:dyDescent="0.2">
      <c r="A48" s="180" t="s">
        <v>159</v>
      </c>
      <c r="B48" s="10">
        <v>2003</v>
      </c>
      <c r="C48" s="181" t="s">
        <v>1</v>
      </c>
      <c r="D48" s="10">
        <v>336655.85803222662</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2" customFormat="true" ht="12" x14ac:dyDescent="0.2">
      <c r="A49" s="180" t="s">
        <v>159</v>
      </c>
      <c r="B49" s="10">
        <v>2004</v>
      </c>
      <c r="C49" s="181" t="s">
        <v>1</v>
      </c>
      <c r="D49" s="10">
        <v>351289.96334747318</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2" customFormat="true" ht="12" x14ac:dyDescent="0.2">
      <c r="A50" s="180" t="s">
        <v>159</v>
      </c>
      <c r="B50" s="10">
        <v>2005</v>
      </c>
      <c r="C50" s="181" t="s">
        <v>1</v>
      </c>
      <c r="D50" s="10">
        <v>366662.45302654267</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2" customFormat="true" ht="12" x14ac:dyDescent="0.2">
      <c r="A51" s="180" t="s">
        <v>159</v>
      </c>
      <c r="B51" s="10">
        <v>2006</v>
      </c>
      <c r="C51" s="181" t="s">
        <v>1</v>
      </c>
      <c r="D51" s="10">
        <v>382618.29680564877</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2" customFormat="true" ht="12" x14ac:dyDescent="0.2">
      <c r="A52" s="180" t="s">
        <v>159</v>
      </c>
      <c r="B52" s="10">
        <v>2007</v>
      </c>
      <c r="C52" s="181" t="s">
        <v>1</v>
      </c>
      <c r="D52" s="10">
        <v>399898.82186965953</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2" customFormat="true" ht="12" x14ac:dyDescent="0.2">
      <c r="A53" s="180" t="s">
        <v>159</v>
      </c>
      <c r="B53" s="10">
        <v>2008</v>
      </c>
      <c r="C53" s="181" t="s">
        <v>1</v>
      </c>
      <c r="D53" s="10">
        <v>418035.64667419437</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2" customFormat="true" ht="12" x14ac:dyDescent="0.2">
      <c r="A54" s="180" t="s">
        <v>159</v>
      </c>
      <c r="B54" s="10">
        <v>2009</v>
      </c>
      <c r="C54" s="181" t="s">
        <v>1</v>
      </c>
      <c r="D54" s="10">
        <v>437104.04520530702</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2" customFormat="true" ht="12" x14ac:dyDescent="0.2">
      <c r="A55" s="180" t="s">
        <v>159</v>
      </c>
      <c r="B55" s="10">
        <v>2010</v>
      </c>
      <c r="C55" s="181" t="s">
        <v>1</v>
      </c>
      <c r="D55" s="10">
        <v>457294.49044052121</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2" customFormat="true" ht="12" x14ac:dyDescent="0.2">
      <c r="A56" s="180" t="s">
        <v>159</v>
      </c>
      <c r="B56" s="10">
        <v>2011</v>
      </c>
      <c r="C56" s="181" t="s">
        <v>1</v>
      </c>
      <c r="D56" s="10">
        <v>478117.13986518863</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2" customFormat="true" ht="12" x14ac:dyDescent="0.2">
      <c r="A57" s="180" t="s">
        <v>159</v>
      </c>
      <c r="B57" s="10">
        <v>2012</v>
      </c>
      <c r="C57" s="181" t="s">
        <v>1</v>
      </c>
      <c r="D57" s="10">
        <v>499740.69829399098</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2" customFormat="true" ht="12" x14ac:dyDescent="0.2">
      <c r="A58" s="180" t="s">
        <v>159</v>
      </c>
      <c r="B58" s="10">
        <v>2013</v>
      </c>
      <c r="C58" s="181" t="s">
        <v>1</v>
      </c>
      <c r="D58" s="10">
        <v>522201.32724380487</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2" customFormat="true" ht="12" x14ac:dyDescent="0.2">
      <c r="A59" s="180" t="s">
        <v>159</v>
      </c>
      <c r="B59" s="10">
        <v>2014</v>
      </c>
      <c r="C59" s="181" t="s">
        <v>1</v>
      </c>
      <c r="D59" s="10">
        <v>545380.2907025147</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2" customFormat="true" ht="12" x14ac:dyDescent="0.2">
      <c r="A60" s="180" t="s">
        <v>159</v>
      </c>
      <c r="B60" s="10">
        <v>2015</v>
      </c>
      <c r="C60" s="181" t="s">
        <v>1</v>
      </c>
      <c r="D60" s="10">
        <v>569233.79907932284</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2" customFormat="true" ht="12" x14ac:dyDescent="0.2">
      <c r="A61" s="180" t="s">
        <v>159</v>
      </c>
      <c r="B61" s="10">
        <v>2016</v>
      </c>
      <c r="C61" s="181" t="s">
        <v>1</v>
      </c>
      <c r="D61" s="10">
        <v>593451.23276580824</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2" customFormat="true" ht="12" x14ac:dyDescent="0.2">
      <c r="A62" s="180" t="s">
        <v>159</v>
      </c>
      <c r="B62" s="10">
        <v>2017</v>
      </c>
      <c r="C62" s="181" t="s">
        <v>1</v>
      </c>
      <c r="D62" s="10">
        <v>617711.0486254883</v>
      </c>
      <c r="E62" s="10"/>
      <c r="F62" s="10">
        <v>61</v>
      </c>
      <c r="G62" s="10"/>
      <c r="H62" s="10"/>
      <c r="I62" s="10">
        <v>39</v>
      </c>
      <c r="J62" s="10">
        <v>61</v>
      </c>
      <c r="K62" s="10"/>
      <c r="L62" s="10"/>
      <c r="M62" s="10">
        <v>56</v>
      </c>
      <c r="N62" s="10"/>
      <c r="O62" s="10"/>
      <c r="P62" s="10">
        <v>44</v>
      </c>
      <c r="Q62" s="10"/>
      <c r="R62" s="10"/>
      <c r="S62" s="10"/>
      <c r="T62" s="10"/>
      <c r="U62" s="10"/>
      <c r="V62" s="10">
        <v>100</v>
      </c>
    </row>
    <row xmlns:x14ac="http://schemas.microsoft.com/office/spreadsheetml/2009/9/ac" r="63" s="182" customFormat="true" ht="12" x14ac:dyDescent="0.2">
      <c r="A63" s="180" t="s">
        <v>159</v>
      </c>
      <c r="B63" s="10">
        <v>2018</v>
      </c>
      <c r="C63" s="181" t="s">
        <v>1</v>
      </c>
      <c r="D63" s="10">
        <v>641470.55869258882</v>
      </c>
      <c r="E63" s="10"/>
      <c r="F63" s="10">
        <v>61</v>
      </c>
      <c r="G63" s="10"/>
      <c r="H63" s="10"/>
      <c r="I63" s="10">
        <v>39</v>
      </c>
      <c r="J63" s="10">
        <v>61</v>
      </c>
      <c r="K63" s="10"/>
      <c r="L63" s="10"/>
      <c r="M63" s="10">
        <v>56</v>
      </c>
      <c r="N63" s="10"/>
      <c r="O63" s="10"/>
      <c r="P63" s="10">
        <v>44</v>
      </c>
      <c r="Q63" s="10"/>
      <c r="R63" s="10"/>
      <c r="S63" s="10"/>
      <c r="T63" s="10"/>
      <c r="U63" s="10"/>
      <c r="V63" s="10">
        <v>100</v>
      </c>
    </row>
    <row xmlns:x14ac="http://schemas.microsoft.com/office/spreadsheetml/2009/9/ac" r="64" s="182" customFormat="true" ht="12" x14ac:dyDescent="0.2">
      <c r="A64" s="180" t="s">
        <v>159</v>
      </c>
      <c r="B64" s="10">
        <v>2019</v>
      </c>
      <c r="C64" s="181" t="s">
        <v>1</v>
      </c>
      <c r="D64" s="10">
        <v>664929.61059875495</v>
      </c>
      <c r="E64" s="10"/>
      <c r="F64" s="10">
        <v>61</v>
      </c>
      <c r="G64" s="10"/>
      <c r="H64" s="10"/>
      <c r="I64" s="10">
        <v>39</v>
      </c>
      <c r="J64" s="10">
        <v>61</v>
      </c>
      <c r="K64" s="10"/>
      <c r="L64" s="10"/>
      <c r="M64" s="10">
        <v>56</v>
      </c>
      <c r="N64" s="10"/>
      <c r="O64" s="10"/>
      <c r="P64" s="10">
        <v>44</v>
      </c>
      <c r="Q64" s="10"/>
      <c r="R64" s="10"/>
      <c r="S64" s="10"/>
      <c r="T64" s="10"/>
      <c r="U64" s="10"/>
      <c r="V64" s="10">
        <v>100</v>
      </c>
    </row>
    <row xmlns:x14ac="http://schemas.microsoft.com/office/spreadsheetml/2009/9/ac" r="65" s="182" customFormat="true" ht="12" x14ac:dyDescent="0.2">
      <c r="A65" s="180" t="s">
        <v>159</v>
      </c>
      <c r="B65" s="10">
        <v>2020</v>
      </c>
      <c r="C65" s="181" t="s">
        <v>1</v>
      </c>
      <c r="D65" s="10">
        <v>688008.99309204111</v>
      </c>
      <c r="E65" s="10"/>
      <c r="F65" s="10">
        <v>61</v>
      </c>
      <c r="G65" s="10"/>
      <c r="H65" s="10"/>
      <c r="I65" s="10">
        <v>39</v>
      </c>
      <c r="J65" s="10">
        <v>61</v>
      </c>
      <c r="K65" s="10"/>
      <c r="L65" s="10"/>
      <c r="M65" s="10">
        <v>56</v>
      </c>
      <c r="N65" s="10"/>
      <c r="O65" s="10"/>
      <c r="P65" s="10">
        <v>44</v>
      </c>
      <c r="Q65" s="10"/>
      <c r="R65" s="10"/>
      <c r="S65" s="10"/>
      <c r="T65" s="10"/>
      <c r="U65" s="10"/>
      <c r="V65" s="10">
        <v>100</v>
      </c>
    </row>
    <row xmlns:x14ac="http://schemas.microsoft.com/office/spreadsheetml/2009/9/ac" r="66" s="182" customFormat="true" ht="12" x14ac:dyDescent="0.2">
      <c r="A66" s="180" t="s">
        <v>159</v>
      </c>
      <c r="B66" s="10">
        <v>2021</v>
      </c>
      <c r="C66" s="181" t="s">
        <v>1</v>
      </c>
      <c r="D66" s="10">
        <v>710707.58549224853</v>
      </c>
      <c r="E66" s="10"/>
      <c r="F66" s="10">
        <v>61</v>
      </c>
      <c r="G66" s="10"/>
      <c r="H66" s="10"/>
      <c r="I66" s="10">
        <v>39</v>
      </c>
      <c r="J66" s="10">
        <v>61</v>
      </c>
      <c r="K66" s="10"/>
      <c r="L66" s="10"/>
      <c r="M66" s="10">
        <v>56</v>
      </c>
      <c r="N66" s="10"/>
      <c r="O66" s="10"/>
      <c r="P66" s="10">
        <v>44</v>
      </c>
      <c r="Q66" s="10"/>
      <c r="R66" s="10"/>
      <c r="S66" s="10"/>
      <c r="T66" s="10"/>
      <c r="U66" s="10"/>
      <c r="V66" s="10">
        <v>100</v>
      </c>
    </row>
    <row xmlns:x14ac="http://schemas.microsoft.com/office/spreadsheetml/2009/9/ac" r="67" s="182" customFormat="true" ht="12" x14ac:dyDescent="0.2">
      <c r="A67" s="180" t="s">
        <v>159</v>
      </c>
      <c r="B67" s="10">
        <v>2022</v>
      </c>
      <c r="C67" s="181" t="s">
        <v>1</v>
      </c>
      <c r="D67" s="10">
        <v>732907.95562122343</v>
      </c>
      <c r="E67" s="10"/>
      <c r="F67" s="10">
        <v>61</v>
      </c>
      <c r="G67" s="10"/>
      <c r="H67" s="10"/>
      <c r="I67" s="10">
        <v>39</v>
      </c>
      <c r="J67" s="10">
        <v>61</v>
      </c>
      <c r="K67" s="10"/>
      <c r="L67" s="10"/>
      <c r="M67" s="10">
        <v>56</v>
      </c>
      <c r="N67" s="10"/>
      <c r="O67" s="10"/>
      <c r="P67" s="10">
        <v>44</v>
      </c>
      <c r="Q67" s="10"/>
      <c r="R67" s="10"/>
      <c r="S67" s="10"/>
      <c r="T67" s="10"/>
      <c r="U67" s="10"/>
      <c r="V67" s="10">
        <v>100</v>
      </c>
    </row>
    <row xmlns:x14ac="http://schemas.microsoft.com/office/spreadsheetml/2009/9/ac" r="68" s="182" customFormat="true" ht="12" x14ac:dyDescent="0.2">
      <c r="A68" s="180" t="s">
        <v>159</v>
      </c>
      <c r="B68" s="10">
        <v>2023</v>
      </c>
      <c r="C68" s="181" t="s">
        <v>1</v>
      </c>
      <c r="D68" s="10">
        <v>751226.45598236087</v>
      </c>
      <c r="E68" s="10"/>
      <c r="F68" s="10">
        <v>61</v>
      </c>
      <c r="G68" s="10"/>
      <c r="H68" s="10"/>
      <c r="I68" s="10">
        <v>39</v>
      </c>
      <c r="J68" s="10">
        <v>61</v>
      </c>
      <c r="K68" s="10"/>
      <c r="L68" s="10"/>
      <c r="M68" s="10">
        <v>56</v>
      </c>
      <c r="N68" s="10"/>
      <c r="O68" s="10"/>
      <c r="P68" s="10">
        <v>44</v>
      </c>
      <c r="Q68" s="10"/>
      <c r="R68" s="10"/>
      <c r="S68" s="10"/>
      <c r="T68" s="10"/>
      <c r="U68" s="10"/>
      <c r="V68" s="10">
        <v>100</v>
      </c>
    </row>
    <row xmlns:x14ac="http://schemas.microsoft.com/office/spreadsheetml/2009/9/ac" r="69" s="182" customFormat="true" ht="12" x14ac:dyDescent="0.2">
      <c r="A69" s="180" t="s">
        <v>159</v>
      </c>
      <c r="B69" s="10">
        <v>2024</v>
      </c>
      <c r="C69" s="181"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2" customFormat="true" ht="12" x14ac:dyDescent="0.2">
      <c r="A70" s="180" t="s">
        <v>159</v>
      </c>
      <c r="B70" s="10">
        <v>2025</v>
      </c>
      <c r="C70" s="181"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2" customFormat="true" ht="12" x14ac:dyDescent="0.2">
      <c r="A71" s="180" t="s">
        <v>159</v>
      </c>
      <c r="B71" s="10">
        <v>2026</v>
      </c>
      <c r="C71" s="181"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2" customFormat="true" ht="12" x14ac:dyDescent="0.2">
      <c r="A72" s="180" t="s">
        <v>159</v>
      </c>
      <c r="B72" s="10">
        <v>2027</v>
      </c>
      <c r="C72" s="181"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2" customFormat="true" ht="12" x14ac:dyDescent="0.2">
      <c r="A73" s="180" t="s">
        <v>159</v>
      </c>
      <c r="B73" s="10">
        <v>2028</v>
      </c>
      <c r="C73" s="181"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2" customFormat="true" ht="12" x14ac:dyDescent="0.2">
      <c r="A74" s="180" t="s">
        <v>159</v>
      </c>
      <c r="B74" s="10">
        <v>2029</v>
      </c>
      <c r="C74" s="181"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2" customFormat="true" ht="12" x14ac:dyDescent="0.2">
      <c r="A75" s="180" t="s">
        <v>159</v>
      </c>
      <c r="B75" s="10">
        <v>2030</v>
      </c>
      <c r="C75" s="181"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2" customFormat="true" ht="12" x14ac:dyDescent="0.2">
      <c r="A76" s="180" t="s">
        <v>159</v>
      </c>
      <c r="B76" s="10">
        <v>2000</v>
      </c>
      <c r="C76" s="181" t="s">
        <v>2</v>
      </c>
      <c r="D76" s="10">
        <v>317139.8086143494</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2" customFormat="true" ht="12" x14ac:dyDescent="0.2">
      <c r="A77" s="180" t="s">
        <v>159</v>
      </c>
      <c r="B77" s="10">
        <v>2001</v>
      </c>
      <c r="C77" s="181" t="s">
        <v>2</v>
      </c>
      <c r="D77" s="10">
        <v>321300.09467918391</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2" customFormat="true" ht="12" x14ac:dyDescent="0.2">
      <c r="A78" s="180" t="s">
        <v>159</v>
      </c>
      <c r="B78" s="10">
        <v>2002</v>
      </c>
      <c r="C78" s="181" t="s">
        <v>2</v>
      </c>
      <c r="D78" s="10">
        <v>325352.24653244019</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2" customFormat="true" ht="12" x14ac:dyDescent="0.2">
      <c r="A79" s="180" t="s">
        <v>159</v>
      </c>
      <c r="B79" s="10">
        <v>2003</v>
      </c>
      <c r="C79" s="181" t="s">
        <v>2</v>
      </c>
      <c r="D79" s="10">
        <v>329264.14196777338</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2" customFormat="true" ht="12" x14ac:dyDescent="0.2">
      <c r="A80" s="180" t="s">
        <v>159</v>
      </c>
      <c r="B80" s="10">
        <v>2004</v>
      </c>
      <c r="C80" s="181" t="s">
        <v>2</v>
      </c>
      <c r="D80" s="10">
        <v>333646.03665252682</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2" customFormat="true" ht="12" x14ac:dyDescent="0.2">
      <c r="A81" s="180" t="s">
        <v>159</v>
      </c>
      <c r="B81" s="10">
        <v>2005</v>
      </c>
      <c r="C81" s="181" t="s">
        <v>2</v>
      </c>
      <c r="D81" s="10">
        <v>338186.54697345733</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2" customFormat="true" ht="12" x14ac:dyDescent="0.2">
      <c r="A82" s="180" t="s">
        <v>159</v>
      </c>
      <c r="B82" s="10">
        <v>2006</v>
      </c>
      <c r="C82" s="181" t="s">
        <v>2</v>
      </c>
      <c r="D82" s="10">
        <v>342710.70319435123</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2" customFormat="true" ht="12" x14ac:dyDescent="0.2">
      <c r="A83" s="180" t="s">
        <v>159</v>
      </c>
      <c r="B83" s="10">
        <v>2007</v>
      </c>
      <c r="C83" s="181" t="s">
        <v>2</v>
      </c>
      <c r="D83" s="10">
        <v>347841.17813034059</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2" customFormat="true" ht="12" x14ac:dyDescent="0.2">
      <c r="A84" s="180" t="s">
        <v>159</v>
      </c>
      <c r="B84" s="10">
        <v>2008</v>
      </c>
      <c r="C84" s="181" t="s">
        <v>2</v>
      </c>
      <c r="D84" s="10">
        <v>353091.35332580563</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2" customFormat="true" ht="12" x14ac:dyDescent="0.2">
      <c r="A85" s="180" t="s">
        <v>159</v>
      </c>
      <c r="B85" s="10">
        <v>2009</v>
      </c>
      <c r="C85" s="181" t="s">
        <v>2</v>
      </c>
      <c r="D85" s="10">
        <v>358541.95479469298</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2" customFormat="true" ht="12" x14ac:dyDescent="0.2">
      <c r="A86" s="180" t="s">
        <v>159</v>
      </c>
      <c r="B86" s="10">
        <v>2010</v>
      </c>
      <c r="C86" s="181" t="s">
        <v>2</v>
      </c>
      <c r="D86" s="10">
        <v>364261.50955947879</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2" customFormat="true" ht="12" x14ac:dyDescent="0.2">
      <c r="A87" s="180" t="s">
        <v>159</v>
      </c>
      <c r="B87" s="10">
        <v>2011</v>
      </c>
      <c r="C87" s="181" t="s">
        <v>2</v>
      </c>
      <c r="D87" s="10">
        <v>369848.86013481137</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2" customFormat="true" ht="12" x14ac:dyDescent="0.2">
      <c r="A88" s="180" t="s">
        <v>159</v>
      </c>
      <c r="B88" s="10">
        <v>2012</v>
      </c>
      <c r="C88" s="181" t="s">
        <v>2</v>
      </c>
      <c r="D88" s="10">
        <v>375385.3017060089</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2" customFormat="true" ht="12" x14ac:dyDescent="0.2">
      <c r="A89" s="180" t="s">
        <v>159</v>
      </c>
      <c r="B89" s="10">
        <v>2013</v>
      </c>
      <c r="C89" s="181" t="s">
        <v>2</v>
      </c>
      <c r="D89" s="10">
        <v>380948.67275619513</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2" customFormat="true" ht="12" x14ac:dyDescent="0.2">
      <c r="A90" s="180" t="s">
        <v>159</v>
      </c>
      <c r="B90" s="10">
        <v>2014</v>
      </c>
      <c r="C90" s="181" t="s">
        <v>2</v>
      </c>
      <c r="D90" s="10">
        <v>386447.70929748542</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2" customFormat="true" ht="12" x14ac:dyDescent="0.2">
      <c r="A91" s="180" t="s">
        <v>159</v>
      </c>
      <c r="B91" s="10">
        <v>2015</v>
      </c>
      <c r="C91" s="181" t="s">
        <v>2</v>
      </c>
      <c r="D91" s="10">
        <v>391855.20092067722</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2" customFormat="true" ht="12" x14ac:dyDescent="0.2">
      <c r="A92" s="180" t="s">
        <v>159</v>
      </c>
      <c r="B92" s="10">
        <v>2016</v>
      </c>
      <c r="C92" s="181" t="s">
        <v>2</v>
      </c>
      <c r="D92" s="10">
        <v>396987.76723419182</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2" customFormat="true" ht="12" x14ac:dyDescent="0.2">
      <c r="A93" s="180" t="s">
        <v>159</v>
      </c>
      <c r="B93" s="10">
        <v>2017</v>
      </c>
      <c r="C93" s="181" t="s">
        <v>2</v>
      </c>
      <c r="D93" s="10">
        <v>401630.9513745117</v>
      </c>
      <c r="E93" s="10"/>
      <c r="F93" s="10">
        <v>39</v>
      </c>
      <c r="G93" s="10"/>
      <c r="H93" s="10"/>
      <c r="I93" s="10">
        <v>61</v>
      </c>
      <c r="J93" s="10">
        <v>39</v>
      </c>
      <c r="K93" s="10"/>
      <c r="L93" s="10"/>
      <c r="M93" s="10">
        <v>44</v>
      </c>
      <c r="N93" s="10"/>
      <c r="O93" s="10"/>
      <c r="P93" s="10">
        <v>56</v>
      </c>
      <c r="Q93" s="10"/>
      <c r="R93" s="10"/>
      <c r="S93" s="10"/>
      <c r="T93" s="10"/>
      <c r="U93" s="10"/>
      <c r="V93" s="10">
        <v>100</v>
      </c>
    </row>
    <row xmlns:x14ac="http://schemas.microsoft.com/office/spreadsheetml/2009/9/ac" r="94" s="182" customFormat="true" ht="12" x14ac:dyDescent="0.2">
      <c r="A94" s="180" t="s">
        <v>159</v>
      </c>
      <c r="B94" s="10">
        <v>2018</v>
      </c>
      <c r="C94" s="181" t="s">
        <v>2</v>
      </c>
      <c r="D94" s="10">
        <v>405486.44130741118</v>
      </c>
      <c r="E94" s="10"/>
      <c r="F94" s="10">
        <v>39</v>
      </c>
      <c r="G94" s="10"/>
      <c r="H94" s="10"/>
      <c r="I94" s="10">
        <v>61</v>
      </c>
      <c r="J94" s="10">
        <v>39</v>
      </c>
      <c r="K94" s="10"/>
      <c r="L94" s="10"/>
      <c r="M94" s="10">
        <v>44</v>
      </c>
      <c r="N94" s="10"/>
      <c r="O94" s="10"/>
      <c r="P94" s="10">
        <v>56</v>
      </c>
      <c r="Q94" s="10"/>
      <c r="R94" s="10"/>
      <c r="S94" s="10"/>
      <c r="T94" s="10"/>
      <c r="U94" s="10"/>
      <c r="V94" s="10">
        <v>100</v>
      </c>
    </row>
    <row xmlns:x14ac="http://schemas.microsoft.com/office/spreadsheetml/2009/9/ac" r="95" s="182" customFormat="true" ht="12" x14ac:dyDescent="0.2">
      <c r="A95" s="180" t="s">
        <v>159</v>
      </c>
      <c r="B95" s="10">
        <v>2019</v>
      </c>
      <c r="C95" s="181" t="s">
        <v>2</v>
      </c>
      <c r="D95" s="10">
        <v>408732.38940124499</v>
      </c>
      <c r="E95" s="10"/>
      <c r="F95" s="10">
        <v>39</v>
      </c>
      <c r="G95" s="10"/>
      <c r="H95" s="10"/>
      <c r="I95" s="10">
        <v>61</v>
      </c>
      <c r="J95" s="10">
        <v>39</v>
      </c>
      <c r="K95" s="10"/>
      <c r="L95" s="10"/>
      <c r="M95" s="10">
        <v>44</v>
      </c>
      <c r="N95" s="10"/>
      <c r="O95" s="10"/>
      <c r="P95" s="10">
        <v>56</v>
      </c>
      <c r="Q95" s="10"/>
      <c r="R95" s="10"/>
      <c r="S95" s="10"/>
      <c r="T95" s="10"/>
      <c r="U95" s="10"/>
      <c r="V95" s="10">
        <v>100</v>
      </c>
    </row>
    <row xmlns:x14ac="http://schemas.microsoft.com/office/spreadsheetml/2009/9/ac" r="96" s="182" customFormat="true" ht="12" x14ac:dyDescent="0.2">
      <c r="A96" s="180" t="s">
        <v>159</v>
      </c>
      <c r="B96" s="10">
        <v>2020</v>
      </c>
      <c r="C96" s="181" t="s">
        <v>2</v>
      </c>
      <c r="D96" s="10">
        <v>411363.00690795889</v>
      </c>
      <c r="E96" s="10"/>
      <c r="F96" s="10">
        <v>39</v>
      </c>
      <c r="G96" s="10"/>
      <c r="H96" s="10"/>
      <c r="I96" s="10">
        <v>61</v>
      </c>
      <c r="J96" s="10">
        <v>39</v>
      </c>
      <c r="K96" s="10"/>
      <c r="L96" s="10"/>
      <c r="M96" s="10">
        <v>44</v>
      </c>
      <c r="N96" s="10"/>
      <c r="O96" s="10"/>
      <c r="P96" s="10">
        <v>56</v>
      </c>
      <c r="Q96" s="10"/>
      <c r="R96" s="10"/>
      <c r="S96" s="10"/>
      <c r="T96" s="10"/>
      <c r="U96" s="10"/>
      <c r="V96" s="10">
        <v>100</v>
      </c>
    </row>
    <row xmlns:x14ac="http://schemas.microsoft.com/office/spreadsheetml/2009/9/ac" r="97" s="182" customFormat="true" ht="12" x14ac:dyDescent="0.2">
      <c r="A97" s="180" t="s">
        <v>159</v>
      </c>
      <c r="B97" s="10">
        <v>2021</v>
      </c>
      <c r="C97" s="181" t="s">
        <v>2</v>
      </c>
      <c r="D97" s="10">
        <v>413438.41450775153</v>
      </c>
      <c r="E97" s="10"/>
      <c r="F97" s="10">
        <v>39</v>
      </c>
      <c r="G97" s="10"/>
      <c r="H97" s="10"/>
      <c r="I97" s="10">
        <v>61</v>
      </c>
      <c r="J97" s="10">
        <v>39</v>
      </c>
      <c r="K97" s="10"/>
      <c r="L97" s="10"/>
      <c r="M97" s="10">
        <v>44</v>
      </c>
      <c r="N97" s="10"/>
      <c r="O97" s="10"/>
      <c r="P97" s="10">
        <v>56</v>
      </c>
      <c r="Q97" s="10"/>
      <c r="R97" s="10"/>
      <c r="S97" s="10"/>
      <c r="T97" s="10"/>
      <c r="U97" s="10"/>
      <c r="V97" s="10">
        <v>100</v>
      </c>
    </row>
    <row xmlns:x14ac="http://schemas.microsoft.com/office/spreadsheetml/2009/9/ac" r="98" s="182" customFormat="true" ht="12" x14ac:dyDescent="0.2">
      <c r="A98" s="180" t="s">
        <v>159</v>
      </c>
      <c r="B98" s="10">
        <v>2022</v>
      </c>
      <c r="C98" s="181" t="s">
        <v>2</v>
      </c>
      <c r="D98" s="10">
        <v>414915.04437877663</v>
      </c>
      <c r="E98" s="10"/>
      <c r="F98" s="10">
        <v>39</v>
      </c>
      <c r="G98" s="10"/>
      <c r="H98" s="10"/>
      <c r="I98" s="10">
        <v>61</v>
      </c>
      <c r="J98" s="10">
        <v>39</v>
      </c>
      <c r="K98" s="10"/>
      <c r="L98" s="10"/>
      <c r="M98" s="10">
        <v>44</v>
      </c>
      <c r="N98" s="10"/>
      <c r="O98" s="10"/>
      <c r="P98" s="10">
        <v>56</v>
      </c>
      <c r="Q98" s="10"/>
      <c r="R98" s="10"/>
      <c r="S98" s="10"/>
      <c r="T98" s="10"/>
      <c r="U98" s="10"/>
      <c r="V98" s="10">
        <v>100</v>
      </c>
    </row>
    <row xmlns:x14ac="http://schemas.microsoft.com/office/spreadsheetml/2009/9/ac" r="99" s="182" customFormat="true" ht="12" x14ac:dyDescent="0.2">
      <c r="A99" s="180" t="s">
        <v>159</v>
      </c>
      <c r="B99" s="10">
        <v>2023</v>
      </c>
      <c r="C99" s="181" t="s">
        <v>2</v>
      </c>
      <c r="D99" s="10">
        <v>413971.54401763919</v>
      </c>
      <c r="E99" s="10"/>
      <c r="F99" s="10">
        <v>39</v>
      </c>
      <c r="G99" s="10"/>
      <c r="H99" s="10"/>
      <c r="I99" s="10">
        <v>61</v>
      </c>
      <c r="J99" s="10">
        <v>39</v>
      </c>
      <c r="K99" s="10"/>
      <c r="L99" s="10"/>
      <c r="M99" s="10">
        <v>44</v>
      </c>
      <c r="N99" s="10"/>
      <c r="O99" s="10"/>
      <c r="P99" s="10">
        <v>56</v>
      </c>
      <c r="Q99" s="10"/>
      <c r="R99" s="10"/>
      <c r="S99" s="10"/>
      <c r="T99" s="10"/>
      <c r="U99" s="10"/>
      <c r="V99" s="10">
        <v>100</v>
      </c>
    </row>
    <row xmlns:x14ac="http://schemas.microsoft.com/office/spreadsheetml/2009/9/ac" r="100" s="182" customFormat="true" ht="12" x14ac:dyDescent="0.2">
      <c r="A100" s="180" t="s">
        <v>159</v>
      </c>
      <c r="B100" s="10">
        <v>2024</v>
      </c>
      <c r="C100" s="181"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2" customFormat="true" ht="12" x14ac:dyDescent="0.2">
      <c r="A101" s="180" t="s">
        <v>159</v>
      </c>
      <c r="B101" s="10">
        <v>2025</v>
      </c>
      <c r="C101" s="181"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2" customFormat="true" ht="12" x14ac:dyDescent="0.2">
      <c r="A102" s="180" t="s">
        <v>159</v>
      </c>
      <c r="B102" s="10">
        <v>2026</v>
      </c>
      <c r="C102" s="181"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2" customFormat="true" ht="12" x14ac:dyDescent="0.2">
      <c r="A103" s="180" t="s">
        <v>159</v>
      </c>
      <c r="B103" s="10">
        <v>2027</v>
      </c>
      <c r="C103" s="181"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2" customFormat="true" ht="12" x14ac:dyDescent="0.2">
      <c r="A104" s="180" t="s">
        <v>159</v>
      </c>
      <c r="B104" s="10">
        <v>2028</v>
      </c>
      <c r="C104" s="181"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2" customFormat="true" ht="12" x14ac:dyDescent="0.2">
      <c r="A105" s="180" t="s">
        <v>159</v>
      </c>
      <c r="B105" s="10">
        <v>2029</v>
      </c>
      <c r="C105" s="181"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2" customFormat="true" ht="12" x14ac:dyDescent="0.2">
      <c r="A106" s="180" t="s">
        <v>159</v>
      </c>
      <c r="B106" s="10">
        <v>2030</v>
      </c>
      <c r="C106" s="181"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2" customFormat="true" ht="12" x14ac:dyDescent="0.2">
      <c r="A107" s="180" t="s">
        <v>159</v>
      </c>
      <c r="B107" s="10">
        <v>2000</v>
      </c>
      <c r="C107" s="181" t="s">
        <v>16</v>
      </c>
      <c r="D107" s="10">
        <v>185801</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2" customFormat="true" ht="12" x14ac:dyDescent="0.2">
      <c r="A108" s="180" t="s">
        <v>159</v>
      </c>
      <c r="B108" s="10">
        <v>2001</v>
      </c>
      <c r="C108" s="181" t="s">
        <v>16</v>
      </c>
      <c r="D108" s="10">
        <v>190361</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2" customFormat="true" ht="12" x14ac:dyDescent="0.2">
      <c r="A109" s="180" t="s">
        <v>159</v>
      </c>
      <c r="B109" s="10">
        <v>2002</v>
      </c>
      <c r="C109" s="181" t="s">
        <v>16</v>
      </c>
      <c r="D109" s="10">
        <v>195695</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2" customFormat="true" ht="12" x14ac:dyDescent="0.2">
      <c r="A110" s="180" t="s">
        <v>159</v>
      </c>
      <c r="B110" s="10">
        <v>2003</v>
      </c>
      <c r="C110" s="183" t="s">
        <v>16</v>
      </c>
      <c r="D110" s="10">
        <v>201175</v>
      </c>
      <c r="E110" s="10"/>
      <c r="F110" s="10"/>
      <c r="G110" s="10"/>
      <c r="H110" s="10"/>
      <c r="I110" s="10"/>
      <c r="J110" s="10">
        <v>100</v>
      </c>
      <c r="K110" s="10"/>
      <c r="L110" s="10"/>
      <c r="M110" s="10"/>
      <c r="N110" s="10"/>
      <c r="O110" s="10"/>
      <c r="P110" s="10">
        <v>100</v>
      </c>
      <c r="Q110" s="10"/>
      <c r="R110" s="10"/>
      <c r="S110" s="10"/>
      <c r="T110" s="10"/>
      <c r="U110" s="10"/>
      <c r="V110" s="10">
        <v>100</v>
      </c>
      <c r="W110" s="184"/>
      <c r="X110" s="184"/>
      <c r="Y110" s="184"/>
      <c r="Z110" s="184"/>
      <c r="AA110" s="184"/>
      <c r="AB110" s="184"/>
      <c r="AC110" s="184"/>
      <c r="AD110" s="184"/>
      <c r="AE110" s="184"/>
    </row>
    <row xmlns:x14ac="http://schemas.microsoft.com/office/spreadsheetml/2009/9/ac" r="111" s="182" customFormat="true" ht="12" x14ac:dyDescent="0.2">
      <c r="A111" s="180" t="s">
        <v>159</v>
      </c>
      <c r="B111" s="10">
        <v>2004</v>
      </c>
      <c r="C111" s="183" t="s">
        <v>16</v>
      </c>
      <c r="D111" s="10">
        <v>207428</v>
      </c>
      <c r="E111" s="10"/>
      <c r="F111" s="10"/>
      <c r="G111" s="10"/>
      <c r="H111" s="10"/>
      <c r="I111" s="10"/>
      <c r="J111" s="10">
        <v>100</v>
      </c>
      <c r="K111" s="10"/>
      <c r="L111" s="10"/>
      <c r="M111" s="10"/>
      <c r="N111" s="10"/>
      <c r="O111" s="10"/>
      <c r="P111" s="10">
        <v>100</v>
      </c>
      <c r="Q111" s="10"/>
      <c r="R111" s="10"/>
      <c r="S111" s="10"/>
      <c r="T111" s="10"/>
      <c r="U111" s="10"/>
      <c r="V111" s="10">
        <v>100</v>
      </c>
      <c r="W111" s="184"/>
      <c r="X111" s="184"/>
      <c r="Y111" s="184"/>
      <c r="Z111" s="184"/>
      <c r="AA111" s="184"/>
      <c r="AB111" s="184"/>
      <c r="AC111" s="184"/>
      <c r="AD111" s="184"/>
      <c r="AE111" s="184"/>
    </row>
    <row xmlns:x14ac="http://schemas.microsoft.com/office/spreadsheetml/2009/9/ac" r="112" s="182" customFormat="true" ht="12" x14ac:dyDescent="0.2">
      <c r="A112" s="180" t="s">
        <v>159</v>
      </c>
      <c r="B112" s="10">
        <v>2005</v>
      </c>
      <c r="C112" s="183" t="s">
        <v>16</v>
      </c>
      <c r="D112" s="10">
        <v>213775</v>
      </c>
      <c r="E112" s="10"/>
      <c r="F112" s="10"/>
      <c r="G112" s="10"/>
      <c r="H112" s="10"/>
      <c r="I112" s="10"/>
      <c r="J112" s="10">
        <v>100</v>
      </c>
      <c r="K112" s="10"/>
      <c r="L112" s="10"/>
      <c r="M112" s="10"/>
      <c r="N112" s="10"/>
      <c r="O112" s="10"/>
      <c r="P112" s="10">
        <v>100</v>
      </c>
      <c r="Q112" s="10"/>
      <c r="R112" s="10"/>
      <c r="S112" s="10"/>
      <c r="T112" s="10"/>
      <c r="U112" s="10"/>
      <c r="V112" s="10">
        <v>100</v>
      </c>
      <c r="W112" s="184"/>
      <c r="X112" s="184"/>
      <c r="Y112" s="184"/>
      <c r="Z112" s="184"/>
      <c r="AA112" s="184"/>
      <c r="AB112" s="184"/>
      <c r="AC112" s="184"/>
      <c r="AD112" s="184"/>
      <c r="AE112" s="184"/>
    </row>
    <row xmlns:x14ac="http://schemas.microsoft.com/office/spreadsheetml/2009/9/ac" r="113" s="182" customFormat="true" ht="12" x14ac:dyDescent="0.2">
      <c r="A113" s="180" t="s">
        <v>159</v>
      </c>
      <c r="B113" s="10">
        <v>2006</v>
      </c>
      <c r="C113" s="183" t="s">
        <v>16</v>
      </c>
      <c r="D113" s="10">
        <v>219746</v>
      </c>
      <c r="E113" s="10"/>
      <c r="F113" s="10"/>
      <c r="G113" s="10"/>
      <c r="H113" s="10"/>
      <c r="I113" s="10"/>
      <c r="J113" s="10">
        <v>100</v>
      </c>
      <c r="K113" s="10"/>
      <c r="L113" s="10"/>
      <c r="M113" s="10"/>
      <c r="N113" s="10"/>
      <c r="O113" s="10"/>
      <c r="P113" s="10">
        <v>100</v>
      </c>
      <c r="Q113" s="10"/>
      <c r="R113" s="10"/>
      <c r="S113" s="10"/>
      <c r="T113" s="10"/>
      <c r="U113" s="10"/>
      <c r="V113" s="10">
        <v>100</v>
      </c>
      <c r="W113" s="184"/>
      <c r="X113" s="184"/>
      <c r="Y113" s="184"/>
      <c r="Z113" s="184"/>
      <c r="AA113" s="184"/>
      <c r="AB113" s="184"/>
      <c r="AC113" s="184"/>
      <c r="AD113" s="184"/>
      <c r="AE113" s="184"/>
    </row>
    <row xmlns:x14ac="http://schemas.microsoft.com/office/spreadsheetml/2009/9/ac" r="114" s="182" customFormat="true" ht="12" x14ac:dyDescent="0.2">
      <c r="A114" s="180" t="s">
        <v>159</v>
      </c>
      <c r="B114" s="10">
        <v>2007</v>
      </c>
      <c r="C114" s="183" t="s">
        <v>16</v>
      </c>
      <c r="D114" s="10">
        <v>227080</v>
      </c>
      <c r="E114" s="10"/>
      <c r="F114" s="10"/>
      <c r="G114" s="10"/>
      <c r="H114" s="10"/>
      <c r="I114" s="10"/>
      <c r="J114" s="10">
        <v>100</v>
      </c>
      <c r="K114" s="10"/>
      <c r="L114" s="10"/>
      <c r="M114" s="10"/>
      <c r="N114" s="10"/>
      <c r="O114" s="10"/>
      <c r="P114" s="10">
        <v>100</v>
      </c>
      <c r="Q114" s="10"/>
      <c r="R114" s="10"/>
      <c r="S114" s="10"/>
      <c r="T114" s="10"/>
      <c r="U114" s="10"/>
      <c r="V114" s="10">
        <v>100</v>
      </c>
      <c r="W114" s="184"/>
      <c r="X114" s="184"/>
      <c r="Y114" s="184"/>
      <c r="Z114" s="184"/>
      <c r="AA114" s="184"/>
      <c r="AB114" s="184"/>
      <c r="AC114" s="184"/>
      <c r="AD114" s="184"/>
      <c r="AE114" s="184"/>
    </row>
    <row xmlns:x14ac="http://schemas.microsoft.com/office/spreadsheetml/2009/9/ac" r="115" s="182" customFormat="true" ht="12" x14ac:dyDescent="0.2">
      <c r="A115" s="180" t="s">
        <v>159</v>
      </c>
      <c r="B115" s="10">
        <v>2008</v>
      </c>
      <c r="C115" s="183" t="s">
        <v>16</v>
      </c>
      <c r="D115" s="10">
        <v>234936</v>
      </c>
      <c r="E115" s="10"/>
      <c r="F115" s="10">
        <v>65.08257992954384</v>
      </c>
      <c r="G115" s="10"/>
      <c r="H115" s="10"/>
      <c r="I115" s="10">
        <v>34.91742007045616</v>
      </c>
      <c r="J115" s="10">
        <v>65.08257992954384</v>
      </c>
      <c r="K115" s="10"/>
      <c r="L115" s="10"/>
      <c r="M115" s="10">
        <v>31.11471766309592</v>
      </c>
      <c r="N115" s="10"/>
      <c r="O115" s="10"/>
      <c r="P115" s="10">
        <v>68.885282336904083</v>
      </c>
      <c r="Q115" s="10"/>
      <c r="R115" s="10"/>
      <c r="S115" s="10"/>
      <c r="T115" s="10"/>
      <c r="U115" s="10"/>
      <c r="V115" s="10">
        <v>100</v>
      </c>
      <c r="W115" s="184"/>
      <c r="X115" s="184"/>
      <c r="Y115" s="184"/>
      <c r="Z115" s="184"/>
      <c r="AA115" s="184"/>
      <c r="AB115" s="184"/>
      <c r="AC115" s="184"/>
      <c r="AD115" s="184"/>
      <c r="AE115" s="184"/>
    </row>
    <row xmlns:x14ac="http://schemas.microsoft.com/office/spreadsheetml/2009/9/ac" r="116" s="182" customFormat="true" ht="12" x14ac:dyDescent="0.2">
      <c r="A116" s="180" t="s">
        <v>159</v>
      </c>
      <c r="B116" s="10">
        <v>2009</v>
      </c>
      <c r="C116" s="185" t="s">
        <v>16</v>
      </c>
      <c r="D116" s="10">
        <v>243128</v>
      </c>
      <c r="E116" s="10"/>
      <c r="F116" s="10">
        <v>65.08257992954384</v>
      </c>
      <c r="G116" s="10"/>
      <c r="H116" s="10"/>
      <c r="I116" s="10">
        <v>34.91742007045616</v>
      </c>
      <c r="J116" s="10">
        <v>65.08257992954384</v>
      </c>
      <c r="K116" s="10"/>
      <c r="L116" s="10"/>
      <c r="M116" s="10">
        <v>31.11471766309592</v>
      </c>
      <c r="N116" s="10"/>
      <c r="O116" s="10"/>
      <c r="P116" s="10">
        <v>68.885282336904083</v>
      </c>
      <c r="Q116" s="10"/>
      <c r="R116" s="10"/>
      <c r="S116" s="10"/>
      <c r="T116" s="10"/>
      <c r="U116" s="10"/>
      <c r="V116" s="10">
        <v>100</v>
      </c>
      <c r="W116" s="185"/>
      <c r="X116" s="185"/>
      <c r="Y116" s="185"/>
      <c r="Z116" s="185"/>
      <c r="AA116" s="185"/>
      <c r="AB116" s="185"/>
      <c r="AC116" s="185"/>
    </row>
    <row xmlns:x14ac="http://schemas.microsoft.com/office/spreadsheetml/2009/9/ac" r="117" s="182" customFormat="true" ht="12" x14ac:dyDescent="0.2">
      <c r="A117" s="180" t="s">
        <v>159</v>
      </c>
      <c r="B117" s="10">
        <v>2010</v>
      </c>
      <c r="C117" s="185" t="s">
        <v>16</v>
      </c>
      <c r="D117" s="10">
        <v>252395</v>
      </c>
      <c r="E117" s="10"/>
      <c r="F117" s="10">
        <v>65.08257992954384</v>
      </c>
      <c r="G117" s="10"/>
      <c r="H117" s="10"/>
      <c r="I117" s="10">
        <v>34.91742007045616</v>
      </c>
      <c r="J117" s="10">
        <v>65.08257992954384</v>
      </c>
      <c r="K117" s="10"/>
      <c r="L117" s="10"/>
      <c r="M117" s="10">
        <v>31.11471766309592</v>
      </c>
      <c r="N117" s="10"/>
      <c r="O117" s="10"/>
      <c r="P117" s="10">
        <v>68.885282336904083</v>
      </c>
      <c r="Q117" s="10"/>
      <c r="R117" s="10"/>
      <c r="S117" s="10"/>
      <c r="T117" s="10"/>
      <c r="U117" s="10"/>
      <c r="V117" s="10">
        <v>100</v>
      </c>
      <c r="W117" s="185"/>
      <c r="X117" s="185"/>
      <c r="Y117" s="185"/>
      <c r="Z117" s="185"/>
      <c r="AA117" s="185"/>
      <c r="AB117" s="185"/>
      <c r="AC117" s="185"/>
    </row>
    <row xmlns:x14ac="http://schemas.microsoft.com/office/spreadsheetml/2009/9/ac" r="118" s="182" customFormat="true" ht="12" x14ac:dyDescent="0.2">
      <c r="A118" s="180" t="s">
        <v>159</v>
      </c>
      <c r="B118" s="10">
        <v>2011</v>
      </c>
      <c r="C118" s="185" t="s">
        <v>16</v>
      </c>
      <c r="D118" s="10">
        <v>260819</v>
      </c>
      <c r="E118" s="10"/>
      <c r="F118" s="10">
        <v>65.08257992954384</v>
      </c>
      <c r="G118" s="10"/>
      <c r="H118" s="10"/>
      <c r="I118" s="10">
        <v>34.91742007045616</v>
      </c>
      <c r="J118" s="10">
        <v>65.08257992954384</v>
      </c>
      <c r="K118" s="10"/>
      <c r="L118" s="10"/>
      <c r="M118" s="10">
        <v>31.11471766309592</v>
      </c>
      <c r="N118" s="10"/>
      <c r="O118" s="10"/>
      <c r="P118" s="10">
        <v>68.885282336904083</v>
      </c>
      <c r="Q118" s="10"/>
      <c r="R118" s="10"/>
      <c r="S118" s="10"/>
      <c r="T118" s="10"/>
      <c r="U118" s="10"/>
      <c r="V118" s="10">
        <v>100</v>
      </c>
      <c r="W118" s="185"/>
      <c r="X118" s="185"/>
      <c r="Y118" s="185"/>
      <c r="Z118" s="185"/>
      <c r="AA118" s="185"/>
      <c r="AB118" s="185"/>
      <c r="AC118" s="185"/>
      <c r="AD118" s="185"/>
    </row>
    <row xmlns:x14ac="http://schemas.microsoft.com/office/spreadsheetml/2009/9/ac" r="119" s="182" customFormat="true" ht="12" x14ac:dyDescent="0.2">
      <c r="A119" s="180" t="s">
        <v>159</v>
      </c>
      <c r="B119" s="10">
        <v>2012</v>
      </c>
      <c r="C119" s="185" t="s">
        <v>16</v>
      </c>
      <c r="D119" s="10">
        <v>269181</v>
      </c>
      <c r="E119" s="10"/>
      <c r="F119" s="10">
        <v>65.08257992954384</v>
      </c>
      <c r="G119" s="10"/>
      <c r="H119" s="10"/>
      <c r="I119" s="10">
        <v>34.91742007045616</v>
      </c>
      <c r="J119" s="10">
        <v>65.08257992954384</v>
      </c>
      <c r="K119" s="10"/>
      <c r="L119" s="10"/>
      <c r="M119" s="10">
        <v>31.11471766309592</v>
      </c>
      <c r="N119" s="10"/>
      <c r="O119" s="10"/>
      <c r="P119" s="10">
        <v>68.885282336904083</v>
      </c>
      <c r="Q119" s="10"/>
      <c r="R119" s="10"/>
      <c r="S119" s="10"/>
      <c r="T119" s="10"/>
      <c r="U119" s="10"/>
      <c r="V119" s="10">
        <v>100</v>
      </c>
      <c r="W119" s="185"/>
      <c r="X119" s="185"/>
      <c r="Y119" s="185"/>
      <c r="Z119" s="185"/>
      <c r="AA119" s="185"/>
      <c r="AB119" s="185"/>
      <c r="AC119" s="185"/>
      <c r="AD119" s="185"/>
    </row>
    <row xmlns:x14ac="http://schemas.microsoft.com/office/spreadsheetml/2009/9/ac" r="120" s="182" customFormat="true" ht="12" x14ac:dyDescent="0.2">
      <c r="A120" s="180" t="s">
        <v>159</v>
      </c>
      <c r="B120" s="10">
        <v>2013</v>
      </c>
      <c r="C120" s="185" t="s">
        <v>16</v>
      </c>
      <c r="D120" s="10">
        <v>277471</v>
      </c>
      <c r="E120" s="10"/>
      <c r="F120" s="10">
        <v>64.69161260781857</v>
      </c>
      <c r="G120" s="10"/>
      <c r="H120" s="10"/>
      <c r="I120" s="10">
        <v>35.30838739218143</v>
      </c>
      <c r="J120" s="10">
        <v>64.69161260781857</v>
      </c>
      <c r="K120" s="10"/>
      <c r="L120" s="10"/>
      <c r="M120" s="10">
        <v>31.8550356824428</v>
      </c>
      <c r="N120" s="10"/>
      <c r="O120" s="10"/>
      <c r="P120" s="10">
        <v>68.144964317557196</v>
      </c>
      <c r="Q120" s="10"/>
      <c r="R120" s="10"/>
      <c r="S120" s="10"/>
      <c r="T120" s="10"/>
      <c r="U120" s="10"/>
      <c r="V120" s="10">
        <v>100</v>
      </c>
      <c r="W120" s="185"/>
      <c r="X120" s="185"/>
      <c r="Y120" s="185"/>
      <c r="Z120" s="185"/>
      <c r="AA120" s="185"/>
      <c r="AB120" s="185"/>
      <c r="AC120" s="185"/>
      <c r="AD120" s="185"/>
    </row>
    <row xmlns:x14ac="http://schemas.microsoft.com/office/spreadsheetml/2009/9/ac" r="121" s="182" customFormat="true" ht="12" x14ac:dyDescent="0.2">
      <c r="A121" s="180" t="s">
        <v>159</v>
      </c>
      <c r="B121" s="10">
        <v>2014</v>
      </c>
      <c r="C121" s="185" t="s">
        <v>16</v>
      </c>
      <c r="D121" s="10">
        <v>284921</v>
      </c>
      <c r="E121" s="10"/>
      <c r="F121" s="10">
        <v>64.3006452860933</v>
      </c>
      <c r="G121" s="10"/>
      <c r="H121" s="10"/>
      <c r="I121" s="10">
        <v>35.6993547139067</v>
      </c>
      <c r="J121" s="10">
        <v>64.3006452860933</v>
      </c>
      <c r="K121" s="10"/>
      <c r="L121" s="10"/>
      <c r="M121" s="10">
        <v>32.595353701789918</v>
      </c>
      <c r="N121" s="10"/>
      <c r="O121" s="10"/>
      <c r="P121" s="10">
        <v>67.404646298210082</v>
      </c>
      <c r="Q121" s="10"/>
      <c r="R121" s="10"/>
      <c r="S121" s="10"/>
      <c r="T121" s="10"/>
      <c r="U121" s="10"/>
      <c r="V121" s="10">
        <v>100</v>
      </c>
      <c r="W121" s="185"/>
      <c r="X121" s="185"/>
      <c r="Y121" s="185"/>
      <c r="Z121" s="185"/>
      <c r="AA121" s="185"/>
      <c r="AB121" s="185"/>
      <c r="AC121" s="185"/>
      <c r="AD121" s="185"/>
    </row>
    <row xmlns:x14ac="http://schemas.microsoft.com/office/spreadsheetml/2009/9/ac" r="122" s="182" customFormat="true" ht="12" x14ac:dyDescent="0.2">
      <c r="A122" s="180" t="s">
        <v>159</v>
      </c>
      <c r="B122" s="10">
        <v>2015</v>
      </c>
      <c r="C122" s="185" t="s">
        <v>16</v>
      </c>
      <c r="D122" s="10">
        <v>292307</v>
      </c>
      <c r="E122" s="10"/>
      <c r="F122" s="10">
        <v>63.909677964368029</v>
      </c>
      <c r="G122" s="10"/>
      <c r="H122" s="10"/>
      <c r="I122" s="10">
        <v>36.090322035631971</v>
      </c>
      <c r="J122" s="10">
        <v>63.909677964368029</v>
      </c>
      <c r="K122" s="10"/>
      <c r="L122" s="10"/>
      <c r="M122" s="10">
        <v>33.335671721136798</v>
      </c>
      <c r="N122" s="10"/>
      <c r="O122" s="10"/>
      <c r="P122" s="10">
        <v>66.664328278863195</v>
      </c>
      <c r="Q122" s="10"/>
      <c r="R122" s="10"/>
      <c r="S122" s="10"/>
      <c r="T122" s="10"/>
      <c r="U122" s="10"/>
      <c r="V122" s="10">
        <v>100</v>
      </c>
      <c r="W122" s="185"/>
      <c r="X122" s="185"/>
      <c r="Y122" s="185"/>
      <c r="Z122" s="185"/>
      <c r="AA122" s="185"/>
      <c r="AB122" s="185"/>
      <c r="AC122" s="185"/>
      <c r="AD122" s="185"/>
    </row>
    <row xmlns:x14ac="http://schemas.microsoft.com/office/spreadsheetml/2009/9/ac" r="123" s="182" customFormat="true" ht="12" x14ac:dyDescent="0.2">
      <c r="A123" s="180" t="s">
        <v>159</v>
      </c>
      <c r="B123" s="10">
        <v>2016</v>
      </c>
      <c r="C123" s="185" t="s">
        <v>16</v>
      </c>
      <c r="D123" s="10">
        <v>299372</v>
      </c>
      <c r="E123" s="10"/>
      <c r="F123" s="10">
        <v>63.518710642642873</v>
      </c>
      <c r="G123" s="10"/>
      <c r="H123" s="10"/>
      <c r="I123" s="10">
        <v>36.481289357357127</v>
      </c>
      <c r="J123" s="10">
        <v>63.518710642642873</v>
      </c>
      <c r="K123" s="10"/>
      <c r="L123" s="10"/>
      <c r="M123" s="10">
        <v>34.075989740483692</v>
      </c>
      <c r="N123" s="10"/>
      <c r="O123" s="10"/>
      <c r="P123" s="10">
        <v>65.924010259516308</v>
      </c>
      <c r="Q123" s="10"/>
      <c r="R123" s="10"/>
      <c r="S123" s="10"/>
      <c r="T123" s="10"/>
      <c r="U123" s="10"/>
      <c r="V123" s="10">
        <v>100</v>
      </c>
      <c r="W123" s="185"/>
      <c r="X123" s="185"/>
      <c r="Y123" s="185"/>
      <c r="Z123" s="185"/>
      <c r="AA123" s="185"/>
      <c r="AB123" s="185"/>
      <c r="AC123" s="185"/>
      <c r="AD123" s="185"/>
    </row>
    <row xmlns:x14ac="http://schemas.microsoft.com/office/spreadsheetml/2009/9/ac" r="124" s="182" customFormat="true" ht="12" x14ac:dyDescent="0.2">
      <c r="A124" s="180" t="s">
        <v>159</v>
      </c>
      <c r="B124" s="10">
        <v>2017</v>
      </c>
      <c r="C124" s="185" t="s">
        <v>16</v>
      </c>
      <c r="D124" s="10">
        <v>305651</v>
      </c>
      <c r="E124" s="10"/>
      <c r="F124" s="10">
        <v>63.127743320917602</v>
      </c>
      <c r="G124" s="10"/>
      <c r="H124" s="10"/>
      <c r="I124" s="10">
        <v>36.872256679082398</v>
      </c>
      <c r="J124" s="10">
        <v>63.127743320917602</v>
      </c>
      <c r="K124" s="10"/>
      <c r="L124" s="10"/>
      <c r="M124" s="10">
        <v>34.816307759830813</v>
      </c>
      <c r="N124" s="10"/>
      <c r="O124" s="10"/>
      <c r="P124" s="10">
        <v>65.183692240169194</v>
      </c>
      <c r="Q124" s="10"/>
      <c r="R124" s="10"/>
      <c r="S124" s="10"/>
      <c r="T124" s="10"/>
      <c r="U124" s="10"/>
      <c r="V124" s="10">
        <v>100</v>
      </c>
      <c r="W124" s="185"/>
      <c r="X124" s="185"/>
      <c r="Y124" s="185"/>
      <c r="Z124" s="185"/>
      <c r="AA124" s="185"/>
      <c r="AB124" s="185"/>
      <c r="AC124" s="185"/>
      <c r="AD124" s="185"/>
    </row>
    <row xmlns:x14ac="http://schemas.microsoft.com/office/spreadsheetml/2009/9/ac" r="125" s="182" customFormat="true" ht="12" x14ac:dyDescent="0.2">
      <c r="A125" s="180" t="s">
        <v>159</v>
      </c>
      <c r="B125" s="10">
        <v>2018</v>
      </c>
      <c r="C125" s="185" t="s">
        <v>16</v>
      </c>
      <c r="D125" s="10">
        <v>310784</v>
      </c>
      <c r="E125" s="10"/>
      <c r="F125" s="10">
        <v>62.736775999192332</v>
      </c>
      <c r="G125" s="10"/>
      <c r="H125" s="10"/>
      <c r="I125" s="10">
        <v>37.263224000807668</v>
      </c>
      <c r="J125" s="10">
        <v>62.736775999192332</v>
      </c>
      <c r="K125" s="10"/>
      <c r="L125" s="10"/>
      <c r="M125" s="10">
        <v>35.556625779177693</v>
      </c>
      <c r="N125" s="10"/>
      <c r="O125" s="10"/>
      <c r="P125" s="10">
        <v>64.443374220822307</v>
      </c>
      <c r="Q125" s="10"/>
      <c r="R125" s="10"/>
      <c r="S125" s="10"/>
      <c r="T125" s="10"/>
      <c r="U125" s="10"/>
      <c r="V125" s="10">
        <v>100</v>
      </c>
      <c r="W125" s="185"/>
      <c r="X125" s="185"/>
      <c r="Y125" s="185"/>
      <c r="Z125" s="185"/>
      <c r="AA125" s="185"/>
      <c r="AB125" s="185"/>
      <c r="AC125" s="185"/>
      <c r="AD125" s="185"/>
    </row>
    <row xmlns:x14ac="http://schemas.microsoft.com/office/spreadsheetml/2009/9/ac" r="126" s="182" customFormat="true" ht="12" x14ac:dyDescent="0.2">
      <c r="A126" s="180" t="s">
        <v>159</v>
      </c>
      <c r="B126" s="10">
        <v>2019</v>
      </c>
      <c r="C126" s="185" t="s">
        <v>16</v>
      </c>
      <c r="D126" s="10">
        <v>314650</v>
      </c>
      <c r="E126" s="10"/>
      <c r="F126" s="10">
        <v>62.345808677467062</v>
      </c>
      <c r="G126" s="10"/>
      <c r="H126" s="10"/>
      <c r="I126" s="10">
        <v>37.654191322532938</v>
      </c>
      <c r="J126" s="10">
        <v>62.345808677467062</v>
      </c>
      <c r="K126" s="10"/>
      <c r="L126" s="10"/>
      <c r="M126" s="10">
        <v>36.29694379852458</v>
      </c>
      <c r="N126" s="10"/>
      <c r="O126" s="10"/>
      <c r="P126" s="10">
        <v>63.70305620147542</v>
      </c>
      <c r="Q126" s="10"/>
      <c r="R126" s="10"/>
      <c r="S126" s="10"/>
      <c r="T126" s="10"/>
      <c r="U126" s="10"/>
      <c r="V126" s="10">
        <v>100</v>
      </c>
      <c r="W126" s="185"/>
      <c r="X126" s="185"/>
      <c r="Y126" s="185"/>
      <c r="Z126" s="185"/>
      <c r="AA126" s="185"/>
      <c r="AB126" s="185"/>
      <c r="AC126" s="185"/>
      <c r="AD126" s="185"/>
    </row>
    <row xmlns:x14ac="http://schemas.microsoft.com/office/spreadsheetml/2009/9/ac" r="127" s="182" customFormat="true" ht="12" x14ac:dyDescent="0.2">
      <c r="A127" s="180" t="s">
        <v>159</v>
      </c>
      <c r="B127" s="10">
        <v>2020</v>
      </c>
      <c r="C127" s="185" t="s">
        <v>16</v>
      </c>
      <c r="D127" s="10">
        <v>317333</v>
      </c>
      <c r="E127" s="10"/>
      <c r="F127" s="10">
        <v>61.954841355741792</v>
      </c>
      <c r="G127" s="10"/>
      <c r="H127" s="10"/>
      <c r="I127" s="10">
        <v>38.045158644258208</v>
      </c>
      <c r="J127" s="10">
        <v>61.954841355741792</v>
      </c>
      <c r="K127" s="10"/>
      <c r="L127" s="10"/>
      <c r="M127" s="10">
        <v>37.037261817871688</v>
      </c>
      <c r="N127" s="10"/>
      <c r="O127" s="10"/>
      <c r="P127" s="10">
        <v>62.962738182128312</v>
      </c>
      <c r="Q127" s="10"/>
      <c r="R127" s="10"/>
      <c r="S127" s="10"/>
      <c r="T127" s="10"/>
      <c r="U127" s="10"/>
      <c r="V127" s="10">
        <v>100</v>
      </c>
      <c r="W127" s="185"/>
      <c r="X127" s="185"/>
      <c r="Y127" s="185"/>
      <c r="Z127" s="185"/>
      <c r="AA127" s="185"/>
      <c r="AB127" s="185"/>
      <c r="AC127" s="185"/>
      <c r="AD127" s="185"/>
    </row>
    <row xmlns:x14ac="http://schemas.microsoft.com/office/spreadsheetml/2009/9/ac" r="128" s="182" customFormat="true" ht="12" x14ac:dyDescent="0.2">
      <c r="A128" s="185" t="s">
        <v>159</v>
      </c>
      <c r="B128" s="10">
        <v>2021</v>
      </c>
      <c r="C128" s="185" t="s">
        <v>16</v>
      </c>
      <c r="D128" s="10">
        <v>319411</v>
      </c>
      <c r="E128" s="10"/>
      <c r="F128" s="10">
        <v>61.563874034016642</v>
      </c>
      <c r="G128" s="10"/>
      <c r="H128" s="10"/>
      <c r="I128" s="10">
        <v>38.436125965983358</v>
      </c>
      <c r="J128" s="10">
        <v>61.563874034016642</v>
      </c>
      <c r="K128" s="10"/>
      <c r="L128" s="10"/>
      <c r="M128" s="10">
        <v>37.777579837218582</v>
      </c>
      <c r="N128" s="10"/>
      <c r="O128" s="10"/>
      <c r="P128" s="10">
        <v>62.222420162781418</v>
      </c>
      <c r="Q128" s="10"/>
      <c r="R128" s="10"/>
      <c r="S128" s="10"/>
      <c r="T128" s="10"/>
      <c r="U128" s="10"/>
      <c r="V128" s="10">
        <v>100</v>
      </c>
      <c r="W128" s="185"/>
      <c r="X128" s="185"/>
      <c r="Y128" s="185"/>
      <c r="Z128" s="185"/>
      <c r="AA128" s="185"/>
      <c r="AB128" s="185"/>
      <c r="AC128" s="185"/>
      <c r="AD128" s="185"/>
    </row>
    <row xmlns:x14ac="http://schemas.microsoft.com/office/spreadsheetml/2009/9/ac" r="129" s="182" customFormat="true" ht="12" x14ac:dyDescent="0.2">
      <c r="A129" s="185" t="s">
        <v>159</v>
      </c>
      <c r="B129" s="10">
        <v>2022</v>
      </c>
      <c r="C129" s="185" t="s">
        <v>16</v>
      </c>
      <c r="D129" s="10">
        <v>321247</v>
      </c>
      <c r="E129" s="10"/>
      <c r="F129" s="10">
        <v>61.172906712291358</v>
      </c>
      <c r="G129" s="10"/>
      <c r="H129" s="10"/>
      <c r="I129" s="10">
        <v>38.827093287708642</v>
      </c>
      <c r="J129" s="10">
        <v>61.172906712291358</v>
      </c>
      <c r="K129" s="10"/>
      <c r="L129" s="10"/>
      <c r="M129" s="10">
        <v>38.517897856565469</v>
      </c>
      <c r="N129" s="10"/>
      <c r="O129" s="10"/>
      <c r="P129" s="10">
        <v>61.482102143434531</v>
      </c>
      <c r="Q129" s="10"/>
      <c r="R129" s="10"/>
      <c r="S129" s="10"/>
      <c r="T129" s="10"/>
      <c r="U129" s="10"/>
      <c r="V129" s="10">
        <v>100</v>
      </c>
      <c r="W129" s="185"/>
      <c r="X129" s="185"/>
      <c r="Y129" s="185"/>
      <c r="Z129" s="185"/>
      <c r="AA129" s="185"/>
      <c r="AB129" s="185"/>
      <c r="AC129" s="185"/>
      <c r="AD129" s="185"/>
    </row>
    <row xmlns:x14ac="http://schemas.microsoft.com/office/spreadsheetml/2009/9/ac" r="130" s="182" customFormat="true" ht="12" x14ac:dyDescent="0.2">
      <c r="A130" s="185" t="s">
        <v>159</v>
      </c>
      <c r="B130" s="10">
        <v>2023</v>
      </c>
      <c r="C130" s="185" t="s">
        <v>16</v>
      </c>
      <c r="D130" s="10">
        <v>340900</v>
      </c>
      <c r="E130" s="10"/>
      <c r="F130" s="10">
        <v>60.781939390566087</v>
      </c>
      <c r="G130" s="10"/>
      <c r="H130" s="10"/>
      <c r="I130" s="10">
        <v>39.218060609433913</v>
      </c>
      <c r="J130" s="10">
        <v>60.781939390566087</v>
      </c>
      <c r="K130" s="10"/>
      <c r="L130" s="10"/>
      <c r="M130" s="10">
        <v>39.258215875912583</v>
      </c>
      <c r="N130" s="10"/>
      <c r="O130" s="10"/>
      <c r="P130" s="10">
        <v>60.741784124087417</v>
      </c>
      <c r="Q130" s="10"/>
      <c r="R130" s="10"/>
      <c r="S130" s="10"/>
      <c r="T130" s="10"/>
      <c r="U130" s="10"/>
      <c r="V130" s="10">
        <v>100</v>
      </c>
      <c r="W130" s="185"/>
      <c r="X130" s="185"/>
      <c r="Y130" s="185"/>
      <c r="Z130" s="185"/>
      <c r="AA130" s="185"/>
      <c r="AB130" s="185"/>
      <c r="AC130" s="185"/>
      <c r="AD130" s="185"/>
    </row>
    <row xmlns:x14ac="http://schemas.microsoft.com/office/spreadsheetml/2009/9/ac" r="131" s="182" customFormat="true" ht="12" x14ac:dyDescent="0.2">
      <c r="A131" s="185" t="s">
        <v>159</v>
      </c>
      <c r="B131" s="10">
        <v>2024</v>
      </c>
      <c r="C131" s="185" t="s">
        <v>16</v>
      </c>
      <c r="D131" s="10"/>
      <c r="E131" s="10"/>
      <c r="F131" s="10"/>
      <c r="G131" s="10"/>
      <c r="H131" s="10"/>
      <c r="I131" s="10"/>
      <c r="J131" s="10"/>
      <c r="K131" s="10"/>
      <c r="L131" s="10"/>
      <c r="M131" s="10"/>
      <c r="N131" s="10"/>
      <c r="O131" s="10"/>
      <c r="P131" s="10"/>
      <c r="Q131" s="10"/>
      <c r="R131" s="10"/>
      <c r="S131" s="10"/>
      <c r="T131" s="10"/>
      <c r="U131" s="10"/>
      <c r="V131" s="10"/>
      <c r="W131" s="185"/>
      <c r="X131" s="185"/>
      <c r="Y131" s="185"/>
      <c r="Z131" s="185"/>
      <c r="AA131" s="185"/>
      <c r="AB131" s="185"/>
      <c r="AC131" s="185"/>
      <c r="AD131" s="185"/>
    </row>
    <row xmlns:x14ac="http://schemas.microsoft.com/office/spreadsheetml/2009/9/ac" r="132" s="182" customFormat="true" ht="12" x14ac:dyDescent="0.2">
      <c r="A132" s="185" t="s">
        <v>159</v>
      </c>
      <c r="B132" s="10">
        <v>2025</v>
      </c>
      <c r="C132" s="185" t="s">
        <v>16</v>
      </c>
      <c r="D132" s="10"/>
      <c r="E132" s="10"/>
      <c r="F132" s="10"/>
      <c r="G132" s="10"/>
      <c r="H132" s="10"/>
      <c r="I132" s="10"/>
      <c r="J132" s="10"/>
      <c r="K132" s="10"/>
      <c r="L132" s="10"/>
      <c r="M132" s="10"/>
      <c r="N132" s="10"/>
      <c r="O132" s="10"/>
      <c r="P132" s="10"/>
      <c r="Q132" s="10"/>
      <c r="R132" s="10"/>
      <c r="S132" s="10"/>
      <c r="T132" s="10"/>
      <c r="U132" s="10"/>
      <c r="V132" s="10"/>
      <c r="W132" s="185"/>
      <c r="X132" s="185"/>
      <c r="Y132" s="185"/>
      <c r="Z132" s="185"/>
      <c r="AA132" s="185"/>
      <c r="AB132" s="185"/>
      <c r="AC132" s="185"/>
      <c r="AD132" s="185"/>
    </row>
    <row xmlns:x14ac="http://schemas.microsoft.com/office/spreadsheetml/2009/9/ac" r="133" s="182" customFormat="true" ht="12" x14ac:dyDescent="0.2">
      <c r="A133" s="185" t="s">
        <v>159</v>
      </c>
      <c r="B133" s="10">
        <v>2026</v>
      </c>
      <c r="C133" s="185" t="s">
        <v>16</v>
      </c>
      <c r="D133" s="10"/>
      <c r="E133" s="10"/>
      <c r="F133" s="10"/>
      <c r="G133" s="10"/>
      <c r="H133" s="10"/>
      <c r="I133" s="10"/>
      <c r="J133" s="10"/>
      <c r="K133" s="10"/>
      <c r="L133" s="10"/>
      <c r="M133" s="10"/>
      <c r="N133" s="10"/>
      <c r="O133" s="10"/>
      <c r="P133" s="10"/>
      <c r="Q133" s="10"/>
      <c r="R133" s="10"/>
      <c r="S133" s="10"/>
      <c r="T133" s="10"/>
      <c r="U133" s="10"/>
      <c r="V133" s="10"/>
      <c r="W133" s="185"/>
      <c r="X133" s="185"/>
      <c r="Y133" s="185"/>
      <c r="Z133" s="185"/>
      <c r="AA133" s="185"/>
      <c r="AB133" s="185"/>
      <c r="AC133" s="185"/>
      <c r="AD133" s="185"/>
    </row>
    <row xmlns:x14ac="http://schemas.microsoft.com/office/spreadsheetml/2009/9/ac" r="134" s="182" customFormat="true" ht="12" x14ac:dyDescent="0.2">
      <c r="A134" s="185" t="s">
        <v>159</v>
      </c>
      <c r="B134" s="10">
        <v>2027</v>
      </c>
      <c r="C134" s="185" t="s">
        <v>16</v>
      </c>
      <c r="D134" s="10"/>
      <c r="E134" s="10"/>
      <c r="F134" s="10"/>
      <c r="G134" s="10"/>
      <c r="H134" s="10"/>
      <c r="I134" s="10"/>
      <c r="J134" s="10"/>
      <c r="K134" s="10"/>
      <c r="L134" s="10"/>
      <c r="M134" s="10"/>
      <c r="N134" s="10"/>
      <c r="O134" s="10"/>
      <c r="P134" s="10"/>
      <c r="Q134" s="10"/>
      <c r="R134" s="10"/>
      <c r="S134" s="10"/>
      <c r="T134" s="10"/>
      <c r="U134" s="10"/>
      <c r="V134" s="10"/>
      <c r="W134" s="185"/>
      <c r="X134" s="185"/>
      <c r="Y134" s="185"/>
      <c r="Z134" s="185"/>
      <c r="AA134" s="185"/>
      <c r="AB134" s="185"/>
      <c r="AC134" s="185"/>
      <c r="AD134" s="185"/>
    </row>
    <row xmlns:x14ac="http://schemas.microsoft.com/office/spreadsheetml/2009/9/ac" r="135" s="182" customFormat="true" ht="12" x14ac:dyDescent="0.2">
      <c r="A135" s="185" t="s">
        <v>159</v>
      </c>
      <c r="B135" s="10">
        <v>2028</v>
      </c>
      <c r="C135" s="185" t="s">
        <v>16</v>
      </c>
      <c r="D135" s="10"/>
      <c r="E135" s="10"/>
      <c r="F135" s="10"/>
      <c r="G135" s="10"/>
      <c r="H135" s="10"/>
      <c r="I135" s="10"/>
      <c r="J135" s="10"/>
      <c r="K135" s="10"/>
      <c r="L135" s="10"/>
      <c r="M135" s="10"/>
      <c r="N135" s="10"/>
      <c r="O135" s="10"/>
      <c r="P135" s="10"/>
      <c r="Q135" s="10"/>
      <c r="R135" s="10"/>
      <c r="S135" s="10"/>
      <c r="T135" s="10"/>
      <c r="U135" s="10"/>
      <c r="V135" s="10"/>
      <c r="W135" s="185"/>
      <c r="X135" s="185"/>
      <c r="Y135" s="185"/>
      <c r="Z135" s="185"/>
      <c r="AA135" s="185"/>
      <c r="AB135" s="185"/>
      <c r="AC135" s="185"/>
      <c r="AD135" s="185"/>
    </row>
    <row xmlns:x14ac="http://schemas.microsoft.com/office/spreadsheetml/2009/9/ac" r="136" s="182" customFormat="true" ht="12" x14ac:dyDescent="0.2">
      <c r="A136" s="185" t="s">
        <v>159</v>
      </c>
      <c r="B136" s="10">
        <v>2029</v>
      </c>
      <c r="C136" s="185" t="s">
        <v>16</v>
      </c>
      <c r="D136" s="10"/>
      <c r="E136" s="10"/>
      <c r="F136" s="10"/>
      <c r="G136" s="10"/>
      <c r="H136" s="10"/>
      <c r="I136" s="10"/>
      <c r="J136" s="10"/>
      <c r="K136" s="10"/>
      <c r="L136" s="10"/>
      <c r="M136" s="10"/>
      <c r="N136" s="10"/>
      <c r="O136" s="10"/>
      <c r="P136" s="10"/>
      <c r="Q136" s="10"/>
      <c r="R136" s="10"/>
      <c r="S136" s="10"/>
      <c r="T136" s="10"/>
      <c r="U136" s="10"/>
      <c r="V136" s="10"/>
      <c r="W136" s="185"/>
      <c r="X136" s="185"/>
      <c r="Y136" s="185"/>
      <c r="Z136" s="185"/>
      <c r="AA136" s="185"/>
      <c r="AB136" s="185"/>
      <c r="AC136" s="185"/>
      <c r="AD136" s="185"/>
    </row>
    <row xmlns:x14ac="http://schemas.microsoft.com/office/spreadsheetml/2009/9/ac" r="137" s="182" customFormat="true" ht="12" x14ac:dyDescent="0.2">
      <c r="A137" s="185" t="s">
        <v>159</v>
      </c>
      <c r="B137" s="10">
        <v>2030</v>
      </c>
      <c r="C137" s="185" t="s">
        <v>16</v>
      </c>
      <c r="D137" s="10"/>
      <c r="E137" s="10"/>
      <c r="F137" s="10"/>
      <c r="G137" s="10"/>
      <c r="H137" s="10"/>
      <c r="I137" s="10"/>
      <c r="J137" s="10"/>
      <c r="K137" s="10"/>
      <c r="L137" s="10"/>
      <c r="M137" s="10"/>
      <c r="N137" s="10"/>
      <c r="O137" s="10"/>
      <c r="P137" s="10"/>
      <c r="Q137" s="10"/>
      <c r="R137" s="10"/>
      <c r="S137" s="10"/>
      <c r="T137" s="10"/>
      <c r="U137" s="10"/>
      <c r="V137" s="10"/>
      <c r="W137" s="185"/>
      <c r="X137" s="185"/>
      <c r="Y137" s="185"/>
      <c r="Z137" s="185"/>
      <c r="AA137" s="185"/>
      <c r="AB137" s="185"/>
      <c r="AC137" s="185"/>
      <c r="AD137" s="185"/>
    </row>
    <row xmlns:x14ac="http://schemas.microsoft.com/office/spreadsheetml/2009/9/ac" r="138" s="182" customFormat="true" ht="12" x14ac:dyDescent="0.2">
      <c r="A138" s="185" t="s">
        <v>159</v>
      </c>
      <c r="B138" s="10">
        <v>2000</v>
      </c>
      <c r="C138" s="185" t="s">
        <v>17</v>
      </c>
      <c r="D138" s="10">
        <v>234097</v>
      </c>
      <c r="E138" s="10"/>
      <c r="F138" s="10"/>
      <c r="G138" s="10"/>
      <c r="H138" s="10"/>
      <c r="I138" s="10"/>
      <c r="J138" s="10">
        <v>100</v>
      </c>
      <c r="K138" s="10"/>
      <c r="L138" s="10"/>
      <c r="M138" s="10"/>
      <c r="N138" s="10"/>
      <c r="O138" s="10"/>
      <c r="P138" s="10">
        <v>100</v>
      </c>
      <c r="Q138" s="10"/>
      <c r="R138" s="10"/>
      <c r="S138" s="10"/>
      <c r="T138" s="10"/>
      <c r="U138" s="10"/>
      <c r="V138" s="10">
        <v>100</v>
      </c>
      <c r="W138" s="185"/>
      <c r="X138" s="185"/>
      <c r="Y138" s="185"/>
      <c r="Z138" s="185"/>
      <c r="AA138" s="185"/>
      <c r="AB138" s="185"/>
      <c r="AC138" s="185"/>
      <c r="AD138" s="185"/>
    </row>
    <row xmlns:x14ac="http://schemas.microsoft.com/office/spreadsheetml/2009/9/ac" r="139" s="182" customFormat="true" ht="12" x14ac:dyDescent="0.2">
      <c r="A139" s="185" t="s">
        <v>159</v>
      </c>
      <c r="B139" s="10">
        <v>2001</v>
      </c>
      <c r="C139" s="185" t="s">
        <v>17</v>
      </c>
      <c r="D139" s="10">
        <v>241176</v>
      </c>
      <c r="E139" s="10"/>
      <c r="F139" s="10"/>
      <c r="G139" s="10"/>
      <c r="H139" s="10"/>
      <c r="I139" s="10"/>
      <c r="J139" s="10">
        <v>100</v>
      </c>
      <c r="K139" s="10"/>
      <c r="L139" s="10"/>
      <c r="M139" s="10"/>
      <c r="N139" s="10"/>
      <c r="O139" s="10"/>
      <c r="P139" s="10">
        <v>100</v>
      </c>
      <c r="Q139" s="10"/>
      <c r="R139" s="10"/>
      <c r="S139" s="10"/>
      <c r="T139" s="10"/>
      <c r="U139" s="10"/>
      <c r="V139" s="10">
        <v>100</v>
      </c>
      <c r="W139" s="185"/>
      <c r="X139" s="185"/>
      <c r="Y139" s="185"/>
      <c r="Z139" s="185"/>
      <c r="AA139" s="185"/>
      <c r="AB139" s="185"/>
      <c r="AC139" s="185"/>
      <c r="AD139" s="185"/>
    </row>
    <row xmlns:x14ac="http://schemas.microsoft.com/office/spreadsheetml/2009/9/ac" r="140" s="182" customFormat="true" ht="12" x14ac:dyDescent="0.2">
      <c r="A140" s="185" t="s">
        <v>159</v>
      </c>
      <c r="B140" s="10">
        <v>2002</v>
      </c>
      <c r="C140" s="185" t="s">
        <v>17</v>
      </c>
      <c r="D140" s="10">
        <v>247847</v>
      </c>
      <c r="E140" s="10"/>
      <c r="F140" s="10"/>
      <c r="G140" s="10"/>
      <c r="H140" s="10"/>
      <c r="I140" s="10"/>
      <c r="J140" s="10">
        <v>100</v>
      </c>
      <c r="K140" s="10"/>
      <c r="L140" s="10"/>
      <c r="M140" s="10"/>
      <c r="N140" s="10"/>
      <c r="O140" s="10"/>
      <c r="P140" s="10">
        <v>100</v>
      </c>
      <c r="Q140" s="10"/>
      <c r="R140" s="10"/>
      <c r="S140" s="10"/>
      <c r="T140" s="10"/>
      <c r="U140" s="10"/>
      <c r="V140" s="10">
        <v>100</v>
      </c>
      <c r="W140" s="185"/>
      <c r="X140" s="185"/>
      <c r="Y140" s="185"/>
      <c r="Z140" s="185"/>
      <c r="AA140" s="185"/>
      <c r="AB140" s="185"/>
      <c r="AC140" s="185"/>
      <c r="AD140" s="185"/>
    </row>
    <row xmlns:x14ac="http://schemas.microsoft.com/office/spreadsheetml/2009/9/ac" r="141" s="182" customFormat="true" ht="12" x14ac:dyDescent="0.2">
      <c r="A141" s="185" t="s">
        <v>159</v>
      </c>
      <c r="B141" s="10">
        <v>2003</v>
      </c>
      <c r="C141" s="185" t="s">
        <v>17</v>
      </c>
      <c r="D141" s="10">
        <v>254293</v>
      </c>
      <c r="E141" s="10"/>
      <c r="F141" s="10"/>
      <c r="G141" s="10"/>
      <c r="H141" s="10"/>
      <c r="I141" s="10"/>
      <c r="J141" s="10">
        <v>100</v>
      </c>
      <c r="K141" s="10"/>
      <c r="L141" s="10"/>
      <c r="M141" s="10"/>
      <c r="N141" s="10"/>
      <c r="O141" s="10"/>
      <c r="P141" s="10">
        <v>100</v>
      </c>
      <c r="Q141" s="10"/>
      <c r="R141" s="10"/>
      <c r="S141" s="10"/>
      <c r="T141" s="10"/>
      <c r="U141" s="10"/>
      <c r="V141" s="10">
        <v>100</v>
      </c>
      <c r="W141" s="185"/>
      <c r="X141" s="185"/>
      <c r="Y141" s="185"/>
      <c r="Z141" s="185"/>
      <c r="AA141" s="185"/>
      <c r="AB141" s="185"/>
      <c r="AC141" s="185"/>
      <c r="AD141" s="185"/>
    </row>
    <row xmlns:x14ac="http://schemas.microsoft.com/office/spreadsheetml/2009/9/ac" r="142" s="182" customFormat="true" ht="12" x14ac:dyDescent="0.2">
      <c r="A142" s="185" t="s">
        <v>159</v>
      </c>
      <c r="B142" s="10">
        <v>2004</v>
      </c>
      <c r="C142" s="185" t="s">
        <v>17</v>
      </c>
      <c r="D142" s="10">
        <v>261368</v>
      </c>
      <c r="E142" s="10"/>
      <c r="F142" s="10">
        <v>66.71061706865612</v>
      </c>
      <c r="G142" s="10"/>
      <c r="H142" s="10"/>
      <c r="I142" s="10">
        <v>33.28938293134388</v>
      </c>
      <c r="J142" s="10">
        <v>66.71061706865612</v>
      </c>
      <c r="K142" s="10"/>
      <c r="L142" s="10"/>
      <c r="M142" s="10"/>
      <c r="N142" s="10"/>
      <c r="O142" s="10"/>
      <c r="P142" s="10">
        <v>100</v>
      </c>
      <c r="Q142" s="10"/>
      <c r="R142" s="10"/>
      <c r="S142" s="10"/>
      <c r="T142" s="10"/>
      <c r="U142" s="10"/>
      <c r="V142" s="10">
        <v>100</v>
      </c>
      <c r="W142" s="185"/>
      <c r="X142" s="185"/>
      <c r="Y142" s="185"/>
      <c r="Z142" s="185"/>
      <c r="AA142" s="185"/>
      <c r="AB142" s="185"/>
      <c r="AC142" s="185"/>
      <c r="AD142" s="185"/>
    </row>
    <row xmlns:x14ac="http://schemas.microsoft.com/office/spreadsheetml/2009/9/ac" r="143" s="182" customFormat="true" ht="12" x14ac:dyDescent="0.2">
      <c r="A143" s="185" t="s">
        <v>159</v>
      </c>
      <c r="B143" s="10">
        <v>2005</v>
      </c>
      <c r="C143" s="185" t="s">
        <v>17</v>
      </c>
      <c r="D143" s="10">
        <v>268807</v>
      </c>
      <c r="E143" s="10"/>
      <c r="F143" s="10">
        <v>66.71061706865612</v>
      </c>
      <c r="G143" s="10"/>
      <c r="H143" s="10"/>
      <c r="I143" s="10">
        <v>33.28938293134388</v>
      </c>
      <c r="J143" s="10">
        <v>66.71061706865612</v>
      </c>
      <c r="K143" s="10">
        <v>85.437837837838288</v>
      </c>
      <c r="L143" s="10"/>
      <c r="M143" s="10"/>
      <c r="N143" s="10"/>
      <c r="O143" s="10">
        <v>14.562162162161711</v>
      </c>
      <c r="P143" s="10">
        <v>85.437837837838288</v>
      </c>
      <c r="Q143" s="10"/>
      <c r="R143" s="10"/>
      <c r="S143" s="10"/>
      <c r="T143" s="10"/>
      <c r="U143" s="10"/>
      <c r="V143" s="10">
        <v>100</v>
      </c>
      <c r="W143" s="185"/>
      <c r="X143" s="185"/>
      <c r="Y143" s="185"/>
      <c r="Z143" s="185"/>
      <c r="AA143" s="185"/>
      <c r="AB143" s="185"/>
      <c r="AC143" s="185"/>
      <c r="AD143" s="185"/>
    </row>
    <row xmlns:x14ac="http://schemas.microsoft.com/office/spreadsheetml/2009/9/ac" r="144" s="182" customFormat="true" ht="12" x14ac:dyDescent="0.2">
      <c r="A144" s="185" t="s">
        <v>159</v>
      </c>
      <c r="B144" s="10">
        <v>2006</v>
      </c>
      <c r="C144" s="185" t="s">
        <v>17</v>
      </c>
      <c r="D144" s="10">
        <v>276877</v>
      </c>
      <c r="E144" s="10"/>
      <c r="F144" s="10">
        <v>66.71061706865612</v>
      </c>
      <c r="G144" s="10"/>
      <c r="H144" s="10"/>
      <c r="I144" s="10">
        <v>33.28938293134388</v>
      </c>
      <c r="J144" s="10">
        <v>66.71061706865612</v>
      </c>
      <c r="K144" s="10">
        <v>85.437837837838288</v>
      </c>
      <c r="L144" s="10"/>
      <c r="M144" s="10"/>
      <c r="N144" s="10"/>
      <c r="O144" s="10">
        <v>14.562162162161711</v>
      </c>
      <c r="P144" s="10">
        <v>85.437837837838288</v>
      </c>
      <c r="Q144" s="10"/>
      <c r="R144" s="10"/>
      <c r="S144" s="10"/>
      <c r="T144" s="10"/>
      <c r="U144" s="10"/>
      <c r="V144" s="10">
        <v>100</v>
      </c>
      <c r="W144" s="185"/>
      <c r="X144" s="185"/>
      <c r="Y144" s="185"/>
      <c r="Z144" s="185"/>
      <c r="AA144" s="185"/>
      <c r="AB144" s="185"/>
      <c r="AC144" s="185"/>
      <c r="AD144" s="185"/>
    </row>
    <row xmlns:x14ac="http://schemas.microsoft.com/office/spreadsheetml/2009/9/ac" r="145" s="182" customFormat="true" ht="12" x14ac:dyDescent="0.2">
      <c r="A145" s="185" t="s">
        <v>159</v>
      </c>
      <c r="B145" s="10">
        <v>2007</v>
      </c>
      <c r="C145" s="185" t="s">
        <v>17</v>
      </c>
      <c r="D145" s="10">
        <v>285211</v>
      </c>
      <c r="E145" s="10"/>
      <c r="F145" s="10">
        <v>66.71061706865612</v>
      </c>
      <c r="G145" s="10"/>
      <c r="H145" s="10"/>
      <c r="I145" s="10">
        <v>33.28938293134388</v>
      </c>
      <c r="J145" s="10">
        <v>66.71061706865612</v>
      </c>
      <c r="K145" s="10">
        <v>85.437837837838288</v>
      </c>
      <c r="L145" s="10"/>
      <c r="M145" s="10"/>
      <c r="N145" s="10"/>
      <c r="O145" s="10">
        <v>14.562162162161711</v>
      </c>
      <c r="P145" s="10">
        <v>85.437837837838288</v>
      </c>
      <c r="Q145" s="10"/>
      <c r="R145" s="10"/>
      <c r="S145" s="10"/>
      <c r="T145" s="10"/>
      <c r="U145" s="10"/>
      <c r="V145" s="10">
        <v>100</v>
      </c>
      <c r="W145" s="185"/>
      <c r="X145" s="185"/>
      <c r="Y145" s="185"/>
      <c r="Z145" s="185"/>
      <c r="AA145" s="185"/>
      <c r="AB145" s="185"/>
      <c r="AC145" s="185"/>
      <c r="AD145" s="185"/>
    </row>
    <row xmlns:x14ac="http://schemas.microsoft.com/office/spreadsheetml/2009/9/ac" r="146" s="182" customFormat="true" ht="12" x14ac:dyDescent="0.2">
      <c r="A146" s="185" t="s">
        <v>159</v>
      </c>
      <c r="B146" s="10">
        <v>2008</v>
      </c>
      <c r="C146" s="185" t="s">
        <v>17</v>
      </c>
      <c r="D146" s="10">
        <v>293964</v>
      </c>
      <c r="E146" s="10"/>
      <c r="F146" s="10">
        <v>66.71061706865612</v>
      </c>
      <c r="G146" s="10"/>
      <c r="H146" s="10"/>
      <c r="I146" s="10">
        <v>33.28938293134388</v>
      </c>
      <c r="J146" s="10">
        <v>66.71061706865612</v>
      </c>
      <c r="K146" s="10">
        <v>85.437837837838288</v>
      </c>
      <c r="L146" s="10"/>
      <c r="M146" s="10">
        <v>73.296121932112328</v>
      </c>
      <c r="N146" s="10">
        <v>12.14171590572596</v>
      </c>
      <c r="O146" s="10">
        <v>14.562162162161711</v>
      </c>
      <c r="P146" s="10">
        <v>0</v>
      </c>
      <c r="Q146" s="10"/>
      <c r="R146" s="10"/>
      <c r="S146" s="10"/>
      <c r="T146" s="10"/>
      <c r="U146" s="10"/>
      <c r="V146" s="10">
        <v>100</v>
      </c>
      <c r="W146" s="185"/>
      <c r="X146" s="185"/>
      <c r="Y146" s="185"/>
      <c r="Z146" s="185"/>
      <c r="AA146" s="185"/>
      <c r="AB146" s="185"/>
      <c r="AC146" s="185"/>
      <c r="AD146" s="185"/>
    </row>
    <row xmlns:x14ac="http://schemas.microsoft.com/office/spreadsheetml/2009/9/ac" r="147" s="182" customFormat="true" ht="12" x14ac:dyDescent="0.2">
      <c r="A147" s="185" t="s">
        <v>159</v>
      </c>
      <c r="B147" s="10">
        <v>2009</v>
      </c>
      <c r="C147" s="185" t="s">
        <v>17</v>
      </c>
      <c r="D147" s="10">
        <v>303329</v>
      </c>
      <c r="E147" s="10"/>
      <c r="F147" s="10">
        <v>68.369302359703852</v>
      </c>
      <c r="G147" s="10"/>
      <c r="H147" s="10"/>
      <c r="I147" s="10">
        <v>31.630697640296152</v>
      </c>
      <c r="J147" s="10">
        <v>68.369302359703852</v>
      </c>
      <c r="K147" s="10">
        <v>85.437837837838288</v>
      </c>
      <c r="L147" s="10"/>
      <c r="M147" s="10">
        <v>73.296121932112328</v>
      </c>
      <c r="N147" s="10">
        <v>12.14171590572596</v>
      </c>
      <c r="O147" s="10">
        <v>14.562162162161711</v>
      </c>
      <c r="P147" s="10">
        <v>0</v>
      </c>
      <c r="Q147" s="10"/>
      <c r="R147" s="10"/>
      <c r="S147" s="10"/>
      <c r="T147" s="10"/>
      <c r="U147" s="10"/>
      <c r="V147" s="10">
        <v>100</v>
      </c>
      <c r="W147" s="185"/>
      <c r="X147" s="185"/>
      <c r="Y147" s="185"/>
      <c r="Z147" s="185"/>
      <c r="AA147" s="185"/>
      <c r="AB147" s="185"/>
      <c r="AC147" s="185"/>
      <c r="AD147" s="185"/>
    </row>
    <row xmlns:x14ac="http://schemas.microsoft.com/office/spreadsheetml/2009/9/ac" r="148" s="182" customFormat="true" ht="12" x14ac:dyDescent="0.2">
      <c r="A148" s="185" t="s">
        <v>159</v>
      </c>
      <c r="B148" s="10">
        <v>2010</v>
      </c>
      <c r="C148" s="185" t="s">
        <v>17</v>
      </c>
      <c r="D148" s="10">
        <v>312850</v>
      </c>
      <c r="E148" s="10"/>
      <c r="F148" s="10">
        <v>70.027987650751584</v>
      </c>
      <c r="G148" s="10"/>
      <c r="H148" s="10"/>
      <c r="I148" s="10">
        <v>29.97201234924842</v>
      </c>
      <c r="J148" s="10">
        <v>70.027987650751584</v>
      </c>
      <c r="K148" s="10">
        <v>87.071621621621944</v>
      </c>
      <c r="L148" s="10"/>
      <c r="M148" s="10">
        <v>73.296121932112328</v>
      </c>
      <c r="N148" s="10">
        <v>13.775499689509619</v>
      </c>
      <c r="O148" s="10">
        <v>12.92837837837806</v>
      </c>
      <c r="P148" s="10">
        <v>0</v>
      </c>
      <c r="Q148" s="10"/>
      <c r="R148" s="10"/>
      <c r="S148" s="10"/>
      <c r="T148" s="10"/>
      <c r="U148" s="10"/>
      <c r="V148" s="10">
        <v>100</v>
      </c>
      <c r="W148" s="185"/>
      <c r="X148" s="185"/>
      <c r="Y148" s="185"/>
      <c r="Z148" s="185"/>
      <c r="AA148" s="185"/>
      <c r="AB148" s="185"/>
      <c r="AC148" s="185"/>
      <c r="AD148" s="185"/>
    </row>
    <row xmlns:x14ac="http://schemas.microsoft.com/office/spreadsheetml/2009/9/ac" r="149" s="182" customFormat="true" ht="12" x14ac:dyDescent="0.2">
      <c r="A149" s="185" t="s">
        <v>159</v>
      </c>
      <c r="B149" s="10">
        <v>2011</v>
      </c>
      <c r="C149" s="185" t="s">
        <v>17</v>
      </c>
      <c r="D149" s="10">
        <v>323402</v>
      </c>
      <c r="E149" s="10"/>
      <c r="F149" s="10">
        <v>71.68667294179977</v>
      </c>
      <c r="G149" s="10"/>
      <c r="H149" s="10"/>
      <c r="I149" s="10">
        <v>28.31332705820023</v>
      </c>
      <c r="J149" s="10">
        <v>71.68667294179977</v>
      </c>
      <c r="K149" s="10">
        <v>88.705405405406054</v>
      </c>
      <c r="L149" s="10"/>
      <c r="M149" s="10">
        <v>73.296121932112328</v>
      </c>
      <c r="N149" s="10">
        <v>15.40928347329373</v>
      </c>
      <c r="O149" s="10">
        <v>11.294594594593949</v>
      </c>
      <c r="P149" s="10">
        <v>0</v>
      </c>
      <c r="Q149" s="10"/>
      <c r="R149" s="10"/>
      <c r="S149" s="10"/>
      <c r="T149" s="10"/>
      <c r="U149" s="10"/>
      <c r="V149" s="10">
        <v>100</v>
      </c>
      <c r="W149" s="185"/>
      <c r="X149" s="185"/>
      <c r="Y149" s="185"/>
      <c r="Z149" s="185"/>
      <c r="AA149" s="185"/>
      <c r="AB149" s="185"/>
      <c r="AC149" s="185"/>
      <c r="AD149" s="185"/>
    </row>
    <row xmlns:x14ac="http://schemas.microsoft.com/office/spreadsheetml/2009/9/ac" r="150" s="182" customFormat="true" ht="12" x14ac:dyDescent="0.2">
      <c r="A150" s="185" t="s">
        <v>159</v>
      </c>
      <c r="B150" s="10">
        <v>2012</v>
      </c>
      <c r="C150" s="185" t="s">
        <v>17</v>
      </c>
      <c r="D150" s="10">
        <v>334095</v>
      </c>
      <c r="E150" s="10"/>
      <c r="F150" s="10">
        <v>73.345358232847502</v>
      </c>
      <c r="G150" s="10"/>
      <c r="H150" s="10"/>
      <c r="I150" s="10">
        <v>26.654641767152501</v>
      </c>
      <c r="J150" s="10">
        <v>73.345358232847502</v>
      </c>
      <c r="K150" s="10">
        <v>90.33918918918971</v>
      </c>
      <c r="L150" s="10"/>
      <c r="M150" s="10">
        <v>73.296121932112328</v>
      </c>
      <c r="N150" s="10">
        <v>17.043067257077379</v>
      </c>
      <c r="O150" s="10">
        <v>9.6608108108102897</v>
      </c>
      <c r="P150" s="10">
        <v>0</v>
      </c>
      <c r="Q150" s="10"/>
      <c r="R150" s="10"/>
      <c r="S150" s="10"/>
      <c r="T150" s="10"/>
      <c r="U150" s="10"/>
      <c r="V150" s="10">
        <v>100</v>
      </c>
      <c r="W150" s="185"/>
      <c r="X150" s="185"/>
      <c r="Y150" s="185"/>
      <c r="Z150" s="185"/>
      <c r="AA150" s="185"/>
      <c r="AB150" s="185"/>
      <c r="AC150" s="185"/>
      <c r="AD150" s="185"/>
    </row>
    <row xmlns:x14ac="http://schemas.microsoft.com/office/spreadsheetml/2009/9/ac" r="151" s="182" customFormat="true" ht="12" x14ac:dyDescent="0.2">
      <c r="A151" s="185" t="s">
        <v>159</v>
      </c>
      <c r="B151" s="10">
        <v>2013</v>
      </c>
      <c r="C151" s="185" t="s">
        <v>17</v>
      </c>
      <c r="D151" s="10">
        <v>345478</v>
      </c>
      <c r="E151" s="10"/>
      <c r="F151" s="10">
        <v>75.004043523895234</v>
      </c>
      <c r="G151" s="10"/>
      <c r="H151" s="10"/>
      <c r="I151" s="10">
        <v>24.995956476104769</v>
      </c>
      <c r="J151" s="10">
        <v>75.004043523895234</v>
      </c>
      <c r="K151" s="10">
        <v>91.972972972973366</v>
      </c>
      <c r="L151" s="10"/>
      <c r="M151" s="10">
        <v>74.472470843504652</v>
      </c>
      <c r="N151" s="10">
        <v>17.50050212946871</v>
      </c>
      <c r="O151" s="10">
        <v>8.0270270270266337</v>
      </c>
      <c r="P151" s="10">
        <v>0</v>
      </c>
      <c r="Q151" s="10"/>
      <c r="R151" s="10"/>
      <c r="S151" s="10"/>
      <c r="T151" s="10"/>
      <c r="U151" s="10"/>
      <c r="V151" s="10">
        <v>100</v>
      </c>
      <c r="W151" s="185"/>
      <c r="X151" s="185"/>
      <c r="Y151" s="185"/>
      <c r="Z151" s="185"/>
      <c r="AA151" s="185"/>
      <c r="AB151" s="185"/>
      <c r="AC151" s="185"/>
      <c r="AD151" s="185"/>
    </row>
    <row xmlns:x14ac="http://schemas.microsoft.com/office/spreadsheetml/2009/9/ac" r="152" s="182" customFormat="true" ht="12" x14ac:dyDescent="0.2">
      <c r="A152" s="185" t="s">
        <v>159</v>
      </c>
      <c r="B152" s="10">
        <v>2014</v>
      </c>
      <c r="C152" s="185" t="s">
        <v>17</v>
      </c>
      <c r="D152" s="10">
        <v>357966</v>
      </c>
      <c r="E152" s="10"/>
      <c r="F152" s="10">
        <v>76.662728814942966</v>
      </c>
      <c r="G152" s="10"/>
      <c r="H152" s="10"/>
      <c r="I152" s="10">
        <v>23.33727118505703</v>
      </c>
      <c r="J152" s="10">
        <v>76.662728814942966</v>
      </c>
      <c r="K152" s="10">
        <v>93.606756756757022</v>
      </c>
      <c r="L152" s="10"/>
      <c r="M152" s="10">
        <v>75.648819754896522</v>
      </c>
      <c r="N152" s="10">
        <v>17.9579370018605</v>
      </c>
      <c r="O152" s="10">
        <v>6.3932432432429778</v>
      </c>
      <c r="P152" s="10">
        <v>0</v>
      </c>
      <c r="Q152" s="10"/>
      <c r="R152" s="10"/>
      <c r="S152" s="10"/>
      <c r="T152" s="10"/>
      <c r="U152" s="10"/>
      <c r="V152" s="10">
        <v>100</v>
      </c>
      <c r="W152" s="185"/>
      <c r="X152" s="185"/>
      <c r="Y152" s="185"/>
      <c r="Z152" s="185"/>
      <c r="AA152" s="185"/>
      <c r="AB152" s="185"/>
      <c r="AC152" s="185"/>
      <c r="AD152" s="185"/>
    </row>
    <row xmlns:x14ac="http://schemas.microsoft.com/office/spreadsheetml/2009/9/ac" r="153" s="182" customFormat="true" ht="12" x14ac:dyDescent="0.2">
      <c r="A153" s="185" t="s">
        <v>159</v>
      </c>
      <c r="B153" s="10">
        <v>2015</v>
      </c>
      <c r="C153" s="185" t="s">
        <v>17</v>
      </c>
      <c r="D153" s="10">
        <v>370561</v>
      </c>
      <c r="E153" s="10"/>
      <c r="F153" s="10">
        <v>78.321414105990698</v>
      </c>
      <c r="G153" s="10"/>
      <c r="H153" s="10"/>
      <c r="I153" s="10">
        <v>21.678585894009299</v>
      </c>
      <c r="J153" s="10">
        <v>78.321414105990698</v>
      </c>
      <c r="K153" s="10">
        <v>95.240540540541133</v>
      </c>
      <c r="L153" s="10"/>
      <c r="M153" s="10">
        <v>76.825168666288391</v>
      </c>
      <c r="N153" s="10">
        <v>18.415371874252742</v>
      </c>
      <c r="O153" s="10">
        <v>4.7594594594588671</v>
      </c>
      <c r="P153" s="10">
        <v>0</v>
      </c>
      <c r="Q153" s="10"/>
      <c r="R153" s="10"/>
      <c r="S153" s="10"/>
      <c r="T153" s="10"/>
      <c r="U153" s="10"/>
      <c r="V153" s="10">
        <v>100</v>
      </c>
      <c r="W153" s="185"/>
      <c r="X153" s="185"/>
      <c r="Y153" s="185"/>
      <c r="Z153" s="185"/>
      <c r="AA153" s="185"/>
      <c r="AB153" s="185"/>
      <c r="AC153" s="185"/>
      <c r="AD153" s="185"/>
    </row>
    <row xmlns:x14ac="http://schemas.microsoft.com/office/spreadsheetml/2009/9/ac" r="154" s="182" customFormat="true" ht="12" x14ac:dyDescent="0.2">
      <c r="A154" s="185" t="s">
        <v>159</v>
      </c>
      <c r="B154" s="10">
        <v>2016</v>
      </c>
      <c r="C154" s="185" t="s">
        <v>17</v>
      </c>
      <c r="D154" s="10">
        <v>383439</v>
      </c>
      <c r="E154" s="10"/>
      <c r="F154" s="10">
        <v>79.98009939703843</v>
      </c>
      <c r="G154" s="10"/>
      <c r="H154" s="10"/>
      <c r="I154" s="10">
        <v>20.01990060296157</v>
      </c>
      <c r="J154" s="10">
        <v>79.98009939703843</v>
      </c>
      <c r="K154" s="10">
        <v>96.874324324324789</v>
      </c>
      <c r="L154" s="10"/>
      <c r="M154" s="10">
        <v>78.001517577680715</v>
      </c>
      <c r="N154" s="10">
        <v>18.87280674664407</v>
      </c>
      <c r="O154" s="10">
        <v>3.1256756756752111</v>
      </c>
      <c r="P154" s="10">
        <v>0</v>
      </c>
      <c r="Q154" s="10">
        <v>63.6</v>
      </c>
      <c r="R154" s="10"/>
      <c r="S154" s="10"/>
      <c r="T154" s="10"/>
      <c r="U154" s="10">
        <v>36.4</v>
      </c>
      <c r="V154" s="10">
        <v>63.6</v>
      </c>
      <c r="W154" s="185"/>
      <c r="X154" s="185"/>
      <c r="Y154" s="185"/>
      <c r="Z154" s="185"/>
      <c r="AA154" s="185"/>
      <c r="AB154" s="185"/>
      <c r="AC154" s="185"/>
      <c r="AD154" s="185"/>
    </row>
    <row xmlns:x14ac="http://schemas.microsoft.com/office/spreadsheetml/2009/9/ac" r="155" s="182" customFormat="true" ht="12" x14ac:dyDescent="0.2">
      <c r="A155" s="185" t="s">
        <v>159</v>
      </c>
      <c r="B155" s="10">
        <v>2017</v>
      </c>
      <c r="C155" s="185" t="s">
        <v>17</v>
      </c>
      <c r="D155" s="10">
        <v>395608</v>
      </c>
      <c r="E155" s="10"/>
      <c r="F155" s="10">
        <v>81.638784688086162</v>
      </c>
      <c r="G155" s="10"/>
      <c r="H155" s="10"/>
      <c r="I155" s="10">
        <v>18.361215311913838</v>
      </c>
      <c r="J155" s="10">
        <v>81.638784688086162</v>
      </c>
      <c r="K155" s="10">
        <v>98.508108108108445</v>
      </c>
      <c r="L155" s="10"/>
      <c r="M155" s="10">
        <v>79.177866489072585</v>
      </c>
      <c r="N155" s="10">
        <v>19.33024161903586</v>
      </c>
      <c r="O155" s="10">
        <v>1.4918918918915549</v>
      </c>
      <c r="P155" s="10">
        <v>0</v>
      </c>
      <c r="Q155" s="10">
        <v>63.6</v>
      </c>
      <c r="R155" s="10"/>
      <c r="S155" s="10"/>
      <c r="T155" s="10"/>
      <c r="U155" s="10">
        <v>36.4</v>
      </c>
      <c r="V155" s="10">
        <v>63.6</v>
      </c>
      <c r="W155" s="185"/>
      <c r="X155" s="185"/>
      <c r="Y155" s="185"/>
      <c r="Z155" s="185"/>
      <c r="AA155" s="185"/>
      <c r="AB155" s="185"/>
      <c r="AC155" s="185"/>
      <c r="AD155" s="185"/>
    </row>
    <row xmlns:x14ac="http://schemas.microsoft.com/office/spreadsheetml/2009/9/ac" r="156" s="182" customFormat="true" ht="12" x14ac:dyDescent="0.2">
      <c r="A156" s="185" t="s">
        <v>159</v>
      </c>
      <c r="B156" s="10">
        <v>2018</v>
      </c>
      <c r="C156" s="185" t="s">
        <v>17</v>
      </c>
      <c r="D156" s="10">
        <v>407564</v>
      </c>
      <c r="E156" s="10"/>
      <c r="F156" s="10">
        <v>83.297469979133894</v>
      </c>
      <c r="G156" s="10"/>
      <c r="H156" s="10"/>
      <c r="I156" s="10">
        <v>16.70253002086611</v>
      </c>
      <c r="J156" s="10">
        <v>83.297469979133894</v>
      </c>
      <c r="K156" s="10">
        <v>100</v>
      </c>
      <c r="L156" s="10"/>
      <c r="M156" s="10">
        <v>80.354215400464454</v>
      </c>
      <c r="N156" s="10">
        <v>19.645784599535549</v>
      </c>
      <c r="O156" s="10">
        <v>0</v>
      </c>
      <c r="P156" s="10">
        <v>0</v>
      </c>
      <c r="Q156" s="10">
        <v>63.6</v>
      </c>
      <c r="R156" s="10"/>
      <c r="S156" s="10"/>
      <c r="T156" s="10"/>
      <c r="U156" s="10">
        <v>36.4</v>
      </c>
      <c r="V156" s="10">
        <v>63.6</v>
      </c>
      <c r="W156" s="185"/>
      <c r="X156" s="185"/>
      <c r="Y156" s="185"/>
      <c r="Z156" s="185"/>
      <c r="AA156" s="185"/>
      <c r="AB156" s="185"/>
      <c r="AC156" s="185"/>
      <c r="AD156" s="185"/>
    </row>
    <row xmlns:x14ac="http://schemas.microsoft.com/office/spreadsheetml/2009/9/ac" r="157" s="182" customFormat="true" ht="12" x14ac:dyDescent="0.2">
      <c r="A157" s="185" t="s">
        <v>159</v>
      </c>
      <c r="B157" s="10">
        <v>2019</v>
      </c>
      <c r="C157" s="185" t="s">
        <v>17</v>
      </c>
      <c r="D157" s="10">
        <v>419264</v>
      </c>
      <c r="E157" s="10"/>
      <c r="F157" s="10">
        <v>84.956155270181625</v>
      </c>
      <c r="G157" s="10"/>
      <c r="H157" s="10"/>
      <c r="I157" s="10">
        <v>15.043844729818369</v>
      </c>
      <c r="J157" s="10">
        <v>84.956155270181625</v>
      </c>
      <c r="K157" s="10">
        <v>100</v>
      </c>
      <c r="L157" s="10"/>
      <c r="M157" s="10">
        <v>81.530564311856779</v>
      </c>
      <c r="N157" s="10">
        <v>18.469435688143221</v>
      </c>
      <c r="O157" s="10">
        <v>0</v>
      </c>
      <c r="P157" s="10">
        <v>0</v>
      </c>
      <c r="Q157" s="10">
        <v>63.6</v>
      </c>
      <c r="R157" s="10"/>
      <c r="S157" s="10"/>
      <c r="T157" s="10"/>
      <c r="U157" s="10">
        <v>36.4</v>
      </c>
      <c r="V157" s="10">
        <v>63.6</v>
      </c>
      <c r="W157" s="185"/>
      <c r="X157" s="185"/>
      <c r="Y157" s="185"/>
      <c r="Z157" s="185"/>
      <c r="AA157" s="185"/>
      <c r="AB157" s="185"/>
      <c r="AC157" s="185"/>
      <c r="AD157" s="185"/>
    </row>
    <row xmlns:x14ac="http://schemas.microsoft.com/office/spreadsheetml/2009/9/ac" r="158" s="182" customFormat="true" ht="12" x14ac:dyDescent="0.2">
      <c r="A158" s="185" t="s">
        <v>159</v>
      </c>
      <c r="B158" s="10">
        <v>2020</v>
      </c>
      <c r="C158" s="185" t="s">
        <v>17</v>
      </c>
      <c r="D158" s="10">
        <v>429985</v>
      </c>
      <c r="E158" s="10"/>
      <c r="F158" s="10">
        <v>86.614840561229812</v>
      </c>
      <c r="G158" s="10"/>
      <c r="H158" s="10"/>
      <c r="I158" s="10">
        <v>13.38515943877019</v>
      </c>
      <c r="J158" s="10">
        <v>86.614840561229812</v>
      </c>
      <c r="K158" s="10">
        <v>100</v>
      </c>
      <c r="L158" s="10"/>
      <c r="M158" s="10">
        <v>82.706913223248648</v>
      </c>
      <c r="N158" s="10">
        <v>17.293086776751348</v>
      </c>
      <c r="O158" s="10">
        <v>0</v>
      </c>
      <c r="P158" s="10">
        <v>0</v>
      </c>
      <c r="Q158" s="10">
        <v>63.6</v>
      </c>
      <c r="R158" s="10"/>
      <c r="S158" s="10"/>
      <c r="T158" s="10"/>
      <c r="U158" s="10">
        <v>36.4</v>
      </c>
      <c r="V158" s="10">
        <v>63.6</v>
      </c>
      <c r="W158" s="185"/>
      <c r="X158" s="185"/>
      <c r="Y158" s="185"/>
      <c r="Z158" s="185"/>
      <c r="AA158" s="185"/>
      <c r="AB158" s="185"/>
      <c r="AC158" s="185"/>
      <c r="AD158" s="185"/>
    </row>
    <row xmlns:x14ac="http://schemas.microsoft.com/office/spreadsheetml/2009/9/ac" r="159" s="182" customFormat="true" ht="12" x14ac:dyDescent="0.2">
      <c r="A159" s="185" t="s">
        <v>159</v>
      </c>
      <c r="B159" s="10">
        <v>2021</v>
      </c>
      <c r="C159" s="185" t="s">
        <v>17</v>
      </c>
      <c r="D159" s="10">
        <v>440026</v>
      </c>
      <c r="E159" s="10"/>
      <c r="F159" s="10">
        <v>88.273525852277544</v>
      </c>
      <c r="G159" s="10"/>
      <c r="H159" s="10"/>
      <c r="I159" s="10">
        <v>11.72647414772246</v>
      </c>
      <c r="J159" s="10">
        <v>88.273525852277544</v>
      </c>
      <c r="K159" s="10">
        <v>100</v>
      </c>
      <c r="L159" s="10"/>
      <c r="M159" s="10">
        <v>83.883262134640518</v>
      </c>
      <c r="N159" s="10">
        <v>16.116737865359479</v>
      </c>
      <c r="O159" s="10">
        <v>0</v>
      </c>
      <c r="P159" s="10">
        <v>0</v>
      </c>
      <c r="Q159" s="10">
        <v>63.6</v>
      </c>
      <c r="R159" s="10"/>
      <c r="S159" s="10"/>
      <c r="T159" s="10"/>
      <c r="U159" s="10">
        <v>36.4</v>
      </c>
      <c r="V159" s="10">
        <v>63.6</v>
      </c>
      <c r="W159" s="185"/>
      <c r="X159" s="185"/>
      <c r="Y159" s="185"/>
      <c r="Z159" s="185"/>
      <c r="AA159" s="185"/>
      <c r="AB159" s="185"/>
      <c r="AC159" s="185"/>
      <c r="AD159" s="185"/>
    </row>
    <row xmlns:x14ac="http://schemas.microsoft.com/office/spreadsheetml/2009/9/ac" r="160" s="182" customFormat="true" ht="12" x14ac:dyDescent="0.2">
      <c r="A160" s="185" t="s">
        <v>159</v>
      </c>
      <c r="B160" s="10">
        <v>2022</v>
      </c>
      <c r="C160" s="185" t="s">
        <v>17</v>
      </c>
      <c r="D160" s="10">
        <v>448955</v>
      </c>
      <c r="E160" s="10"/>
      <c r="F160" s="10">
        <v>89.932211143325276</v>
      </c>
      <c r="G160" s="10"/>
      <c r="H160" s="10"/>
      <c r="I160" s="10">
        <v>10.067788856674721</v>
      </c>
      <c r="J160" s="10">
        <v>89.932211143325276</v>
      </c>
      <c r="K160" s="10">
        <v>100</v>
      </c>
      <c r="L160" s="10"/>
      <c r="M160" s="10">
        <v>85.059611046032387</v>
      </c>
      <c r="N160" s="10">
        <v>14.940388953967609</v>
      </c>
      <c r="O160" s="10">
        <v>0</v>
      </c>
      <c r="P160" s="10">
        <v>0</v>
      </c>
      <c r="Q160" s="10">
        <v>63.6</v>
      </c>
      <c r="R160" s="10"/>
      <c r="S160" s="10"/>
      <c r="T160" s="10"/>
      <c r="U160" s="10">
        <v>36.4</v>
      </c>
      <c r="V160" s="10">
        <v>63.6</v>
      </c>
      <c r="W160" s="185"/>
      <c r="X160" s="185"/>
      <c r="Y160" s="185"/>
      <c r="Z160" s="185"/>
      <c r="AA160" s="185"/>
      <c r="AB160" s="185"/>
      <c r="AC160" s="185"/>
      <c r="AD160" s="185"/>
    </row>
    <row xmlns:x14ac="http://schemas.microsoft.com/office/spreadsheetml/2009/9/ac" r="161" s="182" customFormat="true" ht="12" x14ac:dyDescent="0.2">
      <c r="A161" s="185" t="s">
        <v>159</v>
      </c>
      <c r="B161" s="10">
        <v>2023</v>
      </c>
      <c r="C161" s="185" t="s">
        <v>17</v>
      </c>
      <c r="D161" s="10">
        <v>453749</v>
      </c>
      <c r="E161" s="10"/>
      <c r="F161" s="10">
        <v>91.590896434373008</v>
      </c>
      <c r="G161" s="10"/>
      <c r="H161" s="10"/>
      <c r="I161" s="10">
        <v>8.4091035656269923</v>
      </c>
      <c r="J161" s="10">
        <v>91.590896434373008</v>
      </c>
      <c r="K161" s="10">
        <v>100</v>
      </c>
      <c r="L161" s="10"/>
      <c r="M161" s="10">
        <v>86.235959957424711</v>
      </c>
      <c r="N161" s="10">
        <v>13.76404004257529</v>
      </c>
      <c r="O161" s="10">
        <v>0</v>
      </c>
      <c r="P161" s="10">
        <v>0</v>
      </c>
      <c r="Q161" s="10">
        <v>63.6</v>
      </c>
      <c r="R161" s="10"/>
      <c r="S161" s="10"/>
      <c r="T161" s="10"/>
      <c r="U161" s="10">
        <v>36.4</v>
      </c>
      <c r="V161" s="10">
        <v>63.6</v>
      </c>
      <c r="W161" s="185"/>
      <c r="X161" s="185"/>
      <c r="Y161" s="185"/>
      <c r="Z161" s="185"/>
      <c r="AA161" s="185"/>
      <c r="AB161" s="185"/>
      <c r="AC161" s="185"/>
      <c r="AD161" s="185"/>
    </row>
    <row xmlns:x14ac="http://schemas.microsoft.com/office/spreadsheetml/2009/9/ac" r="162" s="182" customFormat="true" ht="12" x14ac:dyDescent="0.2">
      <c r="A162" s="185" t="s">
        <v>159</v>
      </c>
      <c r="B162" s="10">
        <v>2024</v>
      </c>
      <c r="C162" s="185" t="s">
        <v>17</v>
      </c>
      <c r="D162" s="10"/>
      <c r="E162" s="10"/>
      <c r="F162" s="10"/>
      <c r="G162" s="10"/>
      <c r="H162" s="10"/>
      <c r="I162" s="10"/>
      <c r="J162" s="10"/>
      <c r="K162" s="10"/>
      <c r="L162" s="10"/>
      <c r="M162" s="10"/>
      <c r="N162" s="10"/>
      <c r="O162" s="10"/>
      <c r="P162" s="10"/>
      <c r="Q162" s="10"/>
      <c r="R162" s="10"/>
      <c r="S162" s="10"/>
      <c r="T162" s="10"/>
      <c r="U162" s="10"/>
      <c r="V162" s="10"/>
      <c r="W162" s="185"/>
      <c r="X162" s="185"/>
      <c r="Y162" s="185"/>
      <c r="Z162" s="185"/>
      <c r="AA162" s="185"/>
      <c r="AB162" s="185"/>
      <c r="AC162" s="185"/>
      <c r="AD162" s="185"/>
    </row>
    <row xmlns:x14ac="http://schemas.microsoft.com/office/spreadsheetml/2009/9/ac" r="163" s="182" customFormat="true" ht="12" x14ac:dyDescent="0.2">
      <c r="A163" s="185" t="s">
        <v>159</v>
      </c>
      <c r="B163" s="10">
        <v>2025</v>
      </c>
      <c r="C163" s="185" t="s">
        <v>17</v>
      </c>
      <c r="D163" s="10"/>
      <c r="E163" s="10"/>
      <c r="F163" s="10"/>
      <c r="G163" s="10"/>
      <c r="H163" s="10"/>
      <c r="I163" s="10"/>
      <c r="J163" s="10"/>
      <c r="K163" s="10"/>
      <c r="L163" s="10"/>
      <c r="M163" s="10"/>
      <c r="N163" s="10"/>
      <c r="O163" s="10"/>
      <c r="P163" s="10"/>
      <c r="Q163" s="10"/>
      <c r="R163" s="10"/>
      <c r="S163" s="10"/>
      <c r="T163" s="10"/>
      <c r="U163" s="10"/>
      <c r="V163" s="10"/>
      <c r="W163" s="185"/>
      <c r="X163" s="185"/>
      <c r="Y163" s="185"/>
      <c r="Z163" s="185"/>
      <c r="AA163" s="185"/>
      <c r="AB163" s="185"/>
      <c r="AC163" s="185"/>
      <c r="AD163" s="185"/>
    </row>
    <row xmlns:x14ac="http://schemas.microsoft.com/office/spreadsheetml/2009/9/ac" r="164" s="182" customFormat="true" ht="12" x14ac:dyDescent="0.2">
      <c r="A164" s="185" t="s">
        <v>159</v>
      </c>
      <c r="B164" s="10">
        <v>2026</v>
      </c>
      <c r="C164" s="185" t="s">
        <v>17</v>
      </c>
      <c r="D164" s="10"/>
      <c r="E164" s="10"/>
      <c r="F164" s="10"/>
      <c r="G164" s="10"/>
      <c r="H164" s="10"/>
      <c r="I164" s="10"/>
      <c r="J164" s="10"/>
      <c r="K164" s="10"/>
      <c r="L164" s="10"/>
      <c r="M164" s="10"/>
      <c r="N164" s="10"/>
      <c r="O164" s="10"/>
      <c r="P164" s="10"/>
      <c r="Q164" s="10"/>
      <c r="R164" s="10"/>
      <c r="S164" s="10"/>
      <c r="T164" s="10"/>
      <c r="U164" s="10"/>
      <c r="V164" s="10"/>
      <c r="W164" s="185"/>
      <c r="X164" s="185"/>
      <c r="Y164" s="185"/>
      <c r="Z164" s="185"/>
      <c r="AA164" s="185"/>
      <c r="AB164" s="185"/>
      <c r="AC164" s="185"/>
      <c r="AD164" s="185"/>
    </row>
    <row xmlns:x14ac="http://schemas.microsoft.com/office/spreadsheetml/2009/9/ac" r="165" s="182" customFormat="true" ht="12" x14ac:dyDescent="0.2">
      <c r="A165" s="185" t="s">
        <v>159</v>
      </c>
      <c r="B165" s="10">
        <v>2027</v>
      </c>
      <c r="C165" s="185" t="s">
        <v>17</v>
      </c>
      <c r="D165" s="10"/>
      <c r="E165" s="10"/>
      <c r="F165" s="10"/>
      <c r="G165" s="10"/>
      <c r="H165" s="10"/>
      <c r="I165" s="10"/>
      <c r="J165" s="10"/>
      <c r="K165" s="10"/>
      <c r="L165" s="10"/>
      <c r="M165" s="10"/>
      <c r="N165" s="10"/>
      <c r="O165" s="10"/>
      <c r="P165" s="10"/>
      <c r="Q165" s="10"/>
      <c r="R165" s="10"/>
      <c r="S165" s="10"/>
      <c r="T165" s="10"/>
      <c r="U165" s="10"/>
      <c r="V165" s="10"/>
      <c r="W165" s="185"/>
      <c r="X165" s="185"/>
      <c r="Y165" s="185"/>
      <c r="Z165" s="185"/>
      <c r="AA165" s="185"/>
      <c r="AB165" s="185"/>
      <c r="AC165" s="185"/>
      <c r="AD165" s="185"/>
    </row>
    <row xmlns:x14ac="http://schemas.microsoft.com/office/spreadsheetml/2009/9/ac" r="166" s="182" customFormat="true" ht="12" x14ac:dyDescent="0.2">
      <c r="A166" s="185" t="s">
        <v>159</v>
      </c>
      <c r="B166" s="10">
        <v>2028</v>
      </c>
      <c r="C166" s="185" t="s">
        <v>17</v>
      </c>
      <c r="D166" s="10"/>
      <c r="E166" s="10"/>
      <c r="F166" s="10"/>
      <c r="G166" s="10"/>
      <c r="H166" s="10"/>
      <c r="I166" s="10"/>
      <c r="J166" s="10"/>
      <c r="K166" s="10"/>
      <c r="L166" s="10"/>
      <c r="M166" s="10"/>
      <c r="N166" s="10"/>
      <c r="O166" s="10"/>
      <c r="P166" s="10"/>
      <c r="Q166" s="10"/>
      <c r="R166" s="10"/>
      <c r="S166" s="10"/>
      <c r="T166" s="10"/>
      <c r="U166" s="10"/>
      <c r="V166" s="10"/>
      <c r="W166" s="185"/>
      <c r="X166" s="185"/>
      <c r="Y166" s="185"/>
      <c r="Z166" s="185"/>
      <c r="AA166" s="185"/>
      <c r="AB166" s="185"/>
      <c r="AC166" s="185"/>
      <c r="AD166" s="185"/>
    </row>
    <row xmlns:x14ac="http://schemas.microsoft.com/office/spreadsheetml/2009/9/ac" r="167" s="182" customFormat="true" ht="12" x14ac:dyDescent="0.2">
      <c r="A167" s="185" t="s">
        <v>159</v>
      </c>
      <c r="B167" s="10">
        <v>2029</v>
      </c>
      <c r="C167" s="185" t="s">
        <v>17</v>
      </c>
      <c r="D167" s="10"/>
      <c r="E167" s="10"/>
      <c r="F167" s="10"/>
      <c r="G167" s="10"/>
      <c r="H167" s="10"/>
      <c r="I167" s="10"/>
      <c r="J167" s="10"/>
      <c r="K167" s="10"/>
      <c r="L167" s="10"/>
      <c r="M167" s="10"/>
      <c r="N167" s="10"/>
      <c r="O167" s="10"/>
      <c r="P167" s="10"/>
      <c r="Q167" s="10"/>
      <c r="R167" s="10"/>
      <c r="S167" s="10"/>
      <c r="T167" s="10"/>
      <c r="U167" s="10"/>
      <c r="V167" s="10"/>
      <c r="W167" s="185"/>
      <c r="X167" s="185"/>
      <c r="Y167" s="185"/>
      <c r="Z167" s="185"/>
      <c r="AA167" s="185"/>
      <c r="AB167" s="185"/>
    </row>
    <row xmlns:x14ac="http://schemas.microsoft.com/office/spreadsheetml/2009/9/ac" r="168" s="182" customFormat="true" ht="12" x14ac:dyDescent="0.2">
      <c r="A168" s="185" t="s">
        <v>159</v>
      </c>
      <c r="B168" s="10">
        <v>2030</v>
      </c>
      <c r="C168" s="185" t="s">
        <v>17</v>
      </c>
      <c r="D168" s="10"/>
      <c r="E168" s="10"/>
      <c r="F168" s="10"/>
      <c r="G168" s="10"/>
      <c r="H168" s="10"/>
      <c r="I168" s="10"/>
      <c r="J168" s="10"/>
      <c r="K168" s="10"/>
      <c r="L168" s="10"/>
      <c r="M168" s="10"/>
      <c r="N168" s="10"/>
      <c r="O168" s="10"/>
      <c r="P168" s="10"/>
      <c r="Q168" s="10"/>
      <c r="R168" s="10"/>
      <c r="S168" s="10"/>
      <c r="T168" s="10"/>
      <c r="U168" s="10"/>
      <c r="V168" s="10"/>
      <c r="W168" s="185"/>
      <c r="X168" s="185"/>
      <c r="Y168" s="185"/>
      <c r="Z168" s="185"/>
      <c r="AA168" s="185"/>
      <c r="AB168" s="185"/>
    </row>
    <row xmlns:x14ac="http://schemas.microsoft.com/office/spreadsheetml/2009/9/ac" r="169" ht="15.75" x14ac:dyDescent="0.25">
      <c r="A169" s="186" t="s">
        <v>159</v>
      </c>
      <c r="B169" s="10">
        <v>2000</v>
      </c>
      <c r="C169" s="186" t="s">
        <v>18</v>
      </c>
      <c r="D169" s="10">
        <v>188442</v>
      </c>
      <c r="E169" s="10"/>
      <c r="F169" s="10"/>
      <c r="G169" s="10"/>
      <c r="H169" s="10"/>
      <c r="I169" s="10"/>
      <c r="J169" s="10">
        <v>100</v>
      </c>
      <c r="K169" s="10"/>
      <c r="L169" s="10"/>
      <c r="M169" s="10"/>
      <c r="N169" s="10"/>
      <c r="O169" s="10"/>
      <c r="P169" s="10">
        <v>100</v>
      </c>
      <c r="Q169" s="10"/>
      <c r="R169" s="10"/>
      <c r="S169" s="10"/>
      <c r="T169" s="10"/>
      <c r="U169" s="10"/>
      <c r="V169" s="10">
        <v>100</v>
      </c>
      <c r="W169" s="186"/>
      <c r="X169" s="186"/>
      <c r="Y169" s="186"/>
      <c r="Z169" s="186"/>
      <c r="AA169" s="186"/>
      <c r="AB169" s="186"/>
    </row>
    <row xmlns:x14ac="http://schemas.microsoft.com/office/spreadsheetml/2009/9/ac" r="170" ht="15.75" x14ac:dyDescent="0.25">
      <c r="A170" s="186" t="s">
        <v>159</v>
      </c>
      <c r="B170" s="10">
        <v>2001</v>
      </c>
      <c r="C170" s="186" t="s">
        <v>18</v>
      </c>
      <c r="D170" s="10">
        <v>195696</v>
      </c>
      <c r="E170" s="10"/>
      <c r="F170" s="10"/>
      <c r="G170" s="10"/>
      <c r="H170" s="10"/>
      <c r="I170" s="10"/>
      <c r="J170" s="10">
        <v>100</v>
      </c>
      <c r="K170" s="10"/>
      <c r="L170" s="10"/>
      <c r="M170" s="10"/>
      <c r="N170" s="10"/>
      <c r="O170" s="10"/>
      <c r="P170" s="10">
        <v>100</v>
      </c>
      <c r="Q170" s="10"/>
      <c r="R170" s="10"/>
      <c r="S170" s="10"/>
      <c r="T170" s="10"/>
      <c r="U170" s="10"/>
      <c r="V170" s="10">
        <v>100</v>
      </c>
      <c r="W170" s="186"/>
      <c r="X170" s="186"/>
      <c r="Y170" s="186"/>
      <c r="Z170" s="186"/>
      <c r="AA170" s="186"/>
      <c r="AB170" s="186"/>
    </row>
    <row xmlns:x14ac="http://schemas.microsoft.com/office/spreadsheetml/2009/9/ac" r="171" ht="15.75" x14ac:dyDescent="0.25">
      <c r="A171" s="186" t="s">
        <v>159</v>
      </c>
      <c r="B171" s="10">
        <v>2002</v>
      </c>
      <c r="C171" s="186" t="s">
        <v>18</v>
      </c>
      <c r="D171" s="10">
        <v>203063</v>
      </c>
      <c r="E171" s="10"/>
      <c r="F171" s="10"/>
      <c r="G171" s="10"/>
      <c r="H171" s="10"/>
      <c r="I171" s="10"/>
      <c r="J171" s="10">
        <v>100</v>
      </c>
      <c r="K171" s="10"/>
      <c r="L171" s="10"/>
      <c r="M171" s="10"/>
      <c r="N171" s="10"/>
      <c r="O171" s="10"/>
      <c r="P171" s="10">
        <v>100</v>
      </c>
      <c r="Q171" s="10"/>
      <c r="R171" s="10"/>
      <c r="S171" s="10"/>
      <c r="T171" s="10"/>
      <c r="U171" s="10"/>
      <c r="V171" s="10">
        <v>100</v>
      </c>
      <c r="W171" s="186"/>
      <c r="X171" s="186"/>
      <c r="Y171" s="186"/>
      <c r="Z171" s="186"/>
      <c r="AA171" s="186"/>
      <c r="AB171" s="186"/>
    </row>
    <row xmlns:x14ac="http://schemas.microsoft.com/office/spreadsheetml/2009/9/ac" r="172" ht="15.75" x14ac:dyDescent="0.25">
      <c r="A172" s="186" t="s">
        <v>159</v>
      </c>
      <c r="B172" s="10">
        <v>2003</v>
      </c>
      <c r="C172" s="186" t="s">
        <v>18</v>
      </c>
      <c r="D172" s="10">
        <v>210452</v>
      </c>
      <c r="E172" s="10"/>
      <c r="F172" s="10"/>
      <c r="G172" s="10"/>
      <c r="H172" s="10"/>
      <c r="I172" s="10"/>
      <c r="J172" s="10">
        <v>100</v>
      </c>
      <c r="K172" s="10"/>
      <c r="L172" s="10"/>
      <c r="M172" s="10"/>
      <c r="N172" s="10"/>
      <c r="O172" s="10"/>
      <c r="P172" s="10">
        <v>100</v>
      </c>
      <c r="Q172" s="10"/>
      <c r="R172" s="10"/>
      <c r="S172" s="10"/>
      <c r="T172" s="10"/>
      <c r="U172" s="10"/>
      <c r="V172" s="10">
        <v>100</v>
      </c>
      <c r="W172" s="186"/>
      <c r="X172" s="186"/>
      <c r="Y172" s="186"/>
      <c r="Z172" s="186"/>
      <c r="AA172" s="186"/>
      <c r="AB172" s="186"/>
    </row>
    <row xmlns:x14ac="http://schemas.microsoft.com/office/spreadsheetml/2009/9/ac" r="173" ht="15.75" x14ac:dyDescent="0.25">
      <c r="A173" s="186" t="s">
        <v>159</v>
      </c>
      <c r="B173" s="10">
        <v>2004</v>
      </c>
      <c r="C173" s="186" t="s">
        <v>18</v>
      </c>
      <c r="D173" s="10">
        <v>216140</v>
      </c>
      <c r="E173" s="10"/>
      <c r="F173" s="10">
        <v>72.569734954611249</v>
      </c>
      <c r="G173" s="10"/>
      <c r="H173" s="10"/>
      <c r="I173" s="10">
        <v>27.430265045388751</v>
      </c>
      <c r="J173" s="10">
        <v>72.569734954611249</v>
      </c>
      <c r="K173" s="10"/>
      <c r="L173" s="10"/>
      <c r="M173" s="10"/>
      <c r="N173" s="10"/>
      <c r="O173" s="10"/>
      <c r="P173" s="10">
        <v>100</v>
      </c>
      <c r="Q173" s="10"/>
      <c r="R173" s="10"/>
      <c r="S173" s="10"/>
      <c r="T173" s="10"/>
      <c r="U173" s="10"/>
      <c r="V173" s="10">
        <v>100</v>
      </c>
      <c r="W173" s="186"/>
      <c r="X173" s="186"/>
      <c r="Y173" s="186"/>
      <c r="Z173" s="186"/>
      <c r="AA173" s="186"/>
      <c r="AB173" s="186"/>
    </row>
    <row xmlns:x14ac="http://schemas.microsoft.com/office/spreadsheetml/2009/9/ac" r="174" ht="15.75" x14ac:dyDescent="0.25">
      <c r="A174" s="186" t="s">
        <v>159</v>
      </c>
      <c r="B174" s="10">
        <v>2005</v>
      </c>
      <c r="C174" s="186" t="s">
        <v>18</v>
      </c>
      <c r="D174" s="10">
        <v>222267</v>
      </c>
      <c r="E174" s="10"/>
      <c r="F174" s="10">
        <v>72.569734954611249</v>
      </c>
      <c r="G174" s="10"/>
      <c r="H174" s="10"/>
      <c r="I174" s="10">
        <v>27.430265045388751</v>
      </c>
      <c r="J174" s="10">
        <v>72.569734954611249</v>
      </c>
      <c r="K174" s="10">
        <v>84.148648648649214</v>
      </c>
      <c r="L174" s="10"/>
      <c r="M174" s="10"/>
      <c r="N174" s="10"/>
      <c r="O174" s="10">
        <v>15.85135135135079</v>
      </c>
      <c r="P174" s="10">
        <v>84.148648648649214</v>
      </c>
      <c r="Q174" s="10"/>
      <c r="R174" s="10"/>
      <c r="S174" s="10"/>
      <c r="T174" s="10"/>
      <c r="U174" s="10"/>
      <c r="V174" s="10">
        <v>100</v>
      </c>
      <c r="W174" s="186"/>
      <c r="X174" s="186"/>
      <c r="Y174" s="186"/>
      <c r="Z174" s="186"/>
      <c r="AA174" s="186"/>
      <c r="AB174" s="186"/>
    </row>
    <row xmlns:x14ac="http://schemas.microsoft.com/office/spreadsheetml/2009/9/ac" r="175" ht="15.75" x14ac:dyDescent="0.25">
      <c r="A175" s="186" t="s">
        <v>159</v>
      </c>
      <c r="B175" s="10">
        <v>2006</v>
      </c>
      <c r="C175" s="186" t="s">
        <v>18</v>
      </c>
      <c r="D175" s="10">
        <v>228706</v>
      </c>
      <c r="E175" s="10"/>
      <c r="F175" s="10">
        <v>72.569734954611249</v>
      </c>
      <c r="G175" s="10"/>
      <c r="H175" s="10"/>
      <c r="I175" s="10">
        <v>27.430265045388751</v>
      </c>
      <c r="J175" s="10">
        <v>72.569734954611249</v>
      </c>
      <c r="K175" s="10">
        <v>84.148648648649214</v>
      </c>
      <c r="L175" s="10"/>
      <c r="M175" s="10"/>
      <c r="N175" s="10"/>
      <c r="O175" s="10">
        <v>15.85135135135079</v>
      </c>
      <c r="P175" s="10">
        <v>84.148648648649214</v>
      </c>
      <c r="Q175" s="10"/>
      <c r="R175" s="10"/>
      <c r="S175" s="10"/>
      <c r="T175" s="10"/>
      <c r="U175" s="10"/>
      <c r="V175" s="10">
        <v>100</v>
      </c>
      <c r="W175" s="186"/>
      <c r="X175" s="186"/>
      <c r="Y175" s="186"/>
      <c r="Z175" s="186"/>
      <c r="AA175" s="186"/>
      <c r="AB175" s="186"/>
    </row>
    <row xmlns:x14ac="http://schemas.microsoft.com/office/spreadsheetml/2009/9/ac" r="176" ht="15.75" x14ac:dyDescent="0.25">
      <c r="A176" s="186" t="s">
        <v>159</v>
      </c>
      <c r="B176" s="10">
        <v>2007</v>
      </c>
      <c r="C176" s="186" t="s">
        <v>18</v>
      </c>
      <c r="D176" s="10">
        <v>235449</v>
      </c>
      <c r="E176" s="10"/>
      <c r="F176" s="10">
        <v>72.569734954611249</v>
      </c>
      <c r="G176" s="10"/>
      <c r="H176" s="10"/>
      <c r="I176" s="10">
        <v>27.430265045388751</v>
      </c>
      <c r="J176" s="10">
        <v>72.569734954611249</v>
      </c>
      <c r="K176" s="10">
        <v>84.148648648649214</v>
      </c>
      <c r="L176" s="10"/>
      <c r="M176" s="10"/>
      <c r="N176" s="10"/>
      <c r="O176" s="10">
        <v>15.85135135135079</v>
      </c>
      <c r="P176" s="10">
        <v>84.148648648649214</v>
      </c>
      <c r="Q176" s="10"/>
      <c r="R176" s="10"/>
      <c r="S176" s="10"/>
      <c r="T176" s="10"/>
      <c r="U176" s="10"/>
      <c r="V176" s="10">
        <v>100</v>
      </c>
      <c r="W176" s="186"/>
      <c r="X176" s="186"/>
      <c r="Y176" s="186"/>
      <c r="Z176" s="186"/>
      <c r="AA176" s="186"/>
      <c r="AB176" s="186"/>
    </row>
    <row xmlns:x14ac="http://schemas.microsoft.com/office/spreadsheetml/2009/9/ac" r="177" ht="15.75" x14ac:dyDescent="0.25">
      <c r="A177" s="186" t="s">
        <v>159</v>
      </c>
      <c r="B177" s="10">
        <v>2008</v>
      </c>
      <c r="C177" s="186" t="s">
        <v>18</v>
      </c>
      <c r="D177" s="10">
        <v>242227</v>
      </c>
      <c r="E177" s="10"/>
      <c r="F177" s="10">
        <v>72.569734954611249</v>
      </c>
      <c r="G177" s="10"/>
      <c r="H177" s="10"/>
      <c r="I177" s="10">
        <v>27.430265045388751</v>
      </c>
      <c r="J177" s="10">
        <v>72.569734954611249</v>
      </c>
      <c r="K177" s="10">
        <v>84.148648648649214</v>
      </c>
      <c r="L177" s="10"/>
      <c r="M177" s="10">
        <v>81.75609549597408</v>
      </c>
      <c r="N177" s="10">
        <v>2.3925531526751338</v>
      </c>
      <c r="O177" s="10">
        <v>15.85135135135079</v>
      </c>
      <c r="P177" s="10">
        <v>0</v>
      </c>
      <c r="Q177" s="10"/>
      <c r="R177" s="10"/>
      <c r="S177" s="10"/>
      <c r="T177" s="10"/>
      <c r="U177" s="10"/>
      <c r="V177" s="10">
        <v>100</v>
      </c>
      <c r="W177" s="186"/>
      <c r="X177" s="186"/>
      <c r="Y177" s="186"/>
      <c r="Z177" s="186"/>
      <c r="AA177" s="186"/>
      <c r="AB177" s="186"/>
    </row>
    <row xmlns:x14ac="http://schemas.microsoft.com/office/spreadsheetml/2009/9/ac" r="178" ht="15.75" x14ac:dyDescent="0.25">
      <c r="A178" s="186" t="s">
        <v>159</v>
      </c>
      <c r="B178" s="10">
        <v>2009</v>
      </c>
      <c r="C178" s="186" t="s">
        <v>18</v>
      </c>
      <c r="D178" s="10">
        <v>249189</v>
      </c>
      <c r="E178" s="10"/>
      <c r="F178" s="10">
        <v>73.810741448111457</v>
      </c>
      <c r="G178" s="10"/>
      <c r="H178" s="10"/>
      <c r="I178" s="10">
        <v>26.189258551888539</v>
      </c>
      <c r="J178" s="10">
        <v>73.810741448111457</v>
      </c>
      <c r="K178" s="10">
        <v>84.148648648649214</v>
      </c>
      <c r="L178" s="10"/>
      <c r="M178" s="10">
        <v>81.75609549597408</v>
      </c>
      <c r="N178" s="10">
        <v>2.3925531526751338</v>
      </c>
      <c r="O178" s="10">
        <v>15.85135135135079</v>
      </c>
      <c r="P178" s="10">
        <v>0</v>
      </c>
      <c r="Q178" s="10"/>
      <c r="R178" s="10"/>
      <c r="S178" s="10"/>
      <c r="T178" s="10"/>
      <c r="U178" s="10"/>
      <c r="V178" s="10">
        <v>100</v>
      </c>
      <c r="W178" s="186"/>
      <c r="X178" s="186"/>
      <c r="Y178" s="186"/>
      <c r="Z178" s="186"/>
      <c r="AA178" s="186"/>
      <c r="AB178" s="186"/>
    </row>
    <row xmlns:x14ac="http://schemas.microsoft.com/office/spreadsheetml/2009/9/ac" r="179" ht="15.75" x14ac:dyDescent="0.25">
      <c r="A179" s="186" t="s">
        <v>159</v>
      </c>
      <c r="B179" s="10">
        <v>2010</v>
      </c>
      <c r="C179" s="186" t="s">
        <v>18</v>
      </c>
      <c r="D179" s="10">
        <v>256311</v>
      </c>
      <c r="E179" s="10"/>
      <c r="F179" s="10">
        <v>75.05174794161212</v>
      </c>
      <c r="G179" s="10"/>
      <c r="H179" s="10"/>
      <c r="I179" s="10">
        <v>24.94825205838788</v>
      </c>
      <c r="J179" s="10">
        <v>75.05174794161212</v>
      </c>
      <c r="K179" s="10">
        <v>86.413513513513863</v>
      </c>
      <c r="L179" s="10"/>
      <c r="M179" s="10">
        <v>81.75609549597408</v>
      </c>
      <c r="N179" s="10">
        <v>4.6574180175397828</v>
      </c>
      <c r="O179" s="10">
        <v>13.586486486486139</v>
      </c>
      <c r="P179" s="10">
        <v>0</v>
      </c>
      <c r="Q179" s="10"/>
      <c r="R179" s="10"/>
      <c r="S179" s="10"/>
      <c r="T179" s="10"/>
      <c r="U179" s="10"/>
      <c r="V179" s="10">
        <v>100</v>
      </c>
      <c r="W179" s="186"/>
      <c r="X179" s="186"/>
      <c r="Y179" s="186"/>
      <c r="Z179" s="186"/>
      <c r="AA179" s="186"/>
      <c r="AB179" s="186"/>
    </row>
    <row xmlns:x14ac="http://schemas.microsoft.com/office/spreadsheetml/2009/9/ac" r="180" ht="15.75" x14ac:dyDescent="0.25">
      <c r="A180" s="186" t="s">
        <v>159</v>
      </c>
      <c r="B180" s="10">
        <v>2011</v>
      </c>
      <c r="C180" s="186" t="s">
        <v>18</v>
      </c>
      <c r="D180" s="10">
        <v>263745</v>
      </c>
      <c r="E180" s="10"/>
      <c r="F180" s="10">
        <v>76.292754435112329</v>
      </c>
      <c r="G180" s="10"/>
      <c r="H180" s="10"/>
      <c r="I180" s="10">
        <v>23.707245564887671</v>
      </c>
      <c r="J180" s="10">
        <v>76.292754435112329</v>
      </c>
      <c r="K180" s="10">
        <v>88.678378378378511</v>
      </c>
      <c r="L180" s="10"/>
      <c r="M180" s="10">
        <v>81.75609549597408</v>
      </c>
      <c r="N180" s="10">
        <v>6.9222828824044313</v>
      </c>
      <c r="O180" s="10">
        <v>11.321621621621491</v>
      </c>
      <c r="P180" s="10">
        <v>0</v>
      </c>
      <c r="Q180" s="10"/>
      <c r="R180" s="10"/>
      <c r="S180" s="10"/>
      <c r="T180" s="10"/>
      <c r="U180" s="10"/>
      <c r="V180" s="10">
        <v>100</v>
      </c>
      <c r="W180" s="186"/>
      <c r="X180" s="186"/>
      <c r="Y180" s="186"/>
      <c r="Z180" s="186"/>
      <c r="AA180" s="186"/>
      <c r="AB180" s="186"/>
    </row>
    <row xmlns:x14ac="http://schemas.microsoft.com/office/spreadsheetml/2009/9/ac" r="181" ht="15.75" x14ac:dyDescent="0.25">
      <c r="A181" s="186" t="s">
        <v>159</v>
      </c>
      <c r="B181" s="10">
        <v>2012</v>
      </c>
      <c r="C181" s="186" t="s">
        <v>18</v>
      </c>
      <c r="D181" s="10">
        <v>271850</v>
      </c>
      <c r="E181" s="10"/>
      <c r="F181" s="10">
        <v>77.533760928612992</v>
      </c>
      <c r="G181" s="10"/>
      <c r="H181" s="10"/>
      <c r="I181" s="10">
        <v>22.466239071387012</v>
      </c>
      <c r="J181" s="10">
        <v>77.533760928612992</v>
      </c>
      <c r="K181" s="10">
        <v>90.94324324324316</v>
      </c>
      <c r="L181" s="10"/>
      <c r="M181" s="10">
        <v>81.75609549597408</v>
      </c>
      <c r="N181" s="10">
        <v>9.1871477472690799</v>
      </c>
      <c r="O181" s="10">
        <v>9.0567567567568403</v>
      </c>
      <c r="P181" s="10">
        <v>0</v>
      </c>
      <c r="Q181" s="10"/>
      <c r="R181" s="10"/>
      <c r="S181" s="10"/>
      <c r="T181" s="10"/>
      <c r="U181" s="10"/>
      <c r="V181" s="10">
        <v>100</v>
      </c>
      <c r="W181" s="186"/>
      <c r="X181" s="186"/>
      <c r="Y181" s="186"/>
      <c r="Z181" s="186"/>
      <c r="AA181" s="186"/>
      <c r="AB181" s="186"/>
    </row>
    <row xmlns:x14ac="http://schemas.microsoft.com/office/spreadsheetml/2009/9/ac" r="182" ht="15.75" x14ac:dyDescent="0.25">
      <c r="A182" s="186" t="s">
        <v>159</v>
      </c>
      <c r="B182" s="10">
        <v>2013</v>
      </c>
      <c r="C182" s="186" t="s">
        <v>18</v>
      </c>
      <c r="D182" s="10">
        <v>280201</v>
      </c>
      <c r="E182" s="10"/>
      <c r="F182" s="10">
        <v>78.7747674221132</v>
      </c>
      <c r="G182" s="10"/>
      <c r="H182" s="10"/>
      <c r="I182" s="10">
        <v>21.2252325778868</v>
      </c>
      <c r="J182" s="10">
        <v>78.7747674221132</v>
      </c>
      <c r="K182" s="10">
        <v>93.208108108108718</v>
      </c>
      <c r="L182" s="10"/>
      <c r="M182" s="10">
        <v>81.577737281786426</v>
      </c>
      <c r="N182" s="10">
        <v>11.63037082632229</v>
      </c>
      <c r="O182" s="10">
        <v>6.7918918918912823</v>
      </c>
      <c r="P182" s="10">
        <v>0</v>
      </c>
      <c r="Q182" s="10"/>
      <c r="R182" s="10"/>
      <c r="S182" s="10"/>
      <c r="T182" s="10"/>
      <c r="U182" s="10"/>
      <c r="V182" s="10">
        <v>100</v>
      </c>
      <c r="W182" s="186"/>
      <c r="X182" s="186"/>
      <c r="Y182" s="186"/>
      <c r="Z182" s="186"/>
      <c r="AA182" s="186"/>
      <c r="AB182" s="186"/>
    </row>
    <row xmlns:x14ac="http://schemas.microsoft.com/office/spreadsheetml/2009/9/ac" r="183" ht="15.75" x14ac:dyDescent="0.25">
      <c r="A183" s="186" t="s">
        <v>159</v>
      </c>
      <c r="B183" s="10">
        <v>2014</v>
      </c>
      <c r="C183" s="186" t="s">
        <v>18</v>
      </c>
      <c r="D183" s="10">
        <v>288941</v>
      </c>
      <c r="E183" s="10"/>
      <c r="F183" s="10">
        <v>80.015773915613863</v>
      </c>
      <c r="G183" s="10"/>
      <c r="H183" s="10"/>
      <c r="I183" s="10">
        <v>19.98422608438614</v>
      </c>
      <c r="J183" s="10">
        <v>80.015773915613863</v>
      </c>
      <c r="K183" s="10">
        <v>95.472972972973366</v>
      </c>
      <c r="L183" s="10"/>
      <c r="M183" s="10">
        <v>81.399379067598773</v>
      </c>
      <c r="N183" s="10">
        <v>14.07359390537459</v>
      </c>
      <c r="O183" s="10">
        <v>4.5270270270266337</v>
      </c>
      <c r="P183" s="10">
        <v>0</v>
      </c>
      <c r="Q183" s="10"/>
      <c r="R183" s="10"/>
      <c r="S183" s="10"/>
      <c r="T183" s="10"/>
      <c r="U183" s="10"/>
      <c r="V183" s="10">
        <v>100</v>
      </c>
      <c r="W183" s="186"/>
      <c r="X183" s="186"/>
      <c r="Y183" s="186"/>
      <c r="Z183" s="186"/>
      <c r="AA183" s="186"/>
      <c r="AB183" s="186"/>
    </row>
    <row xmlns:x14ac="http://schemas.microsoft.com/office/spreadsheetml/2009/9/ac" r="184" ht="15.75" x14ac:dyDescent="0.25">
      <c r="A184" s="186" t="s">
        <v>159</v>
      </c>
      <c r="B184" s="10">
        <v>2015</v>
      </c>
      <c r="C184" s="186" t="s">
        <v>18</v>
      </c>
      <c r="D184" s="10">
        <v>298221</v>
      </c>
      <c r="E184" s="10"/>
      <c r="F184" s="10">
        <v>81.256780409114072</v>
      </c>
      <c r="G184" s="10"/>
      <c r="H184" s="10"/>
      <c r="I184" s="10">
        <v>18.743219590885928</v>
      </c>
      <c r="J184" s="10">
        <v>81.256780409114072</v>
      </c>
      <c r="K184" s="10">
        <v>97.737837837838015</v>
      </c>
      <c r="L184" s="10"/>
      <c r="M184" s="10">
        <v>81.221020853411119</v>
      </c>
      <c r="N184" s="10">
        <v>16.516816984426899</v>
      </c>
      <c r="O184" s="10">
        <v>2.2621621621619852</v>
      </c>
      <c r="P184" s="10">
        <v>0</v>
      </c>
      <c r="Q184" s="10"/>
      <c r="R184" s="10"/>
      <c r="S184" s="10"/>
      <c r="T184" s="10"/>
      <c r="U184" s="10"/>
      <c r="V184" s="10">
        <v>100</v>
      </c>
      <c r="W184" s="186"/>
      <c r="X184" s="186"/>
      <c r="Y184" s="186"/>
      <c r="Z184" s="186"/>
      <c r="AA184" s="186"/>
      <c r="AB184" s="186"/>
    </row>
    <row xmlns:x14ac="http://schemas.microsoft.com/office/spreadsheetml/2009/9/ac" r="185" ht="15.75" x14ac:dyDescent="0.25">
      <c r="A185" s="186" t="s">
        <v>159</v>
      </c>
      <c r="B185" s="10">
        <v>2016</v>
      </c>
      <c r="C185" s="186" t="s">
        <v>18</v>
      </c>
      <c r="D185" s="10">
        <v>307628</v>
      </c>
      <c r="E185" s="10"/>
      <c r="F185" s="10">
        <v>82.497786902614735</v>
      </c>
      <c r="G185" s="10"/>
      <c r="H185" s="10"/>
      <c r="I185" s="10">
        <v>17.502213097385269</v>
      </c>
      <c r="J185" s="10">
        <v>82.497786902614735</v>
      </c>
      <c r="K185" s="10">
        <v>100</v>
      </c>
      <c r="L185" s="10"/>
      <c r="M185" s="10">
        <v>81.042662639223465</v>
      </c>
      <c r="N185" s="10">
        <v>18.957337360776531</v>
      </c>
      <c r="O185" s="10">
        <v>0</v>
      </c>
      <c r="P185" s="10">
        <v>0</v>
      </c>
      <c r="Q185" s="10">
        <v>67.649741551949035</v>
      </c>
      <c r="R185" s="10"/>
      <c r="S185" s="10"/>
      <c r="T185" s="10"/>
      <c r="U185" s="10">
        <v>32.350258448050973</v>
      </c>
      <c r="V185" s="10">
        <v>67.649741551949035</v>
      </c>
      <c r="W185" s="186"/>
      <c r="X185" s="186"/>
      <c r="Y185" s="186"/>
      <c r="Z185" s="186"/>
      <c r="AA185" s="186"/>
      <c r="AB185" s="186"/>
    </row>
    <row xmlns:x14ac="http://schemas.microsoft.com/office/spreadsheetml/2009/9/ac" r="186" ht="15.75" x14ac:dyDescent="0.25">
      <c r="A186" s="186" t="s">
        <v>159</v>
      </c>
      <c r="B186" s="10">
        <v>2017</v>
      </c>
      <c r="C186" s="186" t="s">
        <v>18</v>
      </c>
      <c r="D186" s="10">
        <v>318083</v>
      </c>
      <c r="E186" s="10"/>
      <c r="F186" s="10">
        <v>83.738793396114943</v>
      </c>
      <c r="G186" s="10"/>
      <c r="H186" s="10"/>
      <c r="I186" s="10">
        <v>16.261206603885061</v>
      </c>
      <c r="J186" s="10">
        <v>83.738793396114943</v>
      </c>
      <c r="K186" s="10">
        <v>100</v>
      </c>
      <c r="L186" s="10"/>
      <c r="M186" s="10">
        <v>80.864304425035868</v>
      </c>
      <c r="N186" s="10">
        <v>19.135695574964132</v>
      </c>
      <c r="O186" s="10">
        <v>0</v>
      </c>
      <c r="P186" s="10">
        <v>0</v>
      </c>
      <c r="Q186" s="10">
        <v>67.649741551949035</v>
      </c>
      <c r="R186" s="10"/>
      <c r="S186" s="10"/>
      <c r="T186" s="10"/>
      <c r="U186" s="10">
        <v>32.350258448050973</v>
      </c>
      <c r="V186" s="10">
        <v>67.649741551949035</v>
      </c>
      <c r="W186" s="186"/>
      <c r="X186" s="186"/>
      <c r="Y186" s="186"/>
      <c r="Z186" s="186"/>
      <c r="AA186" s="186"/>
      <c r="AB186" s="186"/>
    </row>
    <row xmlns:x14ac="http://schemas.microsoft.com/office/spreadsheetml/2009/9/ac" r="187" ht="15.75" x14ac:dyDescent="0.25">
      <c r="A187" s="186" t="s">
        <v>159</v>
      </c>
      <c r="B187" s="10">
        <v>2018</v>
      </c>
      <c r="C187" s="186" t="s">
        <v>18</v>
      </c>
      <c r="D187" s="10">
        <v>328609</v>
      </c>
      <c r="E187" s="10"/>
      <c r="F187" s="10">
        <v>84.979799889615606</v>
      </c>
      <c r="G187" s="10"/>
      <c r="H187" s="10"/>
      <c r="I187" s="10">
        <v>15.020200110384391</v>
      </c>
      <c r="J187" s="10">
        <v>84.979799889615606</v>
      </c>
      <c r="K187" s="10">
        <v>100</v>
      </c>
      <c r="L187" s="10"/>
      <c r="M187" s="10">
        <v>80.685946210848215</v>
      </c>
      <c r="N187" s="10">
        <v>19.314053789151789</v>
      </c>
      <c r="O187" s="10">
        <v>0</v>
      </c>
      <c r="P187" s="10">
        <v>0</v>
      </c>
      <c r="Q187" s="10">
        <v>67.649741551949035</v>
      </c>
      <c r="R187" s="10"/>
      <c r="S187" s="10"/>
      <c r="T187" s="10"/>
      <c r="U187" s="10">
        <v>32.350258448050973</v>
      </c>
      <c r="V187" s="10">
        <v>67.649741551949035</v>
      </c>
      <c r="W187" s="186"/>
      <c r="X187" s="186"/>
      <c r="Y187" s="186"/>
      <c r="Z187" s="186"/>
      <c r="AA187" s="186"/>
      <c r="AB187" s="186"/>
    </row>
    <row xmlns:x14ac="http://schemas.microsoft.com/office/spreadsheetml/2009/9/ac" r="188" ht="15.75" x14ac:dyDescent="0.25">
      <c r="A188" s="186" t="s">
        <v>159</v>
      </c>
      <c r="B188" s="10">
        <v>2019</v>
      </c>
      <c r="C188" s="186" t="s">
        <v>18</v>
      </c>
      <c r="D188" s="10">
        <v>339748</v>
      </c>
      <c r="E188" s="10"/>
      <c r="F188" s="10">
        <v>86.220806383115814</v>
      </c>
      <c r="G188" s="10"/>
      <c r="H188" s="10"/>
      <c r="I188" s="10">
        <v>13.779193616884189</v>
      </c>
      <c r="J188" s="10">
        <v>86.220806383115814</v>
      </c>
      <c r="K188" s="10">
        <v>100</v>
      </c>
      <c r="L188" s="10"/>
      <c r="M188" s="10">
        <v>80.507587996660561</v>
      </c>
      <c r="N188" s="10">
        <v>19.492412003339439</v>
      </c>
      <c r="O188" s="10">
        <v>0</v>
      </c>
      <c r="P188" s="10">
        <v>0</v>
      </c>
      <c r="Q188" s="10">
        <v>67.649741551949035</v>
      </c>
      <c r="R188" s="10"/>
      <c r="S188" s="10"/>
      <c r="T188" s="10"/>
      <c r="U188" s="10">
        <v>32.350258448050973</v>
      </c>
      <c r="V188" s="10">
        <v>67.649741551949035</v>
      </c>
      <c r="W188" s="186"/>
      <c r="X188" s="186"/>
      <c r="Y188" s="186"/>
      <c r="Z188" s="186"/>
      <c r="AA188" s="186"/>
      <c r="AB188" s="186"/>
    </row>
    <row xmlns:x14ac="http://schemas.microsoft.com/office/spreadsheetml/2009/9/ac" r="189" ht="15.75" x14ac:dyDescent="0.25">
      <c r="A189" s="186" t="s">
        <v>159</v>
      </c>
      <c r="B189" s="10">
        <v>2020</v>
      </c>
      <c r="C189" s="186" t="s">
        <v>18</v>
      </c>
      <c r="D189" s="10">
        <v>352054</v>
      </c>
      <c r="E189" s="10"/>
      <c r="F189" s="10">
        <v>87.461812876616023</v>
      </c>
      <c r="G189" s="10"/>
      <c r="H189" s="10"/>
      <c r="I189" s="10">
        <v>12.538187123383979</v>
      </c>
      <c r="J189" s="10">
        <v>87.461812876616023</v>
      </c>
      <c r="K189" s="10">
        <v>100</v>
      </c>
      <c r="L189" s="10"/>
      <c r="M189" s="10">
        <v>80.329229782472908</v>
      </c>
      <c r="N189" s="10">
        <v>19.670770217527089</v>
      </c>
      <c r="O189" s="10">
        <v>0</v>
      </c>
      <c r="P189" s="10">
        <v>0</v>
      </c>
      <c r="Q189" s="10">
        <v>67.649741551949035</v>
      </c>
      <c r="R189" s="10"/>
      <c r="S189" s="10"/>
      <c r="T189" s="10"/>
      <c r="U189" s="10">
        <v>32.350258448050973</v>
      </c>
      <c r="V189" s="10">
        <v>67.649741551949035</v>
      </c>
      <c r="W189" s="186"/>
      <c r="X189" s="186"/>
      <c r="Y189" s="186"/>
      <c r="Z189" s="186"/>
      <c r="AA189" s="186"/>
      <c r="AB189" s="186"/>
    </row>
    <row xmlns:x14ac="http://schemas.microsoft.com/office/spreadsheetml/2009/9/ac" r="190" ht="15.75" x14ac:dyDescent="0.25">
      <c r="A190" s="186" t="s">
        <v>159</v>
      </c>
      <c r="B190" s="10">
        <v>2021</v>
      </c>
      <c r="C190" s="186" t="s">
        <v>18</v>
      </c>
      <c r="D190" s="10">
        <v>364709</v>
      </c>
      <c r="E190" s="10"/>
      <c r="F190" s="10">
        <v>88.702819370116686</v>
      </c>
      <c r="G190" s="10"/>
      <c r="H190" s="10"/>
      <c r="I190" s="10">
        <v>11.297180629883311</v>
      </c>
      <c r="J190" s="10">
        <v>88.702819370116686</v>
      </c>
      <c r="K190" s="10">
        <v>100</v>
      </c>
      <c r="L190" s="10"/>
      <c r="M190" s="10">
        <v>80.150871568285254</v>
      </c>
      <c r="N190" s="10">
        <v>19.84912843171475</v>
      </c>
      <c r="O190" s="10">
        <v>0</v>
      </c>
      <c r="P190" s="10">
        <v>0</v>
      </c>
      <c r="Q190" s="10">
        <v>67.649741551949035</v>
      </c>
      <c r="R190" s="10"/>
      <c r="S190" s="10"/>
      <c r="T190" s="10"/>
      <c r="U190" s="10">
        <v>32.350258448050973</v>
      </c>
      <c r="V190" s="10">
        <v>67.649741551949035</v>
      </c>
      <c r="W190" s="186"/>
      <c r="X190" s="186"/>
      <c r="Y190" s="186"/>
      <c r="Z190" s="186"/>
      <c r="AA190" s="186"/>
      <c r="AB190" s="186"/>
    </row>
    <row xmlns:x14ac="http://schemas.microsoft.com/office/spreadsheetml/2009/9/ac" r="191" ht="15.75" x14ac:dyDescent="0.25">
      <c r="A191" s="186" t="s">
        <v>159</v>
      </c>
      <c r="B191" s="10">
        <v>2022</v>
      </c>
      <c r="C191" s="186" t="s">
        <v>18</v>
      </c>
      <c r="D191" s="10">
        <v>377621</v>
      </c>
      <c r="E191" s="10"/>
      <c r="F191" s="10">
        <v>89.943825863616894</v>
      </c>
      <c r="G191" s="10"/>
      <c r="H191" s="10"/>
      <c r="I191" s="10">
        <v>10.05617413638311</v>
      </c>
      <c r="J191" s="10">
        <v>89.943825863616894</v>
      </c>
      <c r="K191" s="10">
        <v>100</v>
      </c>
      <c r="L191" s="10"/>
      <c r="M191" s="10">
        <v>79.9725133540976</v>
      </c>
      <c r="N191" s="10">
        <v>20.0274866459024</v>
      </c>
      <c r="O191" s="10">
        <v>0</v>
      </c>
      <c r="P191" s="10">
        <v>0</v>
      </c>
      <c r="Q191" s="10">
        <v>67.649741551949035</v>
      </c>
      <c r="R191" s="10"/>
      <c r="S191" s="10"/>
      <c r="T191" s="10"/>
      <c r="U191" s="10">
        <v>32.350258448050973</v>
      </c>
      <c r="V191" s="10">
        <v>67.649741551949035</v>
      </c>
      <c r="W191" s="186"/>
      <c r="X191" s="186"/>
      <c r="Y191" s="186"/>
      <c r="Z191" s="186"/>
      <c r="AA191" s="186"/>
      <c r="AB191" s="186"/>
    </row>
    <row xmlns:x14ac="http://schemas.microsoft.com/office/spreadsheetml/2009/9/ac" r="192" ht="15.75" x14ac:dyDescent="0.25">
      <c r="A192" s="186" t="s">
        <v>159</v>
      </c>
      <c r="B192" s="10">
        <v>2023</v>
      </c>
      <c r="C192" s="186" t="s">
        <v>18</v>
      </c>
      <c r="D192" s="10">
        <v>370549</v>
      </c>
      <c r="E192" s="10"/>
      <c r="F192" s="10">
        <v>91.184832357117557</v>
      </c>
      <c r="G192" s="10"/>
      <c r="H192" s="10"/>
      <c r="I192" s="10">
        <v>8.815167642882443</v>
      </c>
      <c r="J192" s="10">
        <v>91.184832357117557</v>
      </c>
      <c r="K192" s="10">
        <v>100</v>
      </c>
      <c r="L192" s="10"/>
      <c r="M192" s="10">
        <v>79.794155139910004</v>
      </c>
      <c r="N192" s="10">
        <v>20.20584486009</v>
      </c>
      <c r="O192" s="10">
        <v>0</v>
      </c>
      <c r="P192" s="10">
        <v>0</v>
      </c>
      <c r="Q192" s="10">
        <v>67.649741551949035</v>
      </c>
      <c r="R192" s="10"/>
      <c r="S192" s="10"/>
      <c r="T192" s="10"/>
      <c r="U192" s="10">
        <v>32.350258448050973</v>
      </c>
      <c r="V192" s="10">
        <v>67.649741551949035</v>
      </c>
      <c r="W192" s="186"/>
      <c r="X192" s="186"/>
      <c r="Y192" s="186"/>
      <c r="Z192" s="186"/>
      <c r="AA192" s="186"/>
      <c r="AB192" s="186"/>
    </row>
    <row xmlns:x14ac="http://schemas.microsoft.com/office/spreadsheetml/2009/9/ac" r="193" ht="15.75" x14ac:dyDescent="0.25">
      <c r="A193" s="186" t="s">
        <v>159</v>
      </c>
      <c r="B193" s="10">
        <v>2024</v>
      </c>
      <c r="C193" s="186" t="s">
        <v>18</v>
      </c>
      <c r="D193" s="10"/>
      <c r="E193" s="10"/>
      <c r="F193" s="10"/>
      <c r="G193" s="10"/>
      <c r="H193" s="10"/>
      <c r="I193" s="10"/>
      <c r="J193" s="10"/>
      <c r="K193" s="10"/>
      <c r="L193" s="10"/>
      <c r="M193" s="10"/>
      <c r="N193" s="10"/>
      <c r="O193" s="10"/>
      <c r="P193" s="10"/>
      <c r="Q193" s="10"/>
      <c r="R193" s="10"/>
      <c r="S193" s="10"/>
      <c r="T193" s="10"/>
      <c r="U193" s="10"/>
      <c r="V193" s="10"/>
      <c r="W193" s="186"/>
      <c r="X193" s="186"/>
      <c r="Y193" s="186"/>
      <c r="Z193" s="186"/>
      <c r="AA193" s="186"/>
      <c r="AB193" s="186"/>
    </row>
    <row xmlns:x14ac="http://schemas.microsoft.com/office/spreadsheetml/2009/9/ac" r="194" ht="15.75" x14ac:dyDescent="0.25">
      <c r="A194" s="186" t="s">
        <v>159</v>
      </c>
      <c r="B194" s="10">
        <v>2025</v>
      </c>
      <c r="C194" s="186" t="s">
        <v>18</v>
      </c>
      <c r="D194" s="10"/>
      <c r="E194" s="10"/>
      <c r="F194" s="10"/>
      <c r="G194" s="10"/>
      <c r="H194" s="10"/>
      <c r="I194" s="10"/>
      <c r="J194" s="10"/>
      <c r="K194" s="10"/>
      <c r="L194" s="10"/>
      <c r="M194" s="10"/>
      <c r="N194" s="10"/>
      <c r="O194" s="10"/>
      <c r="P194" s="10"/>
      <c r="Q194" s="10"/>
      <c r="R194" s="10"/>
      <c r="S194" s="10"/>
      <c r="T194" s="10"/>
      <c r="U194" s="10"/>
      <c r="V194" s="10"/>
      <c r="W194" s="186"/>
      <c r="X194" s="186"/>
      <c r="Y194" s="186"/>
      <c r="Z194" s="186"/>
      <c r="AA194" s="186"/>
      <c r="AB194" s="186"/>
    </row>
    <row xmlns:x14ac="http://schemas.microsoft.com/office/spreadsheetml/2009/9/ac" r="195" ht="15.75" x14ac:dyDescent="0.25">
      <c r="A195" s="186" t="s">
        <v>159</v>
      </c>
      <c r="B195" s="10">
        <v>2026</v>
      </c>
      <c r="C195" s="186" t="s">
        <v>18</v>
      </c>
      <c r="D195" s="10"/>
      <c r="E195" s="10"/>
      <c r="F195" s="10"/>
      <c r="G195" s="10"/>
      <c r="H195" s="10"/>
      <c r="I195" s="10"/>
      <c r="J195" s="10"/>
      <c r="K195" s="10"/>
      <c r="L195" s="10"/>
      <c r="M195" s="10"/>
      <c r="N195" s="10"/>
      <c r="O195" s="10"/>
      <c r="P195" s="10"/>
      <c r="Q195" s="10"/>
      <c r="R195" s="10"/>
      <c r="S195" s="10"/>
      <c r="T195" s="10"/>
      <c r="U195" s="10"/>
      <c r="V195" s="10"/>
      <c r="W195" s="186"/>
      <c r="X195" s="186"/>
      <c r="Y195" s="186"/>
      <c r="Z195" s="186"/>
      <c r="AA195" s="186"/>
      <c r="AB195" s="186"/>
    </row>
    <row xmlns:x14ac="http://schemas.microsoft.com/office/spreadsheetml/2009/9/ac" r="196" ht="15.75" x14ac:dyDescent="0.25">
      <c r="A196" s="186" t="s">
        <v>159</v>
      </c>
      <c r="B196" s="10">
        <v>2027</v>
      </c>
      <c r="C196" s="186" t="s">
        <v>18</v>
      </c>
      <c r="D196" s="10"/>
      <c r="E196" s="10"/>
      <c r="F196" s="10"/>
      <c r="G196" s="10"/>
      <c r="H196" s="10"/>
      <c r="I196" s="10"/>
      <c r="J196" s="10"/>
      <c r="K196" s="10"/>
      <c r="L196" s="10"/>
      <c r="M196" s="10"/>
      <c r="N196" s="10"/>
      <c r="O196" s="10"/>
      <c r="P196" s="10"/>
      <c r="Q196" s="10"/>
      <c r="R196" s="10"/>
      <c r="S196" s="10"/>
      <c r="T196" s="10"/>
      <c r="U196" s="10"/>
      <c r="V196" s="10"/>
      <c r="W196" s="186"/>
      <c r="X196" s="186"/>
      <c r="Y196" s="186"/>
      <c r="Z196" s="186"/>
      <c r="AA196" s="186"/>
      <c r="AB196" s="186"/>
    </row>
    <row xmlns:x14ac="http://schemas.microsoft.com/office/spreadsheetml/2009/9/ac" r="197" ht="15.75" x14ac:dyDescent="0.25">
      <c r="A197" s="186" t="s">
        <v>159</v>
      </c>
      <c r="B197" s="10">
        <v>2028</v>
      </c>
      <c r="C197" s="186" t="s">
        <v>18</v>
      </c>
      <c r="D197" s="10"/>
      <c r="E197" s="10"/>
      <c r="F197" s="10"/>
      <c r="G197" s="10"/>
      <c r="H197" s="10"/>
      <c r="I197" s="10"/>
      <c r="J197" s="10"/>
      <c r="K197" s="10"/>
      <c r="L197" s="10"/>
      <c r="M197" s="10"/>
      <c r="N197" s="10"/>
      <c r="O197" s="10"/>
      <c r="P197" s="10"/>
      <c r="Q197" s="10"/>
      <c r="R197" s="10"/>
      <c r="S197" s="10"/>
      <c r="T197" s="10"/>
      <c r="U197" s="10"/>
      <c r="V197" s="10"/>
      <c r="W197" s="186"/>
      <c r="X197" s="186"/>
      <c r="Y197" s="186"/>
      <c r="Z197" s="186"/>
      <c r="AA197" s="186"/>
      <c r="AB197" s="186"/>
    </row>
    <row xmlns:x14ac="http://schemas.microsoft.com/office/spreadsheetml/2009/9/ac" r="198" ht="15.75" x14ac:dyDescent="0.25">
      <c r="A198" s="186" t="s">
        <v>159</v>
      </c>
      <c r="B198" s="10">
        <v>2029</v>
      </c>
      <c r="C198" s="186" t="s">
        <v>18</v>
      </c>
      <c r="D198" s="10"/>
      <c r="E198" s="10"/>
      <c r="F198" s="10"/>
      <c r="G198" s="10"/>
      <c r="H198" s="10"/>
      <c r="I198" s="10"/>
      <c r="J198" s="10"/>
      <c r="K198" s="10"/>
      <c r="L198" s="10"/>
      <c r="M198" s="10"/>
      <c r="N198" s="10"/>
      <c r="O198" s="10"/>
      <c r="P198" s="10"/>
      <c r="Q198" s="10"/>
      <c r="R198" s="10"/>
      <c r="S198" s="10"/>
      <c r="T198" s="10"/>
      <c r="U198" s="10"/>
      <c r="V198" s="10"/>
      <c r="W198" s="186"/>
      <c r="X198" s="186"/>
      <c r="Y198" s="186"/>
      <c r="Z198" s="186"/>
      <c r="AA198" s="186"/>
      <c r="AB198" s="186"/>
    </row>
    <row xmlns:x14ac="http://schemas.microsoft.com/office/spreadsheetml/2009/9/ac" r="199" ht="15.75" x14ac:dyDescent="0.25">
      <c r="A199" s="186" t="s">
        <v>159</v>
      </c>
      <c r="B199" s="10">
        <v>2030</v>
      </c>
      <c r="C199" s="186" t="s">
        <v>18</v>
      </c>
      <c r="D199" s="10"/>
      <c r="E199" s="10"/>
      <c r="F199" s="10"/>
      <c r="G199" s="10"/>
      <c r="H199" s="10"/>
      <c r="I199" s="10"/>
      <c r="J199" s="10"/>
      <c r="K199" s="10"/>
      <c r="L199" s="10"/>
      <c r="M199" s="10"/>
      <c r="N199" s="10"/>
      <c r="O199" s="10"/>
      <c r="P199" s="10"/>
      <c r="Q199" s="10"/>
      <c r="R199" s="10"/>
      <c r="S199" s="10"/>
      <c r="T199" s="10"/>
      <c r="U199" s="10"/>
      <c r="V199" s="10"/>
      <c r="W199" s="186"/>
      <c r="X199" s="186"/>
      <c r="Y199" s="186"/>
      <c r="Z199" s="186"/>
      <c r="AA199" s="186"/>
      <c r="AB199" s="186"/>
    </row>
    <row xmlns:x14ac="http://schemas.microsoft.com/office/spreadsheetml/2009/9/ac" r="200" ht="15.75" x14ac:dyDescent="0.25">
      <c r="A200" s="186"/>
      <c r="B200" s="187"/>
      <c r="C200" s="186"/>
      <c r="D200" s="186"/>
      <c r="E200" s="186"/>
      <c r="F200" s="186"/>
      <c r="G200" s="186"/>
      <c r="H200" s="186"/>
      <c r="I200" s="186"/>
      <c r="J200" s="186"/>
      <c r="K200" s="186"/>
      <c r="L200" s="186"/>
      <c r="M200" s="186"/>
      <c r="N200" s="186"/>
      <c r="O200" s="186"/>
      <c r="P200" s="186"/>
      <c r="Q200" s="186"/>
      <c r="R200" s="186"/>
      <c r="S200" s="186"/>
      <c r="T200" s="186"/>
      <c r="U200" s="186"/>
      <c r="V200" s="186"/>
      <c r="W200" s="186"/>
      <c r="X200" s="186"/>
      <c r="Y200" s="186"/>
      <c r="Z200" s="186"/>
      <c r="AA200" s="186"/>
      <c r="AB200" s="186"/>
    </row>
    <row xmlns:x14ac="http://schemas.microsoft.com/office/spreadsheetml/2009/9/ac" r="201" ht="15.75" x14ac:dyDescent="0.25">
      <c r="A201" s="186"/>
      <c r="B201" s="187"/>
      <c r="C201" s="186"/>
      <c r="D201" s="186"/>
      <c r="E201" s="186"/>
      <c r="F201" s="186"/>
      <c r="G201" s="186"/>
      <c r="H201" s="186"/>
      <c r="I201" s="186"/>
      <c r="J201" s="186"/>
      <c r="K201" s="186"/>
      <c r="L201" s="186"/>
      <c r="M201" s="186"/>
      <c r="N201" s="186"/>
      <c r="O201" s="186"/>
      <c r="P201" s="186"/>
      <c r="Q201" s="186"/>
      <c r="R201" s="186"/>
      <c r="S201" s="186"/>
      <c r="T201" s="186"/>
      <c r="U201" s="186"/>
      <c r="V201" s="186"/>
      <c r="W201" s="186"/>
      <c r="X201" s="186"/>
      <c r="Y201" s="186"/>
      <c r="Z201" s="186"/>
      <c r="AA201" s="186"/>
      <c r="AB201" s="186"/>
    </row>
    <row xmlns:x14ac="http://schemas.microsoft.com/office/spreadsheetml/2009/9/ac" r="202" ht="15.75" x14ac:dyDescent="0.25">
      <c r="A202" s="186"/>
      <c r="B202" s="187"/>
      <c r="C202" s="186"/>
      <c r="D202" s="186"/>
      <c r="E202" s="186"/>
      <c r="F202" s="186"/>
      <c r="G202" s="186"/>
      <c r="H202" s="186"/>
      <c r="I202" s="186"/>
      <c r="J202" s="186"/>
      <c r="K202" s="186"/>
      <c r="L202" s="186"/>
      <c r="M202" s="186"/>
      <c r="N202" s="186"/>
      <c r="O202" s="186"/>
      <c r="P202" s="186"/>
      <c r="Q202" s="186"/>
      <c r="R202" s="186"/>
      <c r="S202" s="186"/>
      <c r="T202" s="186"/>
      <c r="U202" s="186"/>
      <c r="V202" s="186"/>
      <c r="W202" s="186"/>
      <c r="X202" s="186"/>
      <c r="Y202" s="186"/>
      <c r="Z202" s="186"/>
      <c r="AA202" s="186"/>
      <c r="AB202" s="186"/>
    </row>
    <row xmlns:x14ac="http://schemas.microsoft.com/office/spreadsheetml/2009/9/ac" r="203" ht="15.75" x14ac:dyDescent="0.25">
      <c r="A203" s="186"/>
      <c r="B203" s="187"/>
      <c r="C203" s="186"/>
      <c r="D203" s="186"/>
      <c r="E203" s="186"/>
      <c r="F203" s="186"/>
      <c r="G203" s="186"/>
      <c r="H203" s="186"/>
      <c r="I203" s="186"/>
      <c r="J203" s="186"/>
      <c r="K203" s="186"/>
      <c r="L203" s="186"/>
      <c r="M203" s="186"/>
      <c r="N203" s="186"/>
      <c r="O203" s="186"/>
      <c r="P203" s="186"/>
      <c r="Q203" s="186"/>
      <c r="R203" s="186"/>
      <c r="S203" s="186"/>
      <c r="T203" s="186"/>
      <c r="U203" s="186"/>
      <c r="V203" s="186"/>
      <c r="W203" s="186"/>
      <c r="X203" s="186"/>
      <c r="Y203" s="186"/>
      <c r="Z203" s="186"/>
      <c r="AA203" s="186"/>
      <c r="AB203" s="186"/>
    </row>
    <row xmlns:x14ac="http://schemas.microsoft.com/office/spreadsheetml/2009/9/ac" r="204" ht="15.75" x14ac:dyDescent="0.25">
      <c r="A204" s="186"/>
      <c r="B204" s="187"/>
      <c r="C204" s="186"/>
      <c r="D204" s="186"/>
      <c r="E204" s="186"/>
      <c r="F204" s="186"/>
      <c r="G204" s="186"/>
      <c r="H204" s="186"/>
      <c r="I204" s="186"/>
      <c r="J204" s="186"/>
      <c r="K204" s="186"/>
      <c r="L204" s="186"/>
      <c r="M204" s="186"/>
      <c r="N204" s="186"/>
      <c r="O204" s="186"/>
      <c r="P204" s="186"/>
      <c r="Q204" s="186"/>
      <c r="R204" s="186"/>
      <c r="S204" s="186"/>
      <c r="T204" s="186"/>
      <c r="U204" s="186"/>
      <c r="V204" s="186"/>
      <c r="W204" s="186"/>
      <c r="X204" s="186"/>
      <c r="Y204" s="186"/>
      <c r="Z204" s="186"/>
      <c r="AA204" s="186"/>
      <c r="AB204" s="186"/>
    </row>
    <row xmlns:x14ac="http://schemas.microsoft.com/office/spreadsheetml/2009/9/ac" r="205" ht="15.75" x14ac:dyDescent="0.25">
      <c r="A205" s="186"/>
      <c r="B205" s="187"/>
      <c r="C205" s="186"/>
      <c r="D205" s="186"/>
      <c r="E205" s="186"/>
      <c r="F205" s="186"/>
      <c r="G205" s="186"/>
      <c r="H205" s="186"/>
      <c r="I205" s="186"/>
      <c r="J205" s="186"/>
      <c r="K205" s="186"/>
      <c r="L205" s="186"/>
      <c r="M205" s="186"/>
      <c r="N205" s="186"/>
      <c r="O205" s="186"/>
      <c r="P205" s="186"/>
      <c r="Q205" s="186"/>
      <c r="R205" s="186"/>
      <c r="S205" s="186"/>
      <c r="T205" s="186"/>
      <c r="U205" s="186"/>
      <c r="V205" s="186"/>
      <c r="W205" s="186"/>
      <c r="X205" s="186"/>
      <c r="Y205" s="186"/>
      <c r="Z205" s="186"/>
      <c r="AA205" s="186"/>
      <c r="AB205" s="186"/>
    </row>
    <row xmlns:x14ac="http://schemas.microsoft.com/office/spreadsheetml/2009/9/ac" r="206" ht="15.75" x14ac:dyDescent="0.25">
      <c r="A206" s="186"/>
      <c r="B206" s="187"/>
      <c r="C206" s="186"/>
      <c r="D206" s="186"/>
      <c r="E206" s="186"/>
      <c r="F206" s="186"/>
      <c r="G206" s="186"/>
      <c r="H206" s="186"/>
      <c r="I206" s="186"/>
      <c r="J206" s="186"/>
      <c r="K206" s="186"/>
      <c r="L206" s="186"/>
      <c r="M206" s="186"/>
      <c r="N206" s="186"/>
      <c r="O206" s="186"/>
      <c r="P206" s="186"/>
      <c r="Q206" s="186"/>
      <c r="R206" s="186"/>
      <c r="S206" s="186"/>
      <c r="T206" s="186"/>
      <c r="U206" s="186"/>
      <c r="V206" s="186"/>
      <c r="W206" s="186"/>
      <c r="X206" s="186"/>
      <c r="Y206" s="186"/>
      <c r="Z206" s="186"/>
      <c r="AA206" s="186"/>
      <c r="AB206" s="186"/>
    </row>
    <row xmlns:x14ac="http://schemas.microsoft.com/office/spreadsheetml/2009/9/ac" r="207" ht="15.75" x14ac:dyDescent="0.25">
      <c r="A207" s="186"/>
      <c r="B207" s="187"/>
      <c r="C207" s="186"/>
      <c r="D207" s="186"/>
      <c r="E207" s="186"/>
      <c r="F207" s="186"/>
      <c r="G207" s="186"/>
      <c r="H207" s="186"/>
      <c r="I207" s="186"/>
      <c r="J207" s="186"/>
      <c r="K207" s="186"/>
      <c r="L207" s="186"/>
      <c r="M207" s="186"/>
      <c r="N207" s="186"/>
      <c r="O207" s="186"/>
      <c r="P207" s="186"/>
      <c r="Q207" s="186"/>
      <c r="R207" s="186"/>
      <c r="S207" s="186"/>
      <c r="T207" s="186"/>
      <c r="U207" s="186"/>
      <c r="V207" s="186"/>
      <c r="W207" s="186"/>
      <c r="X207" s="186"/>
      <c r="Y207" s="186"/>
      <c r="Z207" s="186"/>
      <c r="AA207" s="186"/>
      <c r="AB207" s="186"/>
    </row>
    <row xmlns:x14ac="http://schemas.microsoft.com/office/spreadsheetml/2009/9/ac" r="208" ht="15.75" x14ac:dyDescent="0.25">
      <c r="A208" s="186"/>
      <c r="B208" s="187"/>
      <c r="C208" s="186"/>
      <c r="D208" s="186"/>
      <c r="E208" s="186"/>
      <c r="F208" s="186"/>
      <c r="G208" s="186"/>
      <c r="H208" s="186"/>
      <c r="I208" s="186"/>
      <c r="J208" s="186"/>
      <c r="K208" s="186"/>
      <c r="L208" s="186"/>
      <c r="M208" s="186"/>
      <c r="N208" s="186"/>
      <c r="O208" s="186"/>
      <c r="P208" s="186"/>
      <c r="Q208" s="186"/>
      <c r="R208" s="186"/>
      <c r="S208" s="186"/>
      <c r="T208" s="186"/>
      <c r="U208" s="186"/>
      <c r="V208" s="186"/>
      <c r="W208" s="186"/>
      <c r="X208" s="186"/>
      <c r="Y208" s="186"/>
      <c r="Z208" s="186"/>
      <c r="AA208" s="186"/>
      <c r="AB208" s="186"/>
    </row>
    <row xmlns:x14ac="http://schemas.microsoft.com/office/spreadsheetml/2009/9/ac" r="209" ht="15.75" x14ac:dyDescent="0.25">
      <c r="A209" s="186"/>
      <c r="B209" s="187"/>
      <c r="C209" s="186"/>
      <c r="D209" s="186"/>
      <c r="E209" s="186"/>
      <c r="F209" s="186"/>
      <c r="G209" s="186"/>
      <c r="H209" s="186"/>
      <c r="I209" s="186"/>
      <c r="J209" s="186"/>
      <c r="K209" s="186"/>
      <c r="L209" s="186"/>
      <c r="M209" s="186"/>
      <c r="N209" s="186"/>
      <c r="O209" s="186"/>
      <c r="P209" s="186"/>
      <c r="Q209" s="186"/>
      <c r="R209" s="186"/>
      <c r="S209" s="186"/>
      <c r="T209" s="186"/>
      <c r="U209" s="186"/>
      <c r="V209" s="186"/>
      <c r="W209" s="186"/>
      <c r="X209" s="186"/>
      <c r="Y209" s="186"/>
      <c r="Z209" s="186"/>
      <c r="AA209" s="186"/>
      <c r="AB209" s="186"/>
    </row>
    <row xmlns:x14ac="http://schemas.microsoft.com/office/spreadsheetml/2009/9/ac" r="210" ht="15.75" x14ac:dyDescent="0.25">
      <c r="A210" s="186"/>
      <c r="B210" s="187"/>
      <c r="C210" s="186"/>
      <c r="D210" s="186"/>
      <c r="E210" s="186"/>
      <c r="F210" s="186"/>
      <c r="G210" s="186"/>
      <c r="H210" s="186"/>
      <c r="I210" s="186"/>
      <c r="J210" s="186"/>
      <c r="K210" s="186"/>
      <c r="L210" s="186"/>
      <c r="M210" s="186"/>
      <c r="N210" s="186"/>
      <c r="O210" s="186"/>
      <c r="P210" s="186"/>
      <c r="Q210" s="186"/>
      <c r="R210" s="186"/>
      <c r="S210" s="186"/>
      <c r="T210" s="186"/>
      <c r="U210" s="186"/>
      <c r="V210" s="186"/>
      <c r="W210" s="186"/>
      <c r="X210" s="186"/>
      <c r="Y210" s="186"/>
      <c r="Z210" s="186"/>
      <c r="AA210" s="186"/>
      <c r="AB210" s="186"/>
    </row>
    <row xmlns:x14ac="http://schemas.microsoft.com/office/spreadsheetml/2009/9/ac" r="211" ht="15.75" x14ac:dyDescent="0.25">
      <c r="A211" s="186"/>
      <c r="B211" s="187"/>
      <c r="C211" s="186"/>
      <c r="D211" s="186"/>
      <c r="E211" s="186"/>
      <c r="F211" s="186"/>
      <c r="G211" s="186"/>
      <c r="H211" s="186"/>
      <c r="I211" s="186"/>
      <c r="J211" s="186"/>
      <c r="K211" s="186"/>
      <c r="L211" s="186"/>
      <c r="M211" s="186"/>
      <c r="N211" s="186"/>
      <c r="O211" s="186"/>
      <c r="P211" s="186"/>
      <c r="Q211" s="186"/>
      <c r="R211" s="186"/>
      <c r="S211" s="186"/>
      <c r="T211" s="186"/>
      <c r="U211" s="186"/>
      <c r="V211" s="186"/>
      <c r="W211" s="186"/>
      <c r="X211" s="186"/>
      <c r="Y211" s="186"/>
      <c r="Z211" s="186"/>
      <c r="AA211" s="186"/>
      <c r="AB211" s="186"/>
    </row>
    <row xmlns:x14ac="http://schemas.microsoft.com/office/spreadsheetml/2009/9/ac" r="212" ht="15.75" x14ac:dyDescent="0.25">
      <c r="A212" s="186"/>
      <c r="B212" s="187"/>
      <c r="C212" s="186"/>
      <c r="D212" s="186"/>
      <c r="E212" s="186"/>
      <c r="F212" s="186"/>
      <c r="G212" s="186"/>
      <c r="H212" s="186"/>
      <c r="I212" s="186"/>
      <c r="J212" s="186"/>
      <c r="K212" s="186"/>
      <c r="L212" s="186"/>
      <c r="M212" s="186"/>
      <c r="N212" s="186"/>
      <c r="O212" s="186"/>
      <c r="P212" s="186"/>
      <c r="Q212" s="186"/>
      <c r="R212" s="186"/>
      <c r="S212" s="186"/>
      <c r="T212" s="186"/>
      <c r="U212" s="186"/>
      <c r="V212" s="186"/>
      <c r="W212" s="186"/>
      <c r="X212" s="186"/>
      <c r="Y212" s="186"/>
      <c r="Z212" s="186"/>
      <c r="AA212" s="186"/>
      <c r="AB212" s="186"/>
    </row>
    <row xmlns:x14ac="http://schemas.microsoft.com/office/spreadsheetml/2009/9/ac" r="213" ht="15.75" x14ac:dyDescent="0.25">
      <c r="A213" s="186"/>
      <c r="B213" s="187"/>
      <c r="C213" s="186"/>
      <c r="D213" s="186"/>
      <c r="E213" s="186"/>
      <c r="F213" s="186"/>
      <c r="G213" s="186"/>
      <c r="H213" s="186"/>
      <c r="I213" s="186"/>
      <c r="J213" s="186"/>
      <c r="K213" s="186"/>
      <c r="L213" s="186"/>
      <c r="M213" s="186"/>
      <c r="N213" s="186"/>
      <c r="O213" s="186"/>
      <c r="P213" s="186"/>
      <c r="Q213" s="186"/>
      <c r="R213" s="186"/>
      <c r="S213" s="186"/>
      <c r="T213" s="186"/>
      <c r="U213" s="186"/>
      <c r="V213" s="186"/>
      <c r="W213" s="186"/>
      <c r="X213" s="186"/>
      <c r="Y213" s="186"/>
      <c r="Z213" s="186"/>
      <c r="AA213" s="186"/>
      <c r="AB213" s="186"/>
    </row>
    <row xmlns:x14ac="http://schemas.microsoft.com/office/spreadsheetml/2009/9/ac" r="214" ht="15.75" x14ac:dyDescent="0.25">
      <c r="A214" s="186"/>
      <c r="B214" s="187"/>
      <c r="C214" s="186"/>
      <c r="D214" s="186"/>
      <c r="E214" s="186"/>
      <c r="F214" s="186"/>
      <c r="G214" s="186"/>
      <c r="H214" s="186"/>
      <c r="I214" s="186"/>
      <c r="J214" s="186"/>
      <c r="K214" s="186"/>
      <c r="L214" s="186"/>
      <c r="M214" s="186"/>
      <c r="N214" s="186"/>
      <c r="O214" s="186"/>
      <c r="P214" s="186"/>
      <c r="Q214" s="186"/>
      <c r="R214" s="186"/>
      <c r="S214" s="186"/>
      <c r="T214" s="186"/>
      <c r="U214" s="186"/>
      <c r="V214" s="186"/>
      <c r="W214" s="186"/>
      <c r="X214" s="186"/>
      <c r="Y214" s="186"/>
      <c r="Z214" s="186"/>
      <c r="AA214" s="186"/>
      <c r="AB214" s="186"/>
    </row>
    <row xmlns:x14ac="http://schemas.microsoft.com/office/spreadsheetml/2009/9/ac" r="215" ht="15.75" x14ac:dyDescent="0.25">
      <c r="A215" s="186"/>
      <c r="B215" s="187"/>
      <c r="C215" s="186"/>
      <c r="D215" s="186"/>
      <c r="E215" s="186"/>
      <c r="F215" s="186"/>
      <c r="G215" s="186"/>
      <c r="H215" s="186"/>
      <c r="I215" s="186"/>
      <c r="J215" s="186"/>
      <c r="K215" s="186"/>
      <c r="L215" s="186"/>
      <c r="M215" s="186"/>
      <c r="N215" s="186"/>
      <c r="O215" s="186"/>
      <c r="P215" s="186"/>
      <c r="Q215" s="186"/>
      <c r="R215" s="186"/>
      <c r="S215" s="186"/>
      <c r="T215" s="186"/>
      <c r="U215" s="186"/>
      <c r="V215" s="186"/>
      <c r="W215" s="186"/>
      <c r="X215" s="186"/>
      <c r="Y215" s="186"/>
      <c r="Z215" s="186"/>
      <c r="AA215" s="186"/>
      <c r="AB215" s="186"/>
    </row>
    <row xmlns:x14ac="http://schemas.microsoft.com/office/spreadsheetml/2009/9/ac" r="216" ht="15.75" x14ac:dyDescent="0.25">
      <c r="A216" s="186"/>
      <c r="B216" s="187"/>
      <c r="C216" s="186"/>
      <c r="D216" s="186"/>
      <c r="E216" s="186"/>
      <c r="F216" s="186"/>
      <c r="G216" s="186"/>
      <c r="H216" s="186"/>
      <c r="I216" s="186"/>
      <c r="J216" s="186"/>
      <c r="K216" s="186"/>
      <c r="L216" s="186"/>
      <c r="M216" s="186"/>
      <c r="N216" s="186"/>
      <c r="O216" s="186"/>
      <c r="P216" s="186"/>
      <c r="Q216" s="186"/>
      <c r="R216" s="186"/>
      <c r="S216" s="186"/>
      <c r="T216" s="186"/>
      <c r="U216" s="186"/>
      <c r="V216" s="186"/>
      <c r="W216" s="186"/>
      <c r="X216" s="186"/>
      <c r="Y216" s="186"/>
      <c r="Z216" s="186"/>
      <c r="AA216" s="186"/>
      <c r="AB216" s="186"/>
    </row>
    <row xmlns:x14ac="http://schemas.microsoft.com/office/spreadsheetml/2009/9/ac" r="217" ht="15.75" x14ac:dyDescent="0.25">
      <c r="A217" s="186"/>
      <c r="B217" s="187"/>
      <c r="C217" s="186"/>
      <c r="D217" s="186"/>
      <c r="E217" s="186"/>
      <c r="F217" s="186"/>
      <c r="G217" s="186"/>
      <c r="H217" s="186"/>
      <c r="I217" s="186"/>
      <c r="J217" s="186"/>
      <c r="K217" s="186"/>
      <c r="L217" s="186"/>
      <c r="M217" s="186"/>
      <c r="N217" s="186"/>
      <c r="O217" s="186"/>
      <c r="P217" s="186"/>
      <c r="Q217" s="186"/>
      <c r="R217" s="186"/>
      <c r="S217" s="186"/>
      <c r="T217" s="186"/>
      <c r="U217" s="186"/>
      <c r="V217" s="186"/>
      <c r="W217" s="186"/>
      <c r="X217" s="186"/>
      <c r="Y217" s="186"/>
      <c r="Z217" s="186"/>
      <c r="AA217" s="186"/>
      <c r="AB217" s="186"/>
    </row>
    <row xmlns:x14ac="http://schemas.microsoft.com/office/spreadsheetml/2009/9/ac" r="218" ht="15.75" x14ac:dyDescent="0.25">
      <c r="A218" s="186"/>
      <c r="B218" s="187"/>
      <c r="C218" s="186"/>
      <c r="D218" s="186"/>
      <c r="E218" s="186"/>
      <c r="F218" s="186"/>
      <c r="G218" s="186"/>
      <c r="H218" s="186"/>
      <c r="I218" s="186"/>
      <c r="J218" s="186"/>
      <c r="K218" s="186"/>
      <c r="L218" s="186"/>
      <c r="M218" s="186"/>
      <c r="N218" s="186"/>
      <c r="O218" s="186"/>
      <c r="P218" s="186"/>
      <c r="Q218" s="186"/>
      <c r="R218" s="186"/>
      <c r="S218" s="186"/>
      <c r="T218" s="186"/>
      <c r="U218" s="186"/>
      <c r="V218" s="186"/>
      <c r="W218" s="186"/>
      <c r="X218" s="186"/>
      <c r="Y218" s="186"/>
      <c r="Z218" s="186"/>
      <c r="AA218" s="186"/>
      <c r="AB218" s="186"/>
    </row>
    <row xmlns:x14ac="http://schemas.microsoft.com/office/spreadsheetml/2009/9/ac" r="219" ht="15.75" x14ac:dyDescent="0.25">
      <c r="A219" s="186"/>
      <c r="B219" s="187"/>
      <c r="C219" s="186"/>
      <c r="D219" s="186"/>
      <c r="E219" s="186"/>
      <c r="F219" s="186"/>
      <c r="G219" s="186"/>
      <c r="H219" s="186"/>
      <c r="I219" s="186"/>
      <c r="J219" s="186"/>
      <c r="K219" s="186"/>
      <c r="L219" s="186"/>
      <c r="M219" s="186"/>
      <c r="N219" s="186"/>
      <c r="O219" s="186"/>
      <c r="P219" s="186"/>
      <c r="Q219" s="186"/>
      <c r="R219" s="186"/>
      <c r="S219" s="186"/>
      <c r="T219" s="186"/>
      <c r="U219" s="186"/>
      <c r="V219" s="186"/>
      <c r="W219" s="186"/>
      <c r="X219" s="186"/>
      <c r="Y219" s="186"/>
      <c r="Z219" s="186"/>
      <c r="AA219" s="186"/>
      <c r="AB219" s="186"/>
    </row>
    <row xmlns:x14ac="http://schemas.microsoft.com/office/spreadsheetml/2009/9/ac" r="220" ht="15.75" x14ac:dyDescent="0.25">
      <c r="A220" s="186"/>
      <c r="B220" s="187"/>
      <c r="C220" s="186"/>
      <c r="D220" s="186"/>
      <c r="E220" s="186"/>
      <c r="F220" s="186"/>
      <c r="G220" s="186"/>
      <c r="H220" s="186"/>
      <c r="I220" s="186"/>
      <c r="J220" s="186"/>
      <c r="K220" s="186"/>
      <c r="L220" s="186"/>
      <c r="M220" s="186"/>
      <c r="N220" s="186"/>
      <c r="O220" s="186"/>
      <c r="P220" s="186"/>
      <c r="Q220" s="186"/>
      <c r="R220" s="186"/>
      <c r="S220" s="186"/>
      <c r="T220" s="186"/>
      <c r="U220" s="186"/>
      <c r="V220" s="186"/>
      <c r="W220" s="186"/>
      <c r="X220" s="186"/>
      <c r="Y220" s="186"/>
      <c r="Z220" s="186"/>
      <c r="AA220" s="186"/>
      <c r="AB220" s="186"/>
    </row>
    <row xmlns:x14ac="http://schemas.microsoft.com/office/spreadsheetml/2009/9/ac" r="221" ht="15.75" x14ac:dyDescent="0.25">
      <c r="A221" s="186"/>
      <c r="B221" s="187"/>
      <c r="C221" s="186"/>
      <c r="D221" s="186"/>
      <c r="E221" s="186"/>
      <c r="F221" s="186"/>
      <c r="G221" s="186"/>
      <c r="H221" s="186"/>
      <c r="I221" s="186"/>
      <c r="J221" s="186"/>
      <c r="K221" s="186"/>
      <c r="L221" s="186"/>
      <c r="M221" s="186"/>
      <c r="N221" s="186"/>
      <c r="O221" s="186"/>
      <c r="P221" s="186"/>
      <c r="Q221" s="186"/>
      <c r="R221" s="186"/>
      <c r="S221" s="186"/>
      <c r="T221" s="186"/>
      <c r="U221" s="186"/>
      <c r="V221" s="186"/>
      <c r="W221" s="186"/>
      <c r="X221" s="186"/>
      <c r="Y221" s="186"/>
      <c r="Z221" s="186"/>
      <c r="AA221" s="186"/>
      <c r="AB221" s="186"/>
    </row>
    <row xmlns:x14ac="http://schemas.microsoft.com/office/spreadsheetml/2009/9/ac" r="222" ht="15.75" x14ac:dyDescent="0.25">
      <c r="A222" s="186"/>
      <c r="B222" s="187"/>
      <c r="C222" s="186"/>
      <c r="D222" s="186"/>
      <c r="E222" s="186"/>
      <c r="F222" s="186"/>
      <c r="G222" s="186"/>
      <c r="H222" s="186"/>
      <c r="I222" s="186"/>
      <c r="J222" s="186"/>
      <c r="K222" s="186"/>
      <c r="L222" s="186"/>
      <c r="M222" s="186"/>
      <c r="N222" s="186"/>
      <c r="O222" s="186"/>
      <c r="P222" s="186"/>
      <c r="Q222" s="186"/>
      <c r="R222" s="186"/>
      <c r="S222" s="186"/>
      <c r="T222" s="186"/>
      <c r="U222" s="186"/>
      <c r="V222" s="186"/>
      <c r="W222" s="186"/>
      <c r="X222" s="186"/>
      <c r="Y222" s="186"/>
      <c r="Z222" s="186"/>
      <c r="AA222" s="186"/>
      <c r="AB222" s="186"/>
    </row>
    <row xmlns:x14ac="http://schemas.microsoft.com/office/spreadsheetml/2009/9/ac" r="223" ht="15.75" x14ac:dyDescent="0.25">
      <c r="A223" s="186"/>
      <c r="B223" s="187"/>
      <c r="C223" s="186"/>
      <c r="D223" s="186"/>
      <c r="E223" s="186"/>
      <c r="F223" s="186"/>
      <c r="G223" s="186"/>
      <c r="H223" s="186"/>
      <c r="I223" s="186"/>
      <c r="J223" s="186"/>
      <c r="K223" s="186"/>
      <c r="L223" s="186"/>
      <c r="M223" s="186"/>
      <c r="N223" s="186"/>
      <c r="O223" s="186"/>
      <c r="P223" s="186"/>
      <c r="Q223" s="186"/>
      <c r="R223" s="186"/>
      <c r="S223" s="186"/>
      <c r="T223" s="186"/>
      <c r="U223" s="186"/>
      <c r="V223" s="186"/>
      <c r="W223" s="186"/>
      <c r="X223" s="186"/>
      <c r="Y223" s="186"/>
      <c r="Z223" s="186"/>
      <c r="AA223" s="186"/>
      <c r="AB223" s="186"/>
    </row>
    <row xmlns:x14ac="http://schemas.microsoft.com/office/spreadsheetml/2009/9/ac" r="224" ht="15.75" x14ac:dyDescent="0.25">
      <c r="A224" s="186"/>
      <c r="B224" s="187"/>
      <c r="C224" s="186"/>
      <c r="D224" s="186"/>
      <c r="E224" s="186"/>
      <c r="F224" s="186"/>
      <c r="G224" s="186"/>
      <c r="H224" s="186"/>
      <c r="I224" s="186"/>
      <c r="J224" s="186"/>
      <c r="K224" s="186"/>
      <c r="L224" s="186"/>
      <c r="M224" s="186"/>
      <c r="N224" s="186"/>
      <c r="O224" s="186"/>
      <c r="P224" s="186"/>
      <c r="Q224" s="186"/>
      <c r="R224" s="186"/>
      <c r="S224" s="186"/>
      <c r="T224" s="186"/>
      <c r="U224" s="186"/>
      <c r="V224" s="186"/>
      <c r="W224" s="186"/>
      <c r="X224" s="186"/>
      <c r="Y224" s="186"/>
      <c r="Z224" s="186"/>
      <c r="AA224" s="186"/>
      <c r="AB224" s="186"/>
    </row>
    <row xmlns:x14ac="http://schemas.microsoft.com/office/spreadsheetml/2009/9/ac" r="225" ht="15.75" x14ac:dyDescent="0.25">
      <c r="A225" s="186"/>
      <c r="B225" s="187"/>
      <c r="C225" s="186"/>
      <c r="D225" s="186"/>
      <c r="E225" s="186"/>
      <c r="F225" s="186"/>
      <c r="G225" s="186"/>
      <c r="H225" s="186"/>
      <c r="I225" s="186"/>
      <c r="J225" s="186"/>
      <c r="K225" s="186"/>
      <c r="L225" s="186"/>
      <c r="M225" s="186"/>
      <c r="N225" s="186"/>
      <c r="O225" s="186"/>
      <c r="P225" s="186"/>
      <c r="Q225" s="186"/>
      <c r="R225" s="186"/>
      <c r="S225" s="186"/>
      <c r="T225" s="186"/>
      <c r="U225" s="186"/>
      <c r="V225" s="186"/>
      <c r="W225" s="186"/>
      <c r="X225" s="186"/>
      <c r="Y225" s="186"/>
      <c r="Z225" s="186"/>
      <c r="AA225" s="186"/>
      <c r="AB225" s="186"/>
    </row>
    <row xmlns:x14ac="http://schemas.microsoft.com/office/spreadsheetml/2009/9/ac" r="226" ht="15.75" x14ac:dyDescent="0.25">
      <c r="A226" s="186"/>
      <c r="B226" s="187"/>
      <c r="C226" s="186"/>
      <c r="D226" s="186"/>
      <c r="E226" s="186"/>
      <c r="F226" s="186"/>
      <c r="G226" s="186"/>
      <c r="H226" s="186"/>
      <c r="I226" s="186"/>
      <c r="J226" s="186"/>
      <c r="K226" s="186"/>
      <c r="L226" s="186"/>
      <c r="M226" s="186"/>
      <c r="N226" s="186"/>
      <c r="O226" s="186"/>
      <c r="P226" s="186"/>
      <c r="Q226" s="186"/>
      <c r="R226" s="186"/>
      <c r="S226" s="186"/>
      <c r="T226" s="186"/>
      <c r="U226" s="186"/>
      <c r="V226" s="186"/>
      <c r="W226" s="186"/>
      <c r="X226" s="186"/>
      <c r="Y226" s="186"/>
      <c r="Z226" s="186"/>
      <c r="AA226" s="186"/>
      <c r="AB226" s="186"/>
    </row>
    <row xmlns:x14ac="http://schemas.microsoft.com/office/spreadsheetml/2009/9/ac" r="227" ht="15.75" x14ac:dyDescent="0.25">
      <c r="A227" s="186"/>
      <c r="B227" s="187"/>
      <c r="C227" s="186"/>
      <c r="D227" s="186"/>
      <c r="E227" s="186"/>
      <c r="F227" s="186"/>
      <c r="G227" s="186"/>
      <c r="H227" s="186"/>
      <c r="I227" s="186"/>
      <c r="J227" s="186"/>
      <c r="K227" s="186"/>
      <c r="L227" s="186"/>
      <c r="M227" s="186"/>
      <c r="N227" s="186"/>
      <c r="O227" s="186"/>
      <c r="P227" s="186"/>
      <c r="Q227" s="186"/>
      <c r="R227" s="186"/>
      <c r="S227" s="186"/>
      <c r="T227" s="186"/>
      <c r="U227" s="186"/>
      <c r="V227" s="186"/>
      <c r="W227" s="186"/>
      <c r="X227" s="186"/>
      <c r="Y227" s="186"/>
      <c r="Z227" s="186"/>
      <c r="AA227" s="186"/>
      <c r="AB227" s="186"/>
    </row>
    <row xmlns:x14ac="http://schemas.microsoft.com/office/spreadsheetml/2009/9/ac" r="228" ht="15.75" x14ac:dyDescent="0.25">
      <c r="A228" s="186"/>
      <c r="B228" s="187"/>
      <c r="C228" s="186"/>
      <c r="D228" s="186"/>
      <c r="E228" s="186"/>
      <c r="F228" s="186"/>
      <c r="G228" s="186"/>
      <c r="H228" s="186"/>
      <c r="I228" s="186"/>
      <c r="J228" s="186"/>
      <c r="K228" s="186"/>
      <c r="L228" s="186"/>
      <c r="M228" s="186"/>
      <c r="N228" s="186"/>
      <c r="O228" s="186"/>
      <c r="P228" s="186"/>
      <c r="Q228" s="186"/>
      <c r="R228" s="186"/>
      <c r="S228" s="186"/>
      <c r="T228" s="186"/>
      <c r="U228" s="186"/>
      <c r="V228" s="186"/>
      <c r="W228" s="186"/>
      <c r="X228" s="186"/>
      <c r="Y228" s="186"/>
      <c r="Z228" s="186"/>
      <c r="AA228" s="186"/>
      <c r="AB228" s="186"/>
    </row>
    <row xmlns:x14ac="http://schemas.microsoft.com/office/spreadsheetml/2009/9/ac" r="229" ht="15.75" x14ac:dyDescent="0.25">
      <c r="A229" s="186"/>
      <c r="B229" s="187"/>
      <c r="C229" s="186"/>
      <c r="D229" s="186"/>
      <c r="E229" s="186"/>
      <c r="F229" s="186"/>
      <c r="G229" s="186"/>
      <c r="H229" s="186"/>
      <c r="I229" s="186"/>
      <c r="J229" s="186"/>
      <c r="K229" s="186"/>
      <c r="L229" s="186"/>
      <c r="M229" s="186"/>
      <c r="N229" s="186"/>
      <c r="O229" s="186"/>
      <c r="P229" s="186"/>
      <c r="Q229" s="186"/>
      <c r="R229" s="186"/>
      <c r="S229" s="186"/>
      <c r="T229" s="186"/>
      <c r="U229" s="186"/>
      <c r="V229" s="186"/>
      <c r="W229" s="186"/>
      <c r="X229" s="186"/>
      <c r="Y229" s="186"/>
      <c r="Z229" s="186"/>
      <c r="AA229" s="186"/>
      <c r="AB229" s="186"/>
    </row>
    <row xmlns:x14ac="http://schemas.microsoft.com/office/spreadsheetml/2009/9/ac" r="230" ht="15.75" x14ac:dyDescent="0.25">
      <c r="A230" s="186"/>
      <c r="B230" s="187"/>
      <c r="C230" s="186"/>
      <c r="D230" s="186"/>
      <c r="E230" s="186"/>
      <c r="F230" s="186"/>
      <c r="G230" s="186"/>
      <c r="H230" s="186"/>
      <c r="I230" s="186"/>
      <c r="J230" s="186"/>
      <c r="K230" s="186"/>
      <c r="L230" s="186"/>
      <c r="M230" s="186"/>
      <c r="N230" s="186"/>
      <c r="O230" s="186"/>
      <c r="P230" s="186"/>
      <c r="Q230" s="186"/>
      <c r="R230" s="186"/>
      <c r="S230" s="186"/>
      <c r="T230" s="186"/>
      <c r="U230" s="186"/>
      <c r="V230" s="186"/>
      <c r="W230" s="186"/>
      <c r="X230" s="186"/>
      <c r="Y230" s="186"/>
      <c r="Z230" s="186"/>
      <c r="AA230" s="186"/>
      <c r="AB230" s="186"/>
    </row>
    <row xmlns:x14ac="http://schemas.microsoft.com/office/spreadsheetml/2009/9/ac" r="231" ht="15.75" x14ac:dyDescent="0.25">
      <c r="A231" s="186"/>
      <c r="B231" s="187"/>
      <c r="C231" s="186"/>
      <c r="D231" s="186"/>
      <c r="E231" s="186"/>
      <c r="F231" s="186"/>
      <c r="G231" s="186"/>
      <c r="H231" s="186"/>
      <c r="I231" s="186"/>
      <c r="J231" s="186"/>
      <c r="K231" s="186"/>
      <c r="L231" s="186"/>
      <c r="M231" s="186"/>
      <c r="N231" s="186"/>
      <c r="O231" s="186"/>
      <c r="P231" s="186"/>
      <c r="Q231" s="186"/>
      <c r="R231" s="186"/>
      <c r="S231" s="186"/>
      <c r="T231" s="186"/>
      <c r="U231" s="186"/>
      <c r="V231" s="186"/>
      <c r="W231" s="186"/>
      <c r="X231" s="186"/>
      <c r="Y231" s="186"/>
      <c r="Z231" s="186"/>
      <c r="AA231" s="186"/>
      <c r="AB231" s="186"/>
    </row>
    <row xmlns:x14ac="http://schemas.microsoft.com/office/spreadsheetml/2009/9/ac" r="232" ht="15.75" x14ac:dyDescent="0.25">
      <c r="A232" s="186"/>
      <c r="B232" s="187"/>
      <c r="C232" s="186"/>
      <c r="D232" s="186"/>
      <c r="E232" s="186"/>
      <c r="F232" s="186"/>
      <c r="G232" s="186"/>
      <c r="H232" s="186"/>
      <c r="I232" s="186"/>
      <c r="J232" s="186"/>
      <c r="K232" s="186"/>
      <c r="L232" s="186"/>
      <c r="M232" s="186"/>
      <c r="N232" s="186"/>
      <c r="O232" s="186"/>
      <c r="P232" s="186"/>
      <c r="Q232" s="186"/>
      <c r="R232" s="186"/>
      <c r="S232" s="186"/>
      <c r="T232" s="186"/>
      <c r="U232" s="186"/>
      <c r="V232" s="186"/>
      <c r="W232" s="186"/>
      <c r="X232" s="186"/>
      <c r="Y232" s="186"/>
      <c r="Z232" s="186"/>
      <c r="AA232" s="186"/>
      <c r="AB232" s="186"/>
    </row>
    <row xmlns:x14ac="http://schemas.microsoft.com/office/spreadsheetml/2009/9/ac" r="233" ht="15.75" x14ac:dyDescent="0.25">
      <c r="A233" s="186"/>
      <c r="B233" s="187"/>
      <c r="C233" s="186"/>
      <c r="D233" s="186"/>
      <c r="E233" s="186"/>
      <c r="F233" s="186"/>
      <c r="G233" s="186"/>
      <c r="H233" s="186"/>
      <c r="I233" s="186"/>
      <c r="J233" s="186"/>
      <c r="K233" s="186"/>
      <c r="L233" s="186"/>
      <c r="M233" s="186"/>
      <c r="N233" s="186"/>
      <c r="O233" s="186"/>
      <c r="P233" s="186"/>
      <c r="Q233" s="186"/>
      <c r="R233" s="186"/>
      <c r="S233" s="186"/>
      <c r="T233" s="186"/>
      <c r="U233" s="186"/>
      <c r="V233" s="186"/>
      <c r="W233" s="186"/>
      <c r="X233" s="186"/>
      <c r="Y233" s="186"/>
      <c r="Z233" s="186"/>
      <c r="AA233" s="186"/>
    </row>
    <row xmlns:x14ac="http://schemas.microsoft.com/office/spreadsheetml/2009/9/ac" r="234" ht="15.75" x14ac:dyDescent="0.25">
      <c r="A234" s="186"/>
      <c r="B234" s="187"/>
      <c r="C234" s="186"/>
      <c r="D234" s="186"/>
      <c r="E234" s="186"/>
      <c r="F234" s="186"/>
      <c r="G234" s="186"/>
      <c r="H234" s="186"/>
      <c r="I234" s="186"/>
      <c r="J234" s="186"/>
      <c r="K234" s="186"/>
      <c r="L234" s="186"/>
      <c r="M234" s="186"/>
      <c r="N234" s="186"/>
      <c r="O234" s="186"/>
      <c r="P234" s="186"/>
      <c r="Q234" s="186"/>
      <c r="R234" s="186"/>
      <c r="S234" s="186"/>
      <c r="T234" s="186"/>
      <c r="U234" s="186"/>
      <c r="V234" s="186"/>
      <c r="W234" s="186"/>
      <c r="X234" s="186"/>
      <c r="Y234" s="186"/>
      <c r="Z234" s="186"/>
      <c r="AA234" s="186"/>
    </row>
    <row xmlns:x14ac="http://schemas.microsoft.com/office/spreadsheetml/2009/9/ac" r="235" ht="15.75" x14ac:dyDescent="0.25">
      <c r="A235" s="186"/>
      <c r="B235" s="187"/>
      <c r="C235" s="186"/>
      <c r="D235" s="186"/>
      <c r="E235" s="186"/>
      <c r="F235" s="186"/>
      <c r="G235" s="186"/>
      <c r="H235" s="186"/>
      <c r="I235" s="186"/>
      <c r="J235" s="186"/>
      <c r="K235" s="186"/>
      <c r="L235" s="186"/>
      <c r="M235" s="186"/>
      <c r="N235" s="186"/>
      <c r="O235" s="186"/>
      <c r="P235" s="186"/>
      <c r="Q235" s="186"/>
      <c r="R235" s="186"/>
      <c r="S235" s="186"/>
      <c r="T235" s="186"/>
      <c r="U235" s="186"/>
      <c r="V235" s="186"/>
      <c r="W235" s="186"/>
      <c r="X235" s="186"/>
      <c r="Y235" s="186"/>
      <c r="Z235" s="186"/>
      <c r="AA235" s="186"/>
    </row>
    <row xmlns:x14ac="http://schemas.microsoft.com/office/spreadsheetml/2009/9/ac" r="236" ht="15.75" x14ac:dyDescent="0.25">
      <c r="A236" s="186"/>
      <c r="B236" s="187"/>
      <c r="C236" s="186"/>
      <c r="D236" s="186"/>
      <c r="E236" s="186"/>
      <c r="F236" s="186"/>
      <c r="G236" s="186"/>
      <c r="H236" s="186"/>
      <c r="I236" s="186"/>
      <c r="J236" s="186"/>
      <c r="K236" s="186"/>
      <c r="L236" s="186"/>
      <c r="M236" s="186"/>
      <c r="N236" s="186"/>
      <c r="O236" s="186"/>
      <c r="P236" s="186"/>
      <c r="Q236" s="186"/>
      <c r="R236" s="186"/>
      <c r="S236" s="186"/>
      <c r="T236" s="186"/>
      <c r="U236" s="186"/>
      <c r="V236" s="186"/>
      <c r="W236" s="186"/>
      <c r="X236" s="186"/>
      <c r="Y236" s="186"/>
      <c r="Z236" s="186"/>
      <c r="AA236" s="186"/>
    </row>
    <row xmlns:x14ac="http://schemas.microsoft.com/office/spreadsheetml/2009/9/ac" r="237" ht="15.75" x14ac:dyDescent="0.25">
      <c r="A237" s="186"/>
      <c r="B237" s="187"/>
      <c r="C237" s="186"/>
      <c r="D237" s="186"/>
      <c r="E237" s="186"/>
      <c r="F237" s="186"/>
      <c r="G237" s="186"/>
      <c r="H237" s="186"/>
      <c r="I237" s="186"/>
      <c r="J237" s="186"/>
      <c r="K237" s="186"/>
      <c r="L237" s="186"/>
      <c r="M237" s="186"/>
      <c r="N237" s="186"/>
      <c r="O237" s="186"/>
      <c r="P237" s="186"/>
      <c r="Q237" s="186"/>
      <c r="R237" s="186"/>
      <c r="S237" s="186"/>
      <c r="T237" s="186"/>
      <c r="U237" s="186"/>
      <c r="V237" s="186"/>
      <c r="W237" s="186"/>
      <c r="X237" s="186"/>
      <c r="Y237" s="186"/>
      <c r="Z237" s="186"/>
      <c r="AA237" s="186"/>
    </row>
    <row xmlns:x14ac="http://schemas.microsoft.com/office/spreadsheetml/2009/9/ac" r="238" ht="15.75" x14ac:dyDescent="0.25">
      <c r="A238" s="186"/>
      <c r="B238" s="187"/>
      <c r="C238" s="186"/>
      <c r="D238" s="186"/>
      <c r="E238" s="186"/>
      <c r="F238" s="186"/>
      <c r="G238" s="186"/>
      <c r="H238" s="186"/>
      <c r="I238" s="186"/>
      <c r="J238" s="186"/>
      <c r="K238" s="186"/>
      <c r="L238" s="186"/>
      <c r="M238" s="186"/>
      <c r="N238" s="186"/>
      <c r="O238" s="186"/>
      <c r="P238" s="186"/>
      <c r="Q238" s="186"/>
      <c r="R238" s="186"/>
      <c r="S238" s="186"/>
      <c r="T238" s="186"/>
      <c r="U238" s="186"/>
      <c r="V238" s="186"/>
      <c r="W238" s="186"/>
      <c r="X238" s="186"/>
      <c r="Y238" s="186"/>
      <c r="Z238" s="186"/>
      <c r="AA238" s="186"/>
    </row>
    <row xmlns:x14ac="http://schemas.microsoft.com/office/spreadsheetml/2009/9/ac" r="239" ht="15.75" x14ac:dyDescent="0.25">
      <c r="A239" s="186"/>
      <c r="B239" s="187"/>
      <c r="C239" s="186"/>
      <c r="D239" s="186"/>
      <c r="E239" s="186"/>
      <c r="F239" s="186"/>
      <c r="G239" s="186"/>
      <c r="H239" s="186"/>
      <c r="I239" s="186"/>
      <c r="J239" s="186"/>
      <c r="K239" s="186"/>
      <c r="L239" s="186"/>
      <c r="M239" s="186"/>
      <c r="N239" s="186"/>
      <c r="O239" s="186"/>
      <c r="P239" s="186"/>
      <c r="Q239" s="186"/>
      <c r="R239" s="186"/>
      <c r="S239" s="186"/>
      <c r="T239" s="186"/>
      <c r="U239" s="186"/>
      <c r="V239" s="186"/>
      <c r="W239" s="186"/>
      <c r="X239" s="186"/>
      <c r="Y239" s="186"/>
      <c r="Z239" s="186"/>
      <c r="AA239" s="186"/>
    </row>
    <row xmlns:x14ac="http://schemas.microsoft.com/office/spreadsheetml/2009/9/ac" r="240" ht="15.75" x14ac:dyDescent="0.25">
      <c r="A240" s="186"/>
      <c r="B240" s="187"/>
      <c r="C240" s="186"/>
      <c r="D240" s="186"/>
      <c r="E240" s="186"/>
      <c r="F240" s="186"/>
      <c r="G240" s="186"/>
      <c r="H240" s="186"/>
      <c r="I240" s="186"/>
      <c r="J240" s="186"/>
      <c r="K240" s="186"/>
      <c r="L240" s="186"/>
      <c r="M240" s="186"/>
      <c r="N240" s="186"/>
      <c r="O240" s="186"/>
      <c r="P240" s="186"/>
      <c r="Q240" s="186"/>
      <c r="R240" s="186"/>
      <c r="S240" s="186"/>
      <c r="T240" s="186"/>
      <c r="U240" s="186"/>
      <c r="V240" s="186"/>
      <c r="W240" s="186"/>
      <c r="X240" s="186"/>
      <c r="Y240" s="186"/>
      <c r="Z240" s="186"/>
      <c r="AA240" s="186"/>
    </row>
    <row xmlns:x14ac="http://schemas.microsoft.com/office/spreadsheetml/2009/9/ac" r="241" ht="15.75" x14ac:dyDescent="0.25">
      <c r="A241" s="186"/>
      <c r="B241" s="187"/>
      <c r="C241" s="186"/>
      <c r="D241" s="186"/>
      <c r="E241" s="186"/>
      <c r="F241" s="186"/>
      <c r="G241" s="186"/>
      <c r="H241" s="186"/>
      <c r="I241" s="186"/>
      <c r="J241" s="186"/>
      <c r="K241" s="186"/>
      <c r="L241" s="186"/>
      <c r="M241" s="186"/>
      <c r="N241" s="186"/>
      <c r="O241" s="186"/>
      <c r="P241" s="186"/>
      <c r="Q241" s="186"/>
      <c r="R241" s="186"/>
      <c r="S241" s="186"/>
      <c r="T241" s="186"/>
      <c r="U241" s="186"/>
      <c r="V241" s="186"/>
      <c r="W241" s="186"/>
      <c r="X241" s="186"/>
      <c r="Y241" s="186"/>
      <c r="Z241" s="186"/>
      <c r="AA241" s="186"/>
    </row>
    <row xmlns:x14ac="http://schemas.microsoft.com/office/spreadsheetml/2009/9/ac" r="242" ht="15.75" x14ac:dyDescent="0.25">
      <c r="A242" s="186"/>
      <c r="B242" s="187"/>
      <c r="C242" s="186"/>
      <c r="D242" s="186"/>
      <c r="E242" s="186"/>
      <c r="F242" s="186"/>
      <c r="G242" s="186"/>
      <c r="H242" s="186"/>
      <c r="I242" s="186"/>
      <c r="J242" s="186"/>
      <c r="K242" s="186"/>
      <c r="L242" s="186"/>
      <c r="M242" s="186"/>
      <c r="N242" s="186"/>
      <c r="O242" s="186"/>
      <c r="P242" s="186"/>
      <c r="Q242" s="186"/>
      <c r="R242" s="186"/>
      <c r="S242" s="186"/>
      <c r="T242" s="186"/>
      <c r="U242" s="186"/>
      <c r="V242" s="186"/>
      <c r="W242" s="186"/>
      <c r="X242" s="186"/>
      <c r="Y242" s="186"/>
      <c r="Z242" s="186"/>
      <c r="AA242" s="186"/>
    </row>
    <row xmlns:x14ac="http://schemas.microsoft.com/office/spreadsheetml/2009/9/ac" r="243" ht="15.75" x14ac:dyDescent="0.25">
      <c r="A243" s="186"/>
      <c r="B243" s="187"/>
      <c r="C243" s="186"/>
      <c r="D243" s="186"/>
      <c r="E243" s="186"/>
      <c r="F243" s="186"/>
      <c r="G243" s="186"/>
      <c r="H243" s="186"/>
      <c r="I243" s="186"/>
      <c r="J243" s="186"/>
      <c r="K243" s="186"/>
      <c r="L243" s="186"/>
      <c r="M243" s="186"/>
      <c r="N243" s="186"/>
      <c r="O243" s="186"/>
      <c r="P243" s="186"/>
      <c r="Q243" s="186"/>
      <c r="R243" s="186"/>
      <c r="S243" s="186"/>
      <c r="T243" s="186"/>
      <c r="U243" s="186"/>
      <c r="V243" s="186"/>
      <c r="W243" s="186"/>
      <c r="X243" s="186"/>
      <c r="Y243" s="186"/>
      <c r="Z243" s="186"/>
      <c r="AA243" s="186"/>
    </row>
    <row xmlns:x14ac="http://schemas.microsoft.com/office/spreadsheetml/2009/9/ac" r="244" ht="15.75" x14ac:dyDescent="0.25">
      <c r="A244" s="186"/>
      <c r="B244" s="187"/>
      <c r="C244" s="186"/>
      <c r="D244" s="186"/>
      <c r="E244" s="186"/>
      <c r="F244" s="186"/>
      <c r="G244" s="186"/>
      <c r="H244" s="186"/>
      <c r="I244" s="186"/>
      <c r="J244" s="186"/>
      <c r="K244" s="186"/>
      <c r="L244" s="186"/>
      <c r="M244" s="186"/>
      <c r="N244" s="186"/>
      <c r="O244" s="186"/>
      <c r="P244" s="186"/>
      <c r="Q244" s="186"/>
      <c r="R244" s="186"/>
      <c r="S244" s="186"/>
      <c r="T244" s="186"/>
      <c r="U244" s="186"/>
      <c r="V244" s="186"/>
      <c r="W244" s="186"/>
      <c r="X244" s="186"/>
      <c r="Y244" s="186"/>
      <c r="Z244" s="186"/>
      <c r="AA244" s="186"/>
    </row>
    <row xmlns:x14ac="http://schemas.microsoft.com/office/spreadsheetml/2009/9/ac" r="245" ht="15.75" x14ac:dyDescent="0.25">
      <c r="A245" s="186"/>
      <c r="B245" s="187"/>
      <c r="C245" s="186"/>
      <c r="D245" s="186"/>
      <c r="E245" s="186"/>
      <c r="F245" s="186"/>
      <c r="G245" s="186"/>
      <c r="H245" s="186"/>
      <c r="I245" s="186"/>
      <c r="J245" s="186"/>
      <c r="K245" s="186"/>
      <c r="L245" s="186"/>
      <c r="M245" s="186"/>
      <c r="N245" s="186"/>
      <c r="O245" s="186"/>
      <c r="P245" s="186"/>
      <c r="Q245" s="186"/>
      <c r="R245" s="186"/>
      <c r="S245" s="186"/>
      <c r="T245" s="186"/>
      <c r="U245" s="186"/>
      <c r="V245" s="186"/>
      <c r="W245" s="186"/>
      <c r="X245" s="186"/>
      <c r="Y245" s="186"/>
      <c r="Z245" s="186"/>
      <c r="AA245" s="186"/>
    </row>
    <row xmlns:x14ac="http://schemas.microsoft.com/office/spreadsheetml/2009/9/ac" r="246" ht="15.75" x14ac:dyDescent="0.25">
      <c r="A246" s="186"/>
      <c r="B246" s="187"/>
      <c r="C246" s="186"/>
      <c r="D246" s="186"/>
      <c r="E246" s="186"/>
      <c r="F246" s="186"/>
      <c r="G246" s="186"/>
      <c r="H246" s="186"/>
      <c r="I246" s="186"/>
      <c r="J246" s="186"/>
      <c r="K246" s="186"/>
      <c r="L246" s="186"/>
      <c r="M246" s="186"/>
      <c r="N246" s="186"/>
      <c r="O246" s="186"/>
      <c r="P246" s="186"/>
      <c r="Q246" s="186"/>
      <c r="R246" s="186"/>
      <c r="S246" s="186"/>
      <c r="T246" s="186"/>
      <c r="U246" s="186"/>
      <c r="V246" s="186"/>
      <c r="W246" s="186"/>
      <c r="X246" s="186"/>
      <c r="Y246" s="186"/>
      <c r="Z246" s="186"/>
      <c r="AA246" s="186"/>
    </row>
    <row xmlns:x14ac="http://schemas.microsoft.com/office/spreadsheetml/2009/9/ac" r="247" ht="15.75" x14ac:dyDescent="0.25">
      <c r="A247" s="186"/>
      <c r="B247" s="187"/>
      <c r="C247" s="186"/>
      <c r="D247" s="186"/>
      <c r="E247" s="186"/>
      <c r="F247" s="186"/>
      <c r="G247" s="186"/>
      <c r="H247" s="186"/>
      <c r="I247" s="186"/>
      <c r="J247" s="186"/>
      <c r="K247" s="186"/>
      <c r="L247" s="186"/>
      <c r="M247" s="186"/>
      <c r="N247" s="186"/>
      <c r="O247" s="186"/>
      <c r="P247" s="186"/>
      <c r="Q247" s="186"/>
      <c r="R247" s="186"/>
      <c r="S247" s="186"/>
      <c r="T247" s="186"/>
      <c r="U247" s="186"/>
      <c r="V247" s="186"/>
      <c r="W247" s="186"/>
      <c r="X247" s="186"/>
      <c r="Y247" s="186"/>
      <c r="Z247" s="186"/>
      <c r="AA247" s="186"/>
    </row>
    <row xmlns:x14ac="http://schemas.microsoft.com/office/spreadsheetml/2009/9/ac" r="248" ht="15.75" x14ac:dyDescent="0.25">
      <c r="A248" s="186"/>
      <c r="B248" s="187"/>
      <c r="C248" s="186"/>
      <c r="D248" s="186"/>
      <c r="E248" s="186"/>
      <c r="F248" s="186"/>
      <c r="G248" s="186"/>
      <c r="H248" s="186"/>
      <c r="I248" s="186"/>
      <c r="J248" s="186"/>
      <c r="K248" s="186"/>
      <c r="L248" s="186"/>
      <c r="M248" s="186"/>
      <c r="N248" s="186"/>
      <c r="O248" s="186"/>
      <c r="P248" s="186"/>
      <c r="Q248" s="186"/>
      <c r="R248" s="186"/>
      <c r="S248" s="186"/>
      <c r="T248" s="186"/>
      <c r="U248" s="186"/>
      <c r="V248" s="186"/>
      <c r="W248" s="186"/>
      <c r="X248" s="186"/>
      <c r="Y248" s="186"/>
      <c r="Z248" s="186"/>
      <c r="AA248" s="186"/>
    </row>
    <row xmlns:x14ac="http://schemas.microsoft.com/office/spreadsheetml/2009/9/ac" r="249" ht="15.75" x14ac:dyDescent="0.25">
      <c r="A249" s="186"/>
      <c r="B249" s="187"/>
      <c r="C249" s="186"/>
      <c r="D249" s="186"/>
      <c r="E249" s="186"/>
      <c r="F249" s="186"/>
      <c r="G249" s="186"/>
      <c r="H249" s="186"/>
      <c r="I249" s="186"/>
      <c r="J249" s="186"/>
      <c r="K249" s="186"/>
      <c r="L249" s="186"/>
      <c r="M249" s="186"/>
      <c r="N249" s="186"/>
      <c r="O249" s="186"/>
      <c r="P249" s="186"/>
      <c r="Q249" s="186"/>
      <c r="R249" s="186"/>
      <c r="S249" s="186"/>
      <c r="T249" s="186"/>
      <c r="U249" s="186"/>
      <c r="V249" s="186"/>
      <c r="W249" s="186"/>
      <c r="X249" s="186"/>
      <c r="Y249" s="186"/>
      <c r="Z249" s="186"/>
      <c r="AA249" s="186"/>
    </row>
    <row xmlns:x14ac="http://schemas.microsoft.com/office/spreadsheetml/2009/9/ac" r="250" ht="15.75" x14ac:dyDescent="0.25">
      <c r="A250" s="186"/>
      <c r="B250" s="187"/>
      <c r="C250" s="186"/>
      <c r="D250" s="186"/>
      <c r="E250" s="186"/>
      <c r="F250" s="186"/>
      <c r="G250" s="186"/>
      <c r="H250" s="186"/>
      <c r="I250" s="186"/>
      <c r="J250" s="186"/>
      <c r="K250" s="186"/>
      <c r="L250" s="186"/>
      <c r="M250" s="186"/>
      <c r="N250" s="186"/>
      <c r="O250" s="186"/>
      <c r="P250" s="186"/>
      <c r="Q250" s="186"/>
      <c r="R250" s="186"/>
      <c r="S250" s="186"/>
      <c r="T250" s="186"/>
      <c r="U250" s="186"/>
      <c r="V250" s="186"/>
      <c r="W250" s="186"/>
      <c r="X250" s="186"/>
      <c r="Y250" s="186"/>
      <c r="Z250" s="186"/>
      <c r="AA250" s="186"/>
    </row>
    <row xmlns:x14ac="http://schemas.microsoft.com/office/spreadsheetml/2009/9/ac" r="251" ht="15.75" x14ac:dyDescent="0.25">
      <c r="A251" s="186"/>
      <c r="B251" s="187"/>
      <c r="C251" s="186"/>
      <c r="D251" s="186"/>
      <c r="E251" s="186"/>
      <c r="F251" s="186"/>
      <c r="G251" s="186"/>
      <c r="H251" s="186"/>
      <c r="I251" s="186"/>
      <c r="J251" s="186"/>
      <c r="K251" s="186"/>
      <c r="L251" s="186"/>
      <c r="M251" s="186"/>
      <c r="N251" s="186"/>
      <c r="O251" s="186"/>
      <c r="P251" s="186"/>
      <c r="Q251" s="186"/>
      <c r="R251" s="186"/>
      <c r="S251" s="186"/>
      <c r="T251" s="186"/>
      <c r="U251" s="186"/>
      <c r="V251" s="186"/>
      <c r="W251" s="186"/>
      <c r="X251" s="186"/>
      <c r="Y251" s="186"/>
      <c r="Z251" s="186"/>
      <c r="AA251" s="186"/>
    </row>
    <row xmlns:x14ac="http://schemas.microsoft.com/office/spreadsheetml/2009/9/ac" r="252" ht="15.75" x14ac:dyDescent="0.25">
      <c r="A252" s="186"/>
      <c r="B252" s="187"/>
      <c r="C252" s="186"/>
      <c r="D252" s="186"/>
      <c r="E252" s="186"/>
      <c r="F252" s="186"/>
      <c r="G252" s="186"/>
      <c r="H252" s="186"/>
      <c r="I252" s="186"/>
      <c r="J252" s="186"/>
      <c r="K252" s="186"/>
      <c r="L252" s="186"/>
      <c r="M252" s="186"/>
      <c r="N252" s="186"/>
      <c r="O252" s="186"/>
      <c r="P252" s="186"/>
      <c r="Q252" s="186"/>
      <c r="R252" s="186"/>
      <c r="S252" s="186"/>
      <c r="T252" s="186"/>
      <c r="U252" s="186"/>
      <c r="V252" s="186"/>
      <c r="W252" s="186"/>
      <c r="X252" s="186"/>
      <c r="Y252" s="186"/>
      <c r="Z252" s="186"/>
      <c r="AA252" s="186"/>
    </row>
    <row xmlns:x14ac="http://schemas.microsoft.com/office/spreadsheetml/2009/9/ac" r="253" ht="15.75" x14ac:dyDescent="0.25">
      <c r="A253" s="186"/>
      <c r="B253" s="187"/>
      <c r="C253" s="186"/>
      <c r="D253" s="186"/>
      <c r="E253" s="186"/>
      <c r="F253" s="186"/>
      <c r="G253" s="186"/>
      <c r="H253" s="186"/>
      <c r="I253" s="186"/>
      <c r="J253" s="186"/>
      <c r="K253" s="186"/>
      <c r="L253" s="186"/>
      <c r="M253" s="186"/>
      <c r="N253" s="186"/>
      <c r="O253" s="186"/>
      <c r="P253" s="186"/>
      <c r="Q253" s="186"/>
      <c r="R253" s="186"/>
      <c r="S253" s="186"/>
      <c r="T253" s="186"/>
      <c r="U253" s="186"/>
      <c r="V253" s="186"/>
      <c r="W253" s="186"/>
      <c r="X253" s="186"/>
      <c r="Y253" s="186"/>
      <c r="Z253" s="186"/>
      <c r="AA253" s="186"/>
    </row>
    <row xmlns:x14ac="http://schemas.microsoft.com/office/spreadsheetml/2009/9/ac" r="254" ht="15.75" x14ac:dyDescent="0.25">
      <c r="A254" s="186"/>
      <c r="B254" s="187"/>
      <c r="C254" s="186"/>
      <c r="D254" s="186"/>
      <c r="E254" s="186"/>
      <c r="F254" s="186"/>
      <c r="G254" s="186"/>
      <c r="H254" s="186"/>
      <c r="I254" s="186"/>
      <c r="J254" s="186"/>
      <c r="K254" s="186"/>
      <c r="L254" s="186"/>
      <c r="M254" s="186"/>
      <c r="N254" s="186"/>
      <c r="O254" s="186"/>
      <c r="P254" s="186"/>
      <c r="Q254" s="186"/>
      <c r="R254" s="186"/>
      <c r="S254" s="186"/>
      <c r="T254" s="186"/>
      <c r="U254" s="186"/>
      <c r="V254" s="186"/>
      <c r="W254" s="186"/>
      <c r="X254" s="186"/>
      <c r="Y254" s="186"/>
      <c r="Z254" s="186"/>
      <c r="AA254" s="186"/>
    </row>
    <row xmlns:x14ac="http://schemas.microsoft.com/office/spreadsheetml/2009/9/ac" r="255" ht="15.75" x14ac:dyDescent="0.25">
      <c r="A255" s="186"/>
      <c r="B255" s="187"/>
      <c r="C255" s="186"/>
      <c r="D255" s="186"/>
      <c r="E255" s="186"/>
      <c r="F255" s="186"/>
      <c r="G255" s="186"/>
      <c r="H255" s="186"/>
      <c r="I255" s="186"/>
      <c r="J255" s="186"/>
      <c r="K255" s="186"/>
      <c r="L255" s="186"/>
      <c r="M255" s="186"/>
      <c r="N255" s="186"/>
      <c r="O255" s="186"/>
      <c r="P255" s="186"/>
      <c r="Q255" s="186"/>
      <c r="R255" s="186"/>
      <c r="S255" s="186"/>
      <c r="T255" s="186"/>
      <c r="U255" s="186"/>
      <c r="V255" s="186"/>
      <c r="W255" s="186"/>
      <c r="X255" s="186"/>
      <c r="Y255" s="186"/>
      <c r="Z255" s="186"/>
      <c r="AA255" s="186"/>
    </row>
    <row xmlns:x14ac="http://schemas.microsoft.com/office/spreadsheetml/2009/9/ac" r="256" ht="15.75" x14ac:dyDescent="0.25">
      <c r="A256" s="186"/>
      <c r="B256" s="187"/>
      <c r="C256" s="186"/>
      <c r="D256" s="186"/>
      <c r="E256" s="186"/>
      <c r="F256" s="186"/>
      <c r="G256" s="186"/>
      <c r="H256" s="186"/>
      <c r="I256" s="186"/>
      <c r="J256" s="186"/>
      <c r="K256" s="186"/>
      <c r="L256" s="186"/>
      <c r="M256" s="186"/>
      <c r="N256" s="186"/>
      <c r="O256" s="186"/>
      <c r="P256" s="186"/>
      <c r="Q256" s="186"/>
      <c r="R256" s="186"/>
      <c r="S256" s="186"/>
      <c r="T256" s="186"/>
      <c r="U256" s="186"/>
      <c r="V256" s="186"/>
      <c r="W256" s="186"/>
      <c r="X256" s="186"/>
      <c r="Y256" s="186"/>
      <c r="Z256" s="186"/>
      <c r="AA256" s="186"/>
    </row>
    <row xmlns:x14ac="http://schemas.microsoft.com/office/spreadsheetml/2009/9/ac" r="257" ht="15.75" x14ac:dyDescent="0.25">
      <c r="A257" s="186"/>
      <c r="B257" s="187"/>
      <c r="C257" s="186"/>
      <c r="D257" s="186"/>
      <c r="E257" s="186"/>
      <c r="F257" s="186"/>
      <c r="G257" s="186"/>
      <c r="H257" s="186"/>
      <c r="I257" s="186"/>
      <c r="J257" s="186"/>
      <c r="K257" s="186"/>
      <c r="L257" s="186"/>
      <c r="M257" s="186"/>
      <c r="N257" s="186"/>
      <c r="O257" s="186"/>
      <c r="P257" s="186"/>
      <c r="Q257" s="186"/>
      <c r="R257" s="186"/>
      <c r="S257" s="186"/>
      <c r="T257" s="186"/>
      <c r="U257" s="186"/>
      <c r="V257" s="186"/>
      <c r="W257" s="186"/>
      <c r="X257" s="186"/>
      <c r="Y257" s="186"/>
      <c r="Z257" s="186"/>
      <c r="AA257" s="186"/>
    </row>
    <row xmlns:x14ac="http://schemas.microsoft.com/office/spreadsheetml/2009/9/ac" r="258" ht="15.75" x14ac:dyDescent="0.25">
      <c r="A258" s="186"/>
      <c r="B258" s="187"/>
      <c r="C258" s="186"/>
      <c r="D258" s="186"/>
      <c r="E258" s="186"/>
      <c r="F258" s="186"/>
      <c r="G258" s="186"/>
      <c r="H258" s="186"/>
      <c r="I258" s="186"/>
      <c r="J258" s="186"/>
      <c r="K258" s="186"/>
      <c r="L258" s="186"/>
      <c r="M258" s="186"/>
      <c r="N258" s="186"/>
      <c r="O258" s="186"/>
      <c r="P258" s="186"/>
      <c r="Q258" s="186"/>
      <c r="R258" s="186"/>
      <c r="S258" s="186"/>
      <c r="T258" s="186"/>
      <c r="U258" s="186"/>
      <c r="V258" s="186"/>
      <c r="W258" s="186"/>
      <c r="X258" s="186"/>
      <c r="Y258" s="186"/>
      <c r="Z258" s="186"/>
      <c r="AA258" s="186"/>
    </row>
    <row xmlns:x14ac="http://schemas.microsoft.com/office/spreadsheetml/2009/9/ac" r="259" ht="15.75" x14ac:dyDescent="0.25">
      <c r="A259" s="186"/>
      <c r="B259" s="187"/>
      <c r="C259" s="186"/>
      <c r="D259" s="186"/>
      <c r="E259" s="186"/>
      <c r="F259" s="186"/>
      <c r="G259" s="186"/>
      <c r="H259" s="186"/>
      <c r="I259" s="186"/>
      <c r="J259" s="186"/>
      <c r="K259" s="186"/>
      <c r="L259" s="186"/>
      <c r="M259" s="186"/>
      <c r="N259" s="186"/>
      <c r="O259" s="186"/>
      <c r="P259" s="186"/>
      <c r="Q259" s="186"/>
      <c r="R259" s="186"/>
      <c r="S259" s="186"/>
      <c r="T259" s="186"/>
      <c r="U259" s="186"/>
      <c r="V259" s="186"/>
      <c r="W259" s="186"/>
      <c r="X259" s="186"/>
      <c r="Y259" s="186"/>
      <c r="Z259" s="186"/>
      <c r="AA259" s="186"/>
    </row>
    <row xmlns:x14ac="http://schemas.microsoft.com/office/spreadsheetml/2009/9/ac" r="260" ht="15.75" x14ac:dyDescent="0.25">
      <c r="A260" s="186"/>
      <c r="B260" s="187"/>
      <c r="C260" s="186"/>
      <c r="D260" s="186"/>
      <c r="E260" s="186"/>
      <c r="F260" s="186"/>
      <c r="G260" s="186"/>
      <c r="H260" s="186"/>
      <c r="I260" s="186"/>
      <c r="J260" s="186"/>
      <c r="K260" s="186"/>
      <c r="L260" s="186"/>
      <c r="M260" s="186"/>
      <c r="N260" s="186"/>
      <c r="O260" s="186"/>
      <c r="P260" s="186"/>
      <c r="Q260" s="186"/>
      <c r="R260" s="186"/>
      <c r="S260" s="186"/>
      <c r="T260" s="186"/>
      <c r="U260" s="186"/>
      <c r="V260" s="186"/>
      <c r="W260" s="186"/>
      <c r="X260" s="186"/>
      <c r="Y260" s="186"/>
      <c r="Z260" s="186"/>
      <c r="AA260" s="186"/>
    </row>
    <row xmlns:x14ac="http://schemas.microsoft.com/office/spreadsheetml/2009/9/ac" r="261" ht="15.75" x14ac:dyDescent="0.25">
      <c r="A261" s="186"/>
      <c r="B261" s="187"/>
      <c r="C261" s="186"/>
      <c r="D261" s="186"/>
      <c r="E261" s="186"/>
      <c r="F261" s="186"/>
      <c r="G261" s="186"/>
      <c r="H261" s="186"/>
      <c r="I261" s="186"/>
      <c r="J261" s="186"/>
      <c r="K261" s="186"/>
      <c r="L261" s="186"/>
      <c r="M261" s="186"/>
      <c r="N261" s="186"/>
      <c r="O261" s="186"/>
      <c r="P261" s="186"/>
      <c r="Q261" s="186"/>
      <c r="R261" s="186"/>
      <c r="S261" s="186"/>
      <c r="T261" s="186"/>
      <c r="U261" s="186"/>
      <c r="V261" s="186"/>
      <c r="W261" s="186"/>
      <c r="X261" s="186"/>
      <c r="Y261" s="186"/>
      <c r="Z261" s="186"/>
      <c r="AA261" s="186"/>
    </row>
    <row xmlns:x14ac="http://schemas.microsoft.com/office/spreadsheetml/2009/9/ac" r="262" ht="15.75" x14ac:dyDescent="0.25">
      <c r="A262" s="186"/>
      <c r="B262" s="187"/>
      <c r="C262" s="186"/>
      <c r="D262" s="186"/>
      <c r="E262" s="186"/>
      <c r="F262" s="186"/>
      <c r="G262" s="186"/>
      <c r="H262" s="186"/>
      <c r="I262" s="186"/>
      <c r="J262" s="186"/>
      <c r="K262" s="186"/>
      <c r="L262" s="186"/>
      <c r="M262" s="186"/>
      <c r="N262" s="186"/>
      <c r="O262" s="186"/>
      <c r="P262" s="186"/>
      <c r="Q262" s="186"/>
      <c r="R262" s="186"/>
      <c r="S262" s="186"/>
      <c r="T262" s="186"/>
      <c r="U262" s="186"/>
      <c r="V262" s="186"/>
      <c r="W262" s="186"/>
      <c r="X262" s="186"/>
      <c r="Y262" s="186"/>
      <c r="Z262" s="186"/>
      <c r="AA262" s="186"/>
    </row>
    <row xmlns:x14ac="http://schemas.microsoft.com/office/spreadsheetml/2009/9/ac" r="263" ht="15.75" x14ac:dyDescent="0.25">
      <c r="A263" s="186"/>
      <c r="B263" s="187"/>
      <c r="C263" s="186"/>
      <c r="D263" s="186"/>
      <c r="E263" s="186"/>
      <c r="F263" s="186"/>
      <c r="G263" s="186"/>
      <c r="H263" s="186"/>
      <c r="I263" s="186"/>
      <c r="J263" s="186"/>
      <c r="K263" s="186"/>
      <c r="L263" s="186"/>
      <c r="M263" s="186"/>
      <c r="N263" s="186"/>
      <c r="O263" s="186"/>
      <c r="P263" s="186"/>
      <c r="Q263" s="186"/>
      <c r="R263" s="186"/>
      <c r="S263" s="186"/>
      <c r="T263" s="186"/>
      <c r="U263" s="186"/>
      <c r="V263" s="186"/>
      <c r="W263" s="186"/>
      <c r="X263" s="186"/>
      <c r="Y263" s="186"/>
      <c r="Z263" s="186"/>
      <c r="AA263" s="186"/>
    </row>
    <row xmlns:x14ac="http://schemas.microsoft.com/office/spreadsheetml/2009/9/ac" r="264" ht="15.75" x14ac:dyDescent="0.25">
      <c r="A264" s="186"/>
      <c r="B264" s="187"/>
      <c r="C264" s="186"/>
      <c r="D264" s="186"/>
      <c r="E264" s="186"/>
      <c r="F264" s="186"/>
      <c r="G264" s="186"/>
      <c r="H264" s="186"/>
      <c r="I264" s="186"/>
      <c r="J264" s="186"/>
      <c r="K264" s="186"/>
      <c r="L264" s="186"/>
      <c r="M264" s="186"/>
      <c r="N264" s="186"/>
      <c r="O264" s="186"/>
      <c r="P264" s="186"/>
      <c r="Q264" s="186"/>
      <c r="R264" s="186"/>
      <c r="S264" s="186"/>
      <c r="T264" s="186"/>
      <c r="U264" s="186"/>
      <c r="V264" s="186"/>
      <c r="W264" s="186"/>
      <c r="X264" s="186"/>
      <c r="Y264" s="186"/>
      <c r="Z264" s="186"/>
      <c r="AA264" s="186"/>
    </row>
    <row xmlns:x14ac="http://schemas.microsoft.com/office/spreadsheetml/2009/9/ac" r="265" ht="15.75" x14ac:dyDescent="0.25">
      <c r="A265" s="186"/>
      <c r="B265" s="187"/>
      <c r="C265" s="186"/>
      <c r="D265" s="186"/>
      <c r="E265" s="186"/>
      <c r="F265" s="186"/>
      <c r="G265" s="186"/>
      <c r="H265" s="186"/>
      <c r="I265" s="186"/>
      <c r="J265" s="186"/>
      <c r="K265" s="186"/>
      <c r="L265" s="186"/>
      <c r="M265" s="186"/>
      <c r="N265" s="186"/>
      <c r="O265" s="186"/>
      <c r="P265" s="186"/>
      <c r="Q265" s="186"/>
      <c r="R265" s="186"/>
      <c r="S265" s="186"/>
      <c r="T265" s="186"/>
      <c r="U265" s="186"/>
      <c r="V265" s="186"/>
      <c r="W265" s="186"/>
      <c r="X265" s="186"/>
      <c r="Y265" s="186"/>
      <c r="Z265" s="186"/>
      <c r="AA265" s="186"/>
    </row>
    <row xmlns:x14ac="http://schemas.microsoft.com/office/spreadsheetml/2009/9/ac" r="266" ht="15.75" x14ac:dyDescent="0.25">
      <c r="A266" s="186"/>
      <c r="B266" s="187"/>
      <c r="C266" s="186"/>
      <c r="D266" s="186"/>
      <c r="E266" s="186"/>
      <c r="F266" s="186"/>
      <c r="G266" s="186"/>
      <c r="H266" s="186"/>
      <c r="I266" s="186"/>
      <c r="J266" s="186"/>
      <c r="K266" s="186"/>
      <c r="L266" s="186"/>
      <c r="M266" s="186"/>
      <c r="N266" s="186"/>
      <c r="O266" s="186"/>
      <c r="P266" s="186"/>
      <c r="Q266" s="186"/>
      <c r="R266" s="186"/>
      <c r="S266" s="186"/>
      <c r="T266" s="186"/>
      <c r="U266" s="186"/>
      <c r="V266" s="186"/>
      <c r="W266" s="186"/>
      <c r="X266" s="186"/>
      <c r="Y266" s="186"/>
      <c r="Z266" s="186"/>
      <c r="AA266" s="186"/>
    </row>
    <row xmlns:x14ac="http://schemas.microsoft.com/office/spreadsheetml/2009/9/ac" r="267" ht="15.75" x14ac:dyDescent="0.25">
      <c r="A267" s="186"/>
      <c r="B267" s="187"/>
      <c r="C267" s="186"/>
      <c r="D267" s="186"/>
      <c r="E267" s="186"/>
      <c r="F267" s="186"/>
      <c r="G267" s="186"/>
      <c r="H267" s="186"/>
      <c r="I267" s="186"/>
      <c r="J267" s="186"/>
      <c r="K267" s="186"/>
      <c r="L267" s="186"/>
      <c r="M267" s="186"/>
      <c r="N267" s="186"/>
      <c r="O267" s="186"/>
      <c r="P267" s="186"/>
      <c r="Q267" s="186"/>
      <c r="R267" s="186"/>
      <c r="S267" s="186"/>
      <c r="T267" s="186"/>
      <c r="U267" s="186"/>
      <c r="V267" s="186"/>
      <c r="W267" s="186"/>
      <c r="X267" s="186"/>
      <c r="Y267" s="186"/>
      <c r="Z267" s="186"/>
      <c r="AA267" s="186"/>
    </row>
    <row xmlns:x14ac="http://schemas.microsoft.com/office/spreadsheetml/2009/9/ac" r="268" ht="15.75" x14ac:dyDescent="0.25">
      <c r="A268" s="186"/>
      <c r="B268" s="187"/>
      <c r="C268" s="186"/>
      <c r="D268" s="186"/>
      <c r="E268" s="186"/>
      <c r="F268" s="186"/>
      <c r="G268" s="186"/>
      <c r="H268" s="186"/>
      <c r="I268" s="186"/>
      <c r="J268" s="186"/>
      <c r="K268" s="186"/>
      <c r="L268" s="186"/>
      <c r="M268" s="186"/>
      <c r="N268" s="186"/>
      <c r="O268" s="186"/>
      <c r="P268" s="186"/>
      <c r="Q268" s="186"/>
      <c r="R268" s="186"/>
      <c r="S268" s="186"/>
      <c r="T268" s="186"/>
      <c r="U268" s="186"/>
      <c r="V268" s="186"/>
      <c r="W268" s="186"/>
      <c r="X268" s="186"/>
      <c r="Y268" s="186"/>
      <c r="Z268" s="186"/>
      <c r="AA268" s="186"/>
    </row>
    <row xmlns:x14ac="http://schemas.microsoft.com/office/spreadsheetml/2009/9/ac" r="269" ht="15.75" x14ac:dyDescent="0.25">
      <c r="A269" s="186"/>
      <c r="B269" s="187"/>
      <c r="C269" s="186"/>
      <c r="D269" s="186"/>
      <c r="E269" s="186"/>
      <c r="F269" s="186"/>
      <c r="G269" s="186"/>
      <c r="H269" s="186"/>
      <c r="I269" s="186"/>
      <c r="J269" s="186"/>
      <c r="K269" s="186"/>
      <c r="L269" s="186"/>
      <c r="M269" s="186"/>
      <c r="N269" s="186"/>
      <c r="O269" s="186"/>
      <c r="P269" s="186"/>
      <c r="Q269" s="186"/>
      <c r="R269" s="186"/>
      <c r="S269" s="186"/>
      <c r="T269" s="186"/>
      <c r="U269" s="186"/>
      <c r="V269" s="186"/>
      <c r="W269" s="186"/>
      <c r="X269" s="186"/>
      <c r="Y269" s="186"/>
      <c r="Z269" s="186"/>
      <c r="AA269" s="186"/>
    </row>
    <row xmlns:x14ac="http://schemas.microsoft.com/office/spreadsheetml/2009/9/ac" r="270" ht="15.75" x14ac:dyDescent="0.25">
      <c r="A270" s="186"/>
      <c r="B270" s="187"/>
      <c r="C270" s="186"/>
      <c r="D270" s="186"/>
      <c r="E270" s="186"/>
      <c r="F270" s="186"/>
      <c r="G270" s="186"/>
      <c r="H270" s="186"/>
      <c r="I270" s="186"/>
      <c r="J270" s="186"/>
      <c r="K270" s="186"/>
      <c r="L270" s="186"/>
      <c r="M270" s="186"/>
      <c r="N270" s="186"/>
      <c r="O270" s="186"/>
      <c r="P270" s="186"/>
      <c r="Q270" s="186"/>
      <c r="R270" s="186"/>
      <c r="S270" s="186"/>
      <c r="T270" s="186"/>
      <c r="U270" s="186"/>
      <c r="V270" s="186"/>
      <c r="W270" s="186"/>
      <c r="X270" s="186"/>
      <c r="Y270" s="186"/>
      <c r="Z270" s="186"/>
      <c r="AA270" s="186"/>
    </row>
    <row xmlns:x14ac="http://schemas.microsoft.com/office/spreadsheetml/2009/9/ac" r="271" ht="15.75" x14ac:dyDescent="0.25">
      <c r="A271" s="186"/>
      <c r="B271" s="187"/>
      <c r="C271" s="186"/>
      <c r="D271" s="186"/>
      <c r="E271" s="186"/>
      <c r="F271" s="186"/>
      <c r="G271" s="186"/>
      <c r="H271" s="186"/>
      <c r="I271" s="186"/>
      <c r="J271" s="186"/>
      <c r="K271" s="186"/>
      <c r="L271" s="186"/>
      <c r="M271" s="186"/>
      <c r="N271" s="186"/>
      <c r="O271" s="186"/>
      <c r="P271" s="186"/>
      <c r="Q271" s="186"/>
      <c r="R271" s="186"/>
      <c r="S271" s="186"/>
      <c r="T271" s="186"/>
      <c r="U271" s="186"/>
      <c r="V271" s="186"/>
      <c r="W271" s="186"/>
      <c r="X271" s="186"/>
      <c r="Y271" s="186"/>
      <c r="Z271" s="186"/>
      <c r="AA271" s="186"/>
    </row>
    <row xmlns:x14ac="http://schemas.microsoft.com/office/spreadsheetml/2009/9/ac" r="272" ht="15.75" x14ac:dyDescent="0.25">
      <c r="A272" s="186"/>
      <c r="B272" s="187"/>
      <c r="C272" s="186"/>
      <c r="D272" s="186"/>
      <c r="E272" s="186"/>
      <c r="F272" s="186"/>
      <c r="G272" s="186"/>
      <c r="H272" s="186"/>
      <c r="I272" s="186"/>
      <c r="J272" s="186"/>
      <c r="K272" s="186"/>
      <c r="L272" s="186"/>
      <c r="M272" s="186"/>
      <c r="N272" s="186"/>
      <c r="O272" s="186"/>
      <c r="P272" s="186"/>
      <c r="Q272" s="186"/>
      <c r="R272" s="186"/>
      <c r="S272" s="186"/>
      <c r="T272" s="186"/>
      <c r="U272" s="186"/>
      <c r="V272" s="186"/>
      <c r="W272" s="186"/>
      <c r="X272" s="186"/>
      <c r="Y272" s="186"/>
      <c r="Z272" s="186"/>
      <c r="AA272" s="186"/>
    </row>
    <row xmlns:x14ac="http://schemas.microsoft.com/office/spreadsheetml/2009/9/ac" r="273" ht="15.75" x14ac:dyDescent="0.25">
      <c r="A273" s="186"/>
      <c r="B273" s="187"/>
      <c r="C273" s="186"/>
      <c r="D273" s="186"/>
      <c r="E273" s="186"/>
      <c r="F273" s="186"/>
      <c r="G273" s="186"/>
      <c r="H273" s="186"/>
      <c r="I273" s="186"/>
      <c r="J273" s="186"/>
      <c r="K273" s="186"/>
      <c r="L273" s="186"/>
      <c r="M273" s="186"/>
      <c r="N273" s="186"/>
      <c r="O273" s="186"/>
      <c r="P273" s="186"/>
      <c r="Q273" s="186"/>
      <c r="R273" s="186"/>
      <c r="S273" s="186"/>
      <c r="T273" s="186"/>
      <c r="U273" s="186"/>
      <c r="V273" s="186"/>
      <c r="W273" s="186"/>
      <c r="X273" s="186"/>
      <c r="Y273" s="186"/>
      <c r="Z273" s="186"/>
      <c r="AA273" s="186"/>
    </row>
    <row xmlns:x14ac="http://schemas.microsoft.com/office/spreadsheetml/2009/9/ac" r="274" ht="15.75" x14ac:dyDescent="0.25">
      <c r="A274" s="186"/>
      <c r="B274" s="187"/>
      <c r="C274" s="186"/>
      <c r="D274" s="186"/>
      <c r="E274" s="186"/>
      <c r="F274" s="186"/>
      <c r="G274" s="186"/>
      <c r="H274" s="186"/>
      <c r="I274" s="186"/>
      <c r="J274" s="186"/>
      <c r="K274" s="186"/>
      <c r="L274" s="186"/>
      <c r="M274" s="186"/>
      <c r="N274" s="186"/>
      <c r="O274" s="186"/>
      <c r="P274" s="186"/>
      <c r="Q274" s="186"/>
      <c r="R274" s="186"/>
      <c r="S274" s="186"/>
      <c r="T274" s="186"/>
      <c r="U274" s="186"/>
      <c r="V274" s="186"/>
      <c r="W274" s="186"/>
      <c r="X274" s="186"/>
      <c r="Y274" s="186"/>
      <c r="Z274" s="186"/>
      <c r="AA274" s="186"/>
    </row>
    <row xmlns:x14ac="http://schemas.microsoft.com/office/spreadsheetml/2009/9/ac" r="275" ht="15.75" x14ac:dyDescent="0.25">
      <c r="A275" s="186"/>
      <c r="B275" s="187"/>
      <c r="C275" s="186"/>
      <c r="D275" s="186"/>
      <c r="E275" s="186"/>
      <c r="F275" s="186"/>
      <c r="G275" s="186"/>
      <c r="H275" s="186"/>
      <c r="I275" s="186"/>
      <c r="J275" s="186"/>
      <c r="K275" s="186"/>
      <c r="L275" s="186"/>
      <c r="M275" s="186"/>
      <c r="N275" s="186"/>
      <c r="O275" s="186"/>
      <c r="P275" s="186"/>
      <c r="Q275" s="186"/>
      <c r="R275" s="186"/>
      <c r="S275" s="186"/>
      <c r="T275" s="186"/>
      <c r="U275" s="186"/>
      <c r="V275" s="186"/>
      <c r="W275" s="186"/>
      <c r="X275" s="186"/>
      <c r="Y275" s="186"/>
      <c r="Z275" s="186"/>
      <c r="AA275" s="186"/>
    </row>
    <row xmlns:x14ac="http://schemas.microsoft.com/office/spreadsheetml/2009/9/ac" r="276" ht="15.75" x14ac:dyDescent="0.25">
      <c r="A276" s="186"/>
      <c r="B276" s="187"/>
      <c r="C276" s="186"/>
      <c r="D276" s="186"/>
      <c r="E276" s="186"/>
      <c r="F276" s="186"/>
      <c r="G276" s="186"/>
      <c r="H276" s="186"/>
      <c r="I276" s="186"/>
      <c r="J276" s="186"/>
      <c r="K276" s="186"/>
      <c r="L276" s="186"/>
      <c r="M276" s="186"/>
      <c r="N276" s="186"/>
      <c r="O276" s="186"/>
      <c r="P276" s="186"/>
      <c r="Q276" s="186"/>
      <c r="R276" s="186"/>
      <c r="S276" s="186"/>
      <c r="T276" s="186"/>
      <c r="U276" s="186"/>
      <c r="V276" s="186"/>
      <c r="W276" s="186"/>
      <c r="X276" s="186"/>
      <c r="Y276" s="186"/>
      <c r="Z276" s="186"/>
      <c r="AA276" s="186"/>
    </row>
    <row xmlns:x14ac="http://schemas.microsoft.com/office/spreadsheetml/2009/9/ac" r="277" ht="15.75" x14ac:dyDescent="0.25">
      <c r="A277" s="186"/>
      <c r="B277" s="187"/>
      <c r="C277" s="186"/>
      <c r="D277" s="186"/>
      <c r="E277" s="186"/>
      <c r="F277" s="186"/>
      <c r="G277" s="186"/>
      <c r="H277" s="186"/>
      <c r="I277" s="186"/>
      <c r="J277" s="186"/>
      <c r="K277" s="186"/>
      <c r="L277" s="186"/>
      <c r="M277" s="186"/>
      <c r="N277" s="186"/>
      <c r="O277" s="186"/>
      <c r="P277" s="186"/>
      <c r="Q277" s="186"/>
      <c r="R277" s="186"/>
      <c r="S277" s="186"/>
      <c r="T277" s="186"/>
      <c r="U277" s="186"/>
      <c r="V277" s="186"/>
      <c r="W277" s="186"/>
      <c r="X277" s="186"/>
      <c r="Y277" s="186"/>
      <c r="Z277" s="186"/>
      <c r="AA277" s="186"/>
    </row>
    <row xmlns:x14ac="http://schemas.microsoft.com/office/spreadsheetml/2009/9/ac" r="278" ht="15.75" x14ac:dyDescent="0.25">
      <c r="A278" s="186"/>
      <c r="B278" s="187"/>
      <c r="C278" s="186"/>
      <c r="D278" s="186"/>
      <c r="E278" s="186"/>
      <c r="F278" s="186"/>
      <c r="G278" s="186"/>
      <c r="H278" s="186"/>
      <c r="I278" s="186"/>
      <c r="J278" s="186"/>
      <c r="K278" s="186"/>
      <c r="L278" s="186"/>
      <c r="M278" s="186"/>
      <c r="N278" s="186"/>
      <c r="O278" s="186"/>
      <c r="P278" s="186"/>
      <c r="Q278" s="186"/>
      <c r="R278" s="186"/>
      <c r="S278" s="186"/>
      <c r="T278" s="186"/>
      <c r="U278" s="186"/>
      <c r="V278" s="186"/>
      <c r="W278" s="186"/>
      <c r="X278" s="186"/>
      <c r="Y278" s="186"/>
      <c r="Z278" s="186"/>
      <c r="AA278" s="186"/>
    </row>
    <row xmlns:x14ac="http://schemas.microsoft.com/office/spreadsheetml/2009/9/ac" r="279" ht="15.75" x14ac:dyDescent="0.25">
      <c r="A279" s="186"/>
      <c r="B279" s="187"/>
      <c r="C279" s="186"/>
      <c r="D279" s="186"/>
      <c r="E279" s="186"/>
      <c r="F279" s="186"/>
      <c r="G279" s="186"/>
      <c r="H279" s="186"/>
      <c r="I279" s="186"/>
      <c r="J279" s="186"/>
      <c r="K279" s="186"/>
      <c r="L279" s="186"/>
      <c r="M279" s="186"/>
      <c r="N279" s="186"/>
      <c r="O279" s="186"/>
      <c r="P279" s="186"/>
      <c r="Q279" s="186"/>
      <c r="R279" s="186"/>
      <c r="S279" s="186"/>
      <c r="T279" s="186"/>
      <c r="U279" s="186"/>
      <c r="V279" s="186"/>
      <c r="W279" s="186"/>
      <c r="X279" s="186"/>
      <c r="Y279" s="186"/>
      <c r="Z279" s="186"/>
      <c r="AA279" s="186"/>
    </row>
    <row xmlns:x14ac="http://schemas.microsoft.com/office/spreadsheetml/2009/9/ac" r="280" ht="15.75" x14ac:dyDescent="0.25">
      <c r="A280" s="186"/>
      <c r="B280" s="187"/>
      <c r="C280" s="186"/>
      <c r="D280" s="186"/>
      <c r="E280" s="186"/>
      <c r="F280" s="186"/>
      <c r="G280" s="186"/>
      <c r="H280" s="186"/>
      <c r="I280" s="186"/>
      <c r="J280" s="186"/>
      <c r="K280" s="186"/>
      <c r="L280" s="186"/>
      <c r="M280" s="186"/>
      <c r="N280" s="186"/>
      <c r="O280" s="186"/>
      <c r="P280" s="186"/>
      <c r="Q280" s="186"/>
      <c r="R280" s="186"/>
      <c r="S280" s="186"/>
      <c r="T280" s="186"/>
      <c r="U280" s="186"/>
      <c r="V280" s="186"/>
      <c r="W280" s="186"/>
      <c r="X280" s="186"/>
      <c r="Y280" s="186"/>
      <c r="Z280" s="186"/>
      <c r="AA280" s="186"/>
    </row>
    <row xmlns:x14ac="http://schemas.microsoft.com/office/spreadsheetml/2009/9/ac" r="281" ht="15.75" x14ac:dyDescent="0.25">
      <c r="A281" s="186"/>
      <c r="B281" s="187"/>
      <c r="C281" s="186"/>
      <c r="D281" s="186"/>
      <c r="E281" s="186"/>
      <c r="F281" s="186"/>
      <c r="G281" s="186"/>
      <c r="H281" s="186"/>
      <c r="I281" s="186"/>
      <c r="J281" s="186"/>
      <c r="K281" s="186"/>
      <c r="L281" s="186"/>
      <c r="M281" s="186"/>
      <c r="N281" s="186"/>
      <c r="O281" s="186"/>
      <c r="P281" s="186"/>
      <c r="Q281" s="186"/>
      <c r="R281" s="186"/>
      <c r="S281" s="186"/>
      <c r="T281" s="186"/>
      <c r="U281" s="186"/>
      <c r="V281" s="186"/>
      <c r="W281" s="186"/>
      <c r="X281" s="186"/>
      <c r="Y281" s="186"/>
      <c r="Z281" s="186"/>
      <c r="AA281" s="186"/>
    </row>
    <row xmlns:x14ac="http://schemas.microsoft.com/office/spreadsheetml/2009/9/ac" r="282" ht="15.75" x14ac:dyDescent="0.25">
      <c r="A282" s="186"/>
      <c r="B282" s="187"/>
      <c r="C282" s="186"/>
      <c r="D282" s="186"/>
      <c r="E282" s="186"/>
      <c r="F282" s="186"/>
      <c r="G282" s="186"/>
      <c r="H282" s="186"/>
      <c r="I282" s="186"/>
      <c r="J282" s="186"/>
      <c r="K282" s="186"/>
      <c r="L282" s="186"/>
      <c r="M282" s="186"/>
      <c r="N282" s="186"/>
      <c r="O282" s="186"/>
      <c r="P282" s="186"/>
      <c r="Q282" s="186"/>
      <c r="R282" s="186"/>
      <c r="S282" s="186"/>
      <c r="T282" s="186"/>
      <c r="U282" s="186"/>
      <c r="V282" s="186"/>
      <c r="W282" s="186"/>
      <c r="X282" s="186"/>
      <c r="Y282" s="186"/>
      <c r="Z282" s="186"/>
      <c r="AA282" s="186"/>
    </row>
    <row xmlns:x14ac="http://schemas.microsoft.com/office/spreadsheetml/2009/9/ac" r="283" ht="15.75" x14ac:dyDescent="0.25">
      <c r="A283" s="186"/>
      <c r="B283" s="187"/>
      <c r="C283" s="186"/>
      <c r="D283" s="186"/>
      <c r="E283" s="186"/>
      <c r="F283" s="186"/>
      <c r="G283" s="186"/>
      <c r="H283" s="186"/>
      <c r="I283" s="186"/>
      <c r="J283" s="186"/>
      <c r="K283" s="186"/>
      <c r="L283" s="186"/>
      <c r="M283" s="186"/>
      <c r="N283" s="186"/>
      <c r="O283" s="186"/>
      <c r="P283" s="186"/>
      <c r="Q283" s="186"/>
      <c r="R283" s="186"/>
      <c r="S283" s="186"/>
      <c r="T283" s="186"/>
      <c r="U283" s="186"/>
      <c r="V283" s="186"/>
      <c r="W283" s="186"/>
      <c r="X283" s="186"/>
      <c r="Y283" s="186"/>
      <c r="Z283" s="186"/>
      <c r="AA283" s="186"/>
    </row>
    <row xmlns:x14ac="http://schemas.microsoft.com/office/spreadsheetml/2009/9/ac" r="284" ht="15.75" x14ac:dyDescent="0.25">
      <c r="A284" s="186"/>
      <c r="B284" s="187"/>
      <c r="C284" s="186"/>
      <c r="D284" s="186"/>
      <c r="E284" s="186"/>
      <c r="F284" s="186"/>
      <c r="G284" s="186"/>
      <c r="H284" s="186"/>
      <c r="I284" s="186"/>
      <c r="J284" s="186"/>
      <c r="K284" s="186"/>
      <c r="L284" s="186"/>
      <c r="M284" s="186"/>
      <c r="N284" s="186"/>
      <c r="O284" s="186"/>
      <c r="P284" s="186"/>
      <c r="Q284" s="186"/>
      <c r="R284" s="186"/>
      <c r="S284" s="186"/>
      <c r="T284" s="186"/>
      <c r="U284" s="186"/>
      <c r="V284" s="186"/>
      <c r="W284" s="186"/>
      <c r="X284" s="186"/>
      <c r="Y284" s="186"/>
      <c r="Z284" s="186"/>
      <c r="AA284" s="186"/>
    </row>
    <row xmlns:x14ac="http://schemas.microsoft.com/office/spreadsheetml/2009/9/ac" r="285" ht="15.75" x14ac:dyDescent="0.25">
      <c r="A285" s="186"/>
      <c r="B285" s="187"/>
      <c r="C285" s="186"/>
      <c r="D285" s="186"/>
      <c r="E285" s="186"/>
      <c r="F285" s="186"/>
      <c r="G285" s="186"/>
      <c r="H285" s="186"/>
      <c r="I285" s="186"/>
      <c r="J285" s="186"/>
      <c r="K285" s="186"/>
      <c r="L285" s="186"/>
      <c r="M285" s="186"/>
      <c r="N285" s="186"/>
      <c r="O285" s="186"/>
      <c r="P285" s="186"/>
      <c r="Q285" s="186"/>
      <c r="R285" s="186"/>
      <c r="S285" s="186"/>
      <c r="T285" s="186"/>
      <c r="U285" s="186"/>
      <c r="V285" s="186"/>
      <c r="W285" s="186"/>
      <c r="X285" s="186"/>
      <c r="Y285" s="186"/>
      <c r="Z285" s="186"/>
      <c r="AA285" s="186"/>
    </row>
    <row xmlns:x14ac="http://schemas.microsoft.com/office/spreadsheetml/2009/9/ac" r="286" ht="15.75" x14ac:dyDescent="0.25">
      <c r="A286" s="186"/>
      <c r="B286" s="187"/>
      <c r="C286" s="186"/>
      <c r="D286" s="186"/>
      <c r="E286" s="186"/>
      <c r="F286" s="186"/>
      <c r="G286" s="186"/>
      <c r="H286" s="186"/>
      <c r="I286" s="186"/>
      <c r="J286" s="186"/>
      <c r="K286" s="186"/>
      <c r="L286" s="186"/>
      <c r="M286" s="186"/>
      <c r="N286" s="186"/>
      <c r="O286" s="186"/>
      <c r="P286" s="186"/>
      <c r="Q286" s="186"/>
      <c r="R286" s="186"/>
      <c r="S286" s="186"/>
      <c r="T286" s="186"/>
      <c r="U286" s="186"/>
      <c r="V286" s="186"/>
      <c r="W286" s="186"/>
      <c r="X286" s="186"/>
      <c r="Y286" s="186"/>
      <c r="Z286" s="186"/>
      <c r="AA286" s="186"/>
    </row>
    <row xmlns:x14ac="http://schemas.microsoft.com/office/spreadsheetml/2009/9/ac" r="287" ht="15.75" x14ac:dyDescent="0.25">
      <c r="A287" s="186"/>
      <c r="B287" s="187"/>
      <c r="C287" s="186"/>
      <c r="D287" s="186"/>
      <c r="E287" s="186"/>
      <c r="F287" s="186"/>
      <c r="G287" s="186"/>
      <c r="H287" s="186"/>
      <c r="I287" s="186"/>
      <c r="J287" s="186"/>
      <c r="K287" s="186"/>
      <c r="L287" s="186"/>
      <c r="M287" s="186"/>
      <c r="N287" s="186"/>
      <c r="O287" s="186"/>
      <c r="P287" s="186"/>
      <c r="Q287" s="186"/>
      <c r="R287" s="186"/>
      <c r="S287" s="186"/>
      <c r="T287" s="186"/>
      <c r="U287" s="186"/>
      <c r="V287" s="186"/>
      <c r="W287" s="186"/>
      <c r="X287" s="186"/>
      <c r="Y287" s="186"/>
      <c r="Z287" s="186"/>
      <c r="AA287" s="186"/>
    </row>
    <row xmlns:x14ac="http://schemas.microsoft.com/office/spreadsheetml/2009/9/ac" r="288" ht="15.75" x14ac:dyDescent="0.25">
      <c r="A288" s="186"/>
      <c r="B288" s="187"/>
      <c r="C288" s="186"/>
      <c r="D288" s="186"/>
      <c r="E288" s="186"/>
      <c r="F288" s="186"/>
      <c r="G288" s="186"/>
      <c r="H288" s="186"/>
      <c r="I288" s="186"/>
      <c r="J288" s="186"/>
      <c r="K288" s="186"/>
      <c r="L288" s="186"/>
      <c r="M288" s="186"/>
      <c r="N288" s="186"/>
      <c r="O288" s="186"/>
      <c r="P288" s="186"/>
      <c r="Q288" s="186"/>
      <c r="R288" s="186"/>
      <c r="S288" s="186"/>
      <c r="T288" s="186"/>
      <c r="U288" s="186"/>
      <c r="V288" s="186"/>
      <c r="W288" s="186"/>
      <c r="X288" s="186"/>
      <c r="Y288" s="186"/>
      <c r="Z288" s="186"/>
      <c r="AA288" s="186"/>
    </row>
    <row xmlns:x14ac="http://schemas.microsoft.com/office/spreadsheetml/2009/9/ac" r="289" ht="15.75" x14ac:dyDescent="0.25">
      <c r="A289" s="186"/>
      <c r="B289" s="187"/>
      <c r="C289" s="186"/>
      <c r="D289" s="186"/>
      <c r="E289" s="186"/>
      <c r="F289" s="186"/>
      <c r="G289" s="186"/>
      <c r="H289" s="186"/>
      <c r="I289" s="186"/>
      <c r="J289" s="186"/>
      <c r="K289" s="186"/>
      <c r="L289" s="186"/>
      <c r="M289" s="186"/>
      <c r="N289" s="186"/>
      <c r="O289" s="186"/>
      <c r="P289" s="186"/>
      <c r="Q289" s="186"/>
      <c r="R289" s="186"/>
      <c r="S289" s="186"/>
      <c r="T289" s="186"/>
      <c r="U289" s="186"/>
      <c r="V289" s="186"/>
      <c r="W289" s="186"/>
      <c r="X289" s="186"/>
      <c r="Y289" s="186"/>
      <c r="Z289" s="186"/>
      <c r="AA289" s="186"/>
    </row>
    <row xmlns:x14ac="http://schemas.microsoft.com/office/spreadsheetml/2009/9/ac" r="290" ht="15.75" x14ac:dyDescent="0.25">
      <c r="A290" s="186"/>
      <c r="B290" s="187"/>
      <c r="C290" s="186"/>
      <c r="D290" s="186"/>
      <c r="E290" s="186"/>
      <c r="F290" s="186"/>
      <c r="G290" s="186"/>
      <c r="H290" s="186"/>
      <c r="I290" s="186"/>
      <c r="J290" s="186"/>
      <c r="K290" s="186"/>
      <c r="L290" s="186"/>
      <c r="M290" s="186"/>
      <c r="N290" s="186"/>
      <c r="O290" s="186"/>
      <c r="P290" s="186"/>
      <c r="Q290" s="186"/>
      <c r="R290" s="186"/>
      <c r="S290" s="186"/>
      <c r="T290" s="186"/>
      <c r="U290" s="186"/>
      <c r="V290" s="186"/>
      <c r="W290" s="186"/>
      <c r="X290" s="186"/>
      <c r="Y290" s="186"/>
      <c r="Z290" s="186"/>
      <c r="AA290" s="186"/>
    </row>
    <row xmlns:x14ac="http://schemas.microsoft.com/office/spreadsheetml/2009/9/ac" r="291" ht="15.75" x14ac:dyDescent="0.25">
      <c r="A291" s="186"/>
      <c r="B291" s="187"/>
      <c r="C291" s="186"/>
      <c r="D291" s="186"/>
      <c r="E291" s="186"/>
      <c r="F291" s="186"/>
      <c r="G291" s="186"/>
      <c r="H291" s="186"/>
      <c r="I291" s="186"/>
      <c r="J291" s="186"/>
      <c r="K291" s="186"/>
      <c r="L291" s="186"/>
      <c r="M291" s="186"/>
      <c r="N291" s="186"/>
      <c r="O291" s="186"/>
      <c r="P291" s="186"/>
      <c r="Q291" s="186"/>
      <c r="R291" s="186"/>
      <c r="S291" s="186"/>
      <c r="T291" s="186"/>
      <c r="U291" s="186"/>
      <c r="V291" s="186"/>
      <c r="W291" s="186"/>
      <c r="X291" s="186"/>
      <c r="Y291" s="186"/>
      <c r="Z291" s="186"/>
      <c r="AA291" s="186"/>
    </row>
    <row xmlns:x14ac="http://schemas.microsoft.com/office/spreadsheetml/2009/9/ac" r="292" ht="15.75" x14ac:dyDescent="0.25">
      <c r="A292" s="186"/>
      <c r="B292" s="187"/>
      <c r="C292" s="186"/>
      <c r="D292" s="186"/>
      <c r="E292" s="186"/>
      <c r="F292" s="186"/>
      <c r="G292" s="186"/>
      <c r="H292" s="186"/>
      <c r="I292" s="186"/>
      <c r="J292" s="186"/>
      <c r="K292" s="186"/>
      <c r="L292" s="186"/>
      <c r="M292" s="186"/>
      <c r="N292" s="186"/>
      <c r="O292" s="186"/>
      <c r="P292" s="186"/>
      <c r="Q292" s="186"/>
      <c r="R292" s="186"/>
      <c r="S292" s="186"/>
      <c r="T292" s="186"/>
      <c r="U292" s="186"/>
      <c r="V292" s="186"/>
      <c r="W292" s="186"/>
      <c r="X292" s="186"/>
      <c r="Y292" s="186"/>
      <c r="Z292" s="186"/>
      <c r="AA292" s="186"/>
    </row>
    <row xmlns:x14ac="http://schemas.microsoft.com/office/spreadsheetml/2009/9/ac" r="293" ht="15.75" x14ac:dyDescent="0.25">
      <c r="A293" s="186"/>
      <c r="B293" s="187"/>
      <c r="C293" s="186"/>
      <c r="D293" s="186"/>
      <c r="E293" s="186"/>
      <c r="F293" s="186"/>
      <c r="G293" s="186"/>
      <c r="H293" s="186"/>
      <c r="I293" s="186"/>
      <c r="J293" s="186"/>
      <c r="K293" s="186"/>
      <c r="L293" s="186"/>
      <c r="M293" s="186"/>
      <c r="N293" s="186"/>
      <c r="O293" s="186"/>
      <c r="P293" s="186"/>
      <c r="Q293" s="186"/>
      <c r="R293" s="186"/>
      <c r="S293" s="186"/>
      <c r="T293" s="186"/>
      <c r="U293" s="186"/>
      <c r="V293" s="186"/>
      <c r="W293" s="186"/>
      <c r="X293" s="186"/>
      <c r="Y293" s="186"/>
      <c r="Z293" s="186"/>
      <c r="AA293" s="186"/>
    </row>
    <row xmlns:x14ac="http://schemas.microsoft.com/office/spreadsheetml/2009/9/ac" r="294" ht="15.75" x14ac:dyDescent="0.25">
      <c r="A294" s="186"/>
      <c r="B294" s="187"/>
      <c r="C294" s="186"/>
      <c r="D294" s="186"/>
      <c r="E294" s="186"/>
      <c r="F294" s="186"/>
      <c r="G294" s="186"/>
      <c r="H294" s="186"/>
      <c r="I294" s="186"/>
      <c r="J294" s="186"/>
      <c r="K294" s="186"/>
      <c r="L294" s="186"/>
      <c r="M294" s="186"/>
      <c r="N294" s="186"/>
      <c r="O294" s="186"/>
      <c r="P294" s="186"/>
      <c r="Q294" s="186"/>
      <c r="R294" s="186"/>
      <c r="S294" s="186"/>
      <c r="T294" s="186"/>
      <c r="U294" s="186"/>
      <c r="V294" s="186"/>
      <c r="W294" s="186"/>
      <c r="X294" s="186"/>
      <c r="Y294" s="186"/>
      <c r="Z294" s="186"/>
      <c r="AA294" s="186"/>
    </row>
    <row xmlns:x14ac="http://schemas.microsoft.com/office/spreadsheetml/2009/9/ac" r="295" ht="15.75" x14ac:dyDescent="0.25">
      <c r="A295" s="186"/>
      <c r="B295" s="187"/>
      <c r="C295" s="186"/>
      <c r="D295" s="186"/>
      <c r="E295" s="186"/>
      <c r="F295" s="186"/>
      <c r="G295" s="186"/>
      <c r="H295" s="186"/>
      <c r="I295" s="186"/>
      <c r="J295" s="186"/>
      <c r="K295" s="186"/>
      <c r="L295" s="186"/>
      <c r="M295" s="186"/>
      <c r="N295" s="186"/>
      <c r="O295" s="186"/>
      <c r="P295" s="186"/>
      <c r="Q295" s="186"/>
      <c r="R295" s="186"/>
      <c r="S295" s="186"/>
      <c r="T295" s="186"/>
      <c r="U295" s="186"/>
      <c r="V295" s="186"/>
      <c r="W295" s="186"/>
      <c r="X295" s="186"/>
      <c r="Y295" s="186"/>
      <c r="Z295" s="186"/>
      <c r="AA295" s="186"/>
    </row>
    <row xmlns:x14ac="http://schemas.microsoft.com/office/spreadsheetml/2009/9/ac" r="296" ht="15.75" x14ac:dyDescent="0.25">
      <c r="A296" s="186"/>
      <c r="B296" s="187"/>
      <c r="C296" s="186"/>
      <c r="D296" s="186"/>
      <c r="E296" s="186"/>
      <c r="F296" s="186"/>
      <c r="G296" s="186"/>
      <c r="H296" s="186"/>
      <c r="I296" s="186"/>
      <c r="J296" s="186"/>
      <c r="K296" s="186"/>
      <c r="L296" s="186"/>
      <c r="M296" s="186"/>
      <c r="N296" s="186"/>
      <c r="O296" s="186"/>
      <c r="P296" s="186"/>
      <c r="Q296" s="186"/>
      <c r="R296" s="186"/>
      <c r="S296" s="186"/>
      <c r="T296" s="186"/>
      <c r="U296" s="186"/>
      <c r="V296" s="186"/>
      <c r="W296" s="186"/>
      <c r="X296" s="186"/>
      <c r="Y296" s="186"/>
      <c r="Z296" s="186"/>
      <c r="AA296" s="186"/>
    </row>
    <row xmlns:x14ac="http://schemas.microsoft.com/office/spreadsheetml/2009/9/ac" r="297" ht="15.75" x14ac:dyDescent="0.25">
      <c r="A297" s="186"/>
      <c r="B297" s="187"/>
      <c r="C297" s="186"/>
      <c r="D297" s="186"/>
      <c r="E297" s="186"/>
      <c r="F297" s="186"/>
      <c r="G297" s="186"/>
      <c r="H297" s="186"/>
      <c r="I297" s="186"/>
      <c r="J297" s="186"/>
      <c r="K297" s="186"/>
      <c r="L297" s="186"/>
      <c r="M297" s="186"/>
      <c r="N297" s="186"/>
      <c r="O297" s="186"/>
      <c r="P297" s="186"/>
      <c r="Q297" s="186"/>
      <c r="R297" s="186"/>
      <c r="S297" s="186"/>
      <c r="T297" s="186"/>
      <c r="U297" s="186"/>
      <c r="V297" s="186"/>
      <c r="W297" s="186"/>
      <c r="X297" s="186"/>
      <c r="Y297" s="186"/>
      <c r="Z297" s="186"/>
      <c r="AA297" s="186"/>
    </row>
    <row xmlns:x14ac="http://schemas.microsoft.com/office/spreadsheetml/2009/9/ac" r="298" ht="15.75" x14ac:dyDescent="0.25">
      <c r="A298" s="186"/>
      <c r="B298" s="187"/>
      <c r="C298" s="186"/>
      <c r="D298" s="186"/>
      <c r="E298" s="186"/>
      <c r="F298" s="186"/>
      <c r="G298" s="186"/>
      <c r="H298" s="186"/>
      <c r="I298" s="186"/>
      <c r="J298" s="186"/>
      <c r="K298" s="186"/>
      <c r="L298" s="186"/>
      <c r="M298" s="186"/>
      <c r="N298" s="186"/>
      <c r="O298" s="186"/>
      <c r="P298" s="186"/>
      <c r="Q298" s="186"/>
      <c r="R298" s="186"/>
      <c r="S298" s="186"/>
      <c r="T298" s="186"/>
      <c r="U298" s="186"/>
      <c r="V298" s="186"/>
      <c r="W298" s="186"/>
      <c r="X298" s="186"/>
      <c r="Y298" s="186"/>
      <c r="Z298" s="186"/>
      <c r="AA298" s="186"/>
    </row>
    <row xmlns:x14ac="http://schemas.microsoft.com/office/spreadsheetml/2009/9/ac" r="299" ht="15.75" x14ac:dyDescent="0.25">
      <c r="A299" s="186"/>
      <c r="B299" s="187"/>
      <c r="C299" s="186"/>
      <c r="D299" s="186"/>
      <c r="E299" s="186"/>
      <c r="F299" s="186"/>
      <c r="G299" s="186"/>
      <c r="H299" s="186"/>
      <c r="I299" s="186"/>
      <c r="J299" s="186"/>
      <c r="K299" s="186"/>
      <c r="L299" s="186"/>
      <c r="M299" s="186"/>
      <c r="N299" s="186"/>
      <c r="O299" s="186"/>
      <c r="P299" s="186"/>
      <c r="Q299" s="186"/>
      <c r="R299" s="186"/>
      <c r="S299" s="186"/>
      <c r="T299" s="186"/>
      <c r="U299" s="186"/>
      <c r="V299" s="186"/>
      <c r="W299" s="186"/>
      <c r="X299" s="186"/>
      <c r="Y299" s="186"/>
      <c r="Z299" s="186"/>
      <c r="AA299" s="186"/>
    </row>
    <row xmlns:x14ac="http://schemas.microsoft.com/office/spreadsheetml/2009/9/ac" r="300" ht="15.75" x14ac:dyDescent="0.25">
      <c r="A300" s="186"/>
      <c r="B300" s="187"/>
      <c r="C300" s="186"/>
      <c r="D300" s="186"/>
      <c r="E300" s="186"/>
      <c r="F300" s="186"/>
      <c r="G300" s="186"/>
      <c r="H300" s="186"/>
      <c r="I300" s="186"/>
      <c r="J300" s="186"/>
      <c r="K300" s="186"/>
      <c r="L300" s="186"/>
      <c r="M300" s="186"/>
      <c r="N300" s="186"/>
      <c r="O300" s="186"/>
      <c r="P300" s="186"/>
      <c r="Q300" s="186"/>
      <c r="R300" s="186"/>
      <c r="S300" s="186"/>
      <c r="T300" s="186"/>
      <c r="U300" s="186"/>
      <c r="V300" s="186"/>
      <c r="W300" s="186"/>
      <c r="X300" s="186"/>
      <c r="Y300" s="186"/>
      <c r="Z300" s="186"/>
      <c r="AA300" s="186"/>
    </row>
    <row xmlns:x14ac="http://schemas.microsoft.com/office/spreadsheetml/2009/9/ac" r="301" ht="15.75" x14ac:dyDescent="0.25">
      <c r="A301" s="186"/>
      <c r="B301" s="187"/>
      <c r="C301" s="186"/>
      <c r="D301" s="186"/>
      <c r="E301" s="186"/>
      <c r="F301" s="186"/>
      <c r="G301" s="186"/>
      <c r="H301" s="186"/>
      <c r="I301" s="186"/>
      <c r="J301" s="186"/>
      <c r="K301" s="186"/>
      <c r="L301" s="186"/>
      <c r="M301" s="186"/>
      <c r="N301" s="186"/>
      <c r="O301" s="186"/>
      <c r="P301" s="186"/>
      <c r="Q301" s="186"/>
      <c r="R301" s="186"/>
      <c r="S301" s="186"/>
      <c r="T301" s="186"/>
      <c r="U301" s="186"/>
      <c r="V301" s="186"/>
      <c r="W301" s="186"/>
      <c r="X301" s="186"/>
      <c r="Y301" s="186"/>
      <c r="Z301" s="186"/>
      <c r="AA301" s="186"/>
    </row>
    <row xmlns:x14ac="http://schemas.microsoft.com/office/spreadsheetml/2009/9/ac" r="302" ht="15.75" x14ac:dyDescent="0.25">
      <c r="A302" s="186"/>
      <c r="B302" s="187"/>
      <c r="C302" s="186"/>
      <c r="D302" s="186"/>
      <c r="E302" s="186"/>
      <c r="F302" s="186"/>
      <c r="G302" s="186"/>
      <c r="H302" s="186"/>
      <c r="I302" s="186"/>
      <c r="J302" s="186"/>
      <c r="K302" s="186"/>
      <c r="L302" s="186"/>
      <c r="M302" s="186"/>
      <c r="N302" s="186"/>
      <c r="O302" s="186"/>
      <c r="P302" s="186"/>
      <c r="Q302" s="186"/>
      <c r="R302" s="186"/>
      <c r="S302" s="186"/>
      <c r="T302" s="186"/>
      <c r="U302" s="186"/>
      <c r="V302" s="186"/>
      <c r="W302" s="186"/>
      <c r="X302" s="186"/>
      <c r="Y302" s="186"/>
      <c r="Z302" s="186"/>
      <c r="AA302" s="186"/>
    </row>
    <row xmlns:x14ac="http://schemas.microsoft.com/office/spreadsheetml/2009/9/ac" r="303" ht="15.75" x14ac:dyDescent="0.25">
      <c r="A303" s="186"/>
      <c r="B303" s="187"/>
      <c r="C303" s="186"/>
      <c r="D303" s="186"/>
      <c r="E303" s="186"/>
      <c r="F303" s="186"/>
      <c r="G303" s="186"/>
      <c r="H303" s="186"/>
      <c r="I303" s="186"/>
      <c r="J303" s="186"/>
      <c r="K303" s="186"/>
      <c r="L303" s="186"/>
      <c r="M303" s="186"/>
      <c r="N303" s="186"/>
      <c r="O303" s="186"/>
      <c r="P303" s="186"/>
      <c r="Q303" s="186"/>
      <c r="R303" s="186"/>
      <c r="S303" s="186"/>
      <c r="T303" s="186"/>
      <c r="U303" s="186"/>
      <c r="V303" s="186"/>
      <c r="W303" s="186"/>
      <c r="X303" s="186"/>
      <c r="Y303" s="186"/>
      <c r="Z303" s="186"/>
      <c r="AA303" s="186"/>
    </row>
    <row xmlns:x14ac="http://schemas.microsoft.com/office/spreadsheetml/2009/9/ac" r="304" ht="15.75" x14ac:dyDescent="0.25">
      <c r="A304" s="186"/>
      <c r="B304" s="187"/>
      <c r="C304" s="186"/>
      <c r="D304" s="186"/>
      <c r="E304" s="186"/>
      <c r="F304" s="186"/>
      <c r="G304" s="186"/>
      <c r="H304" s="186"/>
      <c r="I304" s="186"/>
      <c r="J304" s="186"/>
      <c r="K304" s="186"/>
      <c r="L304" s="186"/>
      <c r="M304" s="186"/>
      <c r="N304" s="186"/>
      <c r="O304" s="186"/>
      <c r="P304" s="186"/>
      <c r="Q304" s="186"/>
      <c r="R304" s="186"/>
      <c r="S304" s="186"/>
      <c r="T304" s="186"/>
      <c r="U304" s="186"/>
      <c r="V304" s="186"/>
      <c r="W304" s="186"/>
      <c r="X304" s="186"/>
      <c r="Y304" s="186"/>
      <c r="Z304" s="186"/>
      <c r="AA304" s="186"/>
    </row>
    <row xmlns:x14ac="http://schemas.microsoft.com/office/spreadsheetml/2009/9/ac" r="305" ht="15.75" x14ac:dyDescent="0.25">
      <c r="A305" s="186"/>
      <c r="B305" s="187"/>
      <c r="C305" s="186"/>
      <c r="D305" s="186"/>
      <c r="E305" s="186"/>
      <c r="F305" s="186"/>
      <c r="G305" s="186"/>
      <c r="H305" s="186"/>
      <c r="I305" s="186"/>
      <c r="J305" s="186"/>
      <c r="K305" s="186"/>
      <c r="L305" s="186"/>
      <c r="M305" s="186"/>
      <c r="N305" s="186"/>
      <c r="O305" s="186"/>
      <c r="P305" s="186"/>
      <c r="Q305" s="186"/>
      <c r="R305" s="186"/>
      <c r="S305" s="186"/>
      <c r="T305" s="186"/>
      <c r="U305" s="186"/>
      <c r="V305" s="186"/>
      <c r="W305" s="186"/>
      <c r="X305" s="186"/>
      <c r="Y305" s="186"/>
      <c r="Z305" s="186"/>
      <c r="AA305" s="186"/>
    </row>
    <row xmlns:x14ac="http://schemas.microsoft.com/office/spreadsheetml/2009/9/ac" r="306" ht="15.75" x14ac:dyDescent="0.25">
      <c r="A306" s="186"/>
      <c r="B306" s="187"/>
      <c r="C306" s="186"/>
      <c r="D306" s="186"/>
      <c r="E306" s="186"/>
      <c r="F306" s="186"/>
      <c r="G306" s="186"/>
      <c r="H306" s="186"/>
      <c r="I306" s="186"/>
      <c r="J306" s="186"/>
      <c r="K306" s="186"/>
      <c r="L306" s="186"/>
      <c r="M306" s="186"/>
      <c r="N306" s="186"/>
      <c r="O306" s="186"/>
      <c r="P306" s="186"/>
      <c r="Q306" s="186"/>
      <c r="R306" s="186"/>
      <c r="S306" s="186"/>
      <c r="T306" s="186"/>
      <c r="U306" s="186"/>
      <c r="V306" s="186"/>
      <c r="W306" s="186"/>
      <c r="X306" s="186"/>
      <c r="Y306" s="186"/>
      <c r="Z306" s="186"/>
      <c r="AA306" s="186"/>
    </row>
    <row xmlns:x14ac="http://schemas.microsoft.com/office/spreadsheetml/2009/9/ac" r="307" ht="15.75" x14ac:dyDescent="0.25">
      <c r="A307" s="186"/>
      <c r="B307" s="187"/>
      <c r="C307" s="186"/>
      <c r="D307" s="186"/>
      <c r="E307" s="186"/>
      <c r="F307" s="186"/>
      <c r="G307" s="186"/>
      <c r="H307" s="186"/>
      <c r="I307" s="186"/>
      <c r="J307" s="186"/>
      <c r="K307" s="186"/>
      <c r="L307" s="186"/>
      <c r="M307" s="186"/>
      <c r="N307" s="186"/>
      <c r="O307" s="186"/>
      <c r="P307" s="186"/>
      <c r="Q307" s="186"/>
      <c r="R307" s="186"/>
      <c r="S307" s="186"/>
      <c r="T307" s="186"/>
      <c r="U307" s="186"/>
      <c r="V307" s="186"/>
      <c r="W307" s="186"/>
      <c r="X307" s="186"/>
      <c r="Y307" s="186"/>
      <c r="Z307" s="186"/>
      <c r="AA307" s="186"/>
    </row>
    <row xmlns:x14ac="http://schemas.microsoft.com/office/spreadsheetml/2009/9/ac" r="308" ht="15.75" x14ac:dyDescent="0.25">
      <c r="A308" s="186"/>
      <c r="B308" s="187"/>
      <c r="C308" s="186"/>
      <c r="D308" s="186"/>
      <c r="E308" s="186"/>
      <c r="F308" s="186"/>
      <c r="G308" s="186"/>
      <c r="H308" s="186"/>
      <c r="I308" s="186"/>
      <c r="J308" s="186"/>
      <c r="K308" s="186"/>
      <c r="L308" s="186"/>
      <c r="M308" s="186"/>
      <c r="N308" s="186"/>
      <c r="O308" s="186"/>
      <c r="P308" s="186"/>
      <c r="Q308" s="186"/>
      <c r="R308" s="186"/>
      <c r="S308" s="186"/>
      <c r="T308" s="186"/>
      <c r="U308" s="186"/>
      <c r="V308" s="186"/>
      <c r="W308" s="186"/>
      <c r="X308" s="186"/>
      <c r="Y308" s="186"/>
      <c r="Z308" s="186"/>
      <c r="AA308" s="186"/>
    </row>
    <row xmlns:x14ac="http://schemas.microsoft.com/office/spreadsheetml/2009/9/ac" r="309" ht="15.75" x14ac:dyDescent="0.25">
      <c r="A309" s="186"/>
      <c r="B309" s="187"/>
      <c r="C309" s="186"/>
      <c r="D309" s="186"/>
      <c r="E309" s="186"/>
      <c r="F309" s="186"/>
      <c r="G309" s="186"/>
      <c r="H309" s="186"/>
      <c r="I309" s="186"/>
      <c r="J309" s="186"/>
      <c r="K309" s="186"/>
      <c r="L309" s="186"/>
      <c r="M309" s="186"/>
      <c r="N309" s="186"/>
      <c r="O309" s="186"/>
      <c r="P309" s="186"/>
      <c r="Q309" s="186"/>
      <c r="R309" s="186"/>
      <c r="S309" s="186"/>
      <c r="T309" s="186"/>
      <c r="U309" s="186"/>
      <c r="V309" s="186"/>
      <c r="W309" s="186"/>
      <c r="X309" s="186"/>
      <c r="Y309" s="186"/>
      <c r="Z309" s="186"/>
      <c r="AA309" s="186"/>
    </row>
    <row xmlns:x14ac="http://schemas.microsoft.com/office/spreadsheetml/2009/9/ac" r="310" ht="15.75" x14ac:dyDescent="0.25">
      <c r="A310" s="186"/>
      <c r="B310" s="187"/>
      <c r="C310" s="186"/>
      <c r="D310" s="186"/>
      <c r="E310" s="186"/>
      <c r="F310" s="186"/>
      <c r="G310" s="186"/>
      <c r="H310" s="186"/>
      <c r="I310" s="186"/>
      <c r="J310" s="186"/>
      <c r="K310" s="186"/>
      <c r="L310" s="186"/>
      <c r="M310" s="186"/>
      <c r="N310" s="186"/>
      <c r="O310" s="186"/>
      <c r="P310" s="186"/>
      <c r="Q310" s="186"/>
      <c r="R310" s="186"/>
      <c r="S310" s="186"/>
      <c r="T310" s="186"/>
      <c r="U310" s="186"/>
      <c r="V310" s="186"/>
      <c r="W310" s="186"/>
      <c r="X310" s="186"/>
      <c r="Y310" s="186"/>
      <c r="Z310" s="186"/>
      <c r="AA310" s="186"/>
    </row>
    <row xmlns:x14ac="http://schemas.microsoft.com/office/spreadsheetml/2009/9/ac" r="311" ht="15.75" x14ac:dyDescent="0.25">
      <c r="A311" s="186"/>
      <c r="B311" s="187"/>
      <c r="C311" s="186"/>
      <c r="D311" s="186"/>
      <c r="E311" s="186"/>
      <c r="F311" s="186"/>
      <c r="G311" s="186"/>
      <c r="H311" s="186"/>
      <c r="I311" s="186"/>
      <c r="J311" s="186"/>
      <c r="K311" s="186"/>
      <c r="L311" s="186"/>
      <c r="M311" s="186"/>
      <c r="N311" s="186"/>
      <c r="O311" s="186"/>
      <c r="P311" s="186"/>
      <c r="Q311" s="186"/>
      <c r="R311" s="186"/>
      <c r="S311" s="186"/>
      <c r="T311" s="186"/>
      <c r="U311" s="186"/>
      <c r="V311" s="186"/>
      <c r="W311" s="186"/>
      <c r="X311" s="186"/>
      <c r="Y311" s="186"/>
      <c r="Z311" s="186"/>
      <c r="AA311" s="186"/>
    </row>
    <row xmlns:x14ac="http://schemas.microsoft.com/office/spreadsheetml/2009/9/ac" r="312" ht="15.75" x14ac:dyDescent="0.25">
      <c r="A312" s="186"/>
      <c r="B312" s="187"/>
      <c r="C312" s="186"/>
      <c r="D312" s="186"/>
      <c r="E312" s="186"/>
      <c r="F312" s="186"/>
      <c r="G312" s="186"/>
      <c r="H312" s="186"/>
      <c r="I312" s="186"/>
      <c r="J312" s="186"/>
      <c r="K312" s="186"/>
      <c r="L312" s="186"/>
      <c r="M312" s="186"/>
      <c r="N312" s="186"/>
      <c r="O312" s="186"/>
      <c r="P312" s="186"/>
      <c r="Q312" s="186"/>
      <c r="R312" s="186"/>
      <c r="S312" s="186"/>
      <c r="T312" s="186"/>
      <c r="U312" s="186"/>
      <c r="V312" s="186"/>
      <c r="W312" s="186"/>
      <c r="X312" s="186"/>
      <c r="Y312" s="186"/>
      <c r="Z312" s="186"/>
      <c r="AA312" s="186"/>
    </row>
    <row xmlns:x14ac="http://schemas.microsoft.com/office/spreadsheetml/2009/9/ac" r="313" ht="15.75" x14ac:dyDescent="0.25">
      <c r="A313" s="186"/>
      <c r="B313" s="187"/>
      <c r="C313" s="186"/>
      <c r="D313" s="186"/>
      <c r="E313" s="186"/>
      <c r="F313" s="186"/>
      <c r="G313" s="186"/>
      <c r="H313" s="186"/>
      <c r="I313" s="186"/>
      <c r="J313" s="186"/>
      <c r="K313" s="186"/>
      <c r="L313" s="186"/>
      <c r="M313" s="186"/>
      <c r="N313" s="186"/>
      <c r="O313" s="186"/>
      <c r="P313" s="186"/>
      <c r="Q313" s="186"/>
      <c r="R313" s="186"/>
      <c r="S313" s="186"/>
      <c r="T313" s="186"/>
      <c r="U313" s="186"/>
      <c r="V313" s="186"/>
      <c r="W313" s="186"/>
      <c r="X313" s="186"/>
      <c r="Y313" s="186"/>
      <c r="Z313" s="186"/>
      <c r="AA313" s="186"/>
    </row>
    <row xmlns:x14ac="http://schemas.microsoft.com/office/spreadsheetml/2009/9/ac" r="314" ht="15.75" x14ac:dyDescent="0.25">
      <c r="A314" s="186"/>
      <c r="B314" s="187"/>
      <c r="C314" s="186"/>
      <c r="D314" s="186"/>
      <c r="E314" s="186"/>
      <c r="F314" s="186"/>
      <c r="G314" s="186"/>
      <c r="H314" s="186"/>
      <c r="I314" s="186"/>
      <c r="J314" s="186"/>
      <c r="K314" s="186"/>
      <c r="L314" s="186"/>
      <c r="M314" s="186"/>
      <c r="N314" s="186"/>
      <c r="O314" s="186"/>
      <c r="P314" s="186"/>
      <c r="Q314" s="186"/>
      <c r="R314" s="186"/>
      <c r="S314" s="186"/>
      <c r="T314" s="186"/>
      <c r="U314" s="186"/>
      <c r="V314" s="186"/>
      <c r="W314" s="186"/>
      <c r="X314" s="186"/>
      <c r="Y314" s="186"/>
      <c r="Z314" s="186"/>
      <c r="AA314" s="186"/>
    </row>
    <row xmlns:x14ac="http://schemas.microsoft.com/office/spreadsheetml/2009/9/ac" r="315" ht="15.75" x14ac:dyDescent="0.25">
      <c r="A315" s="186"/>
      <c r="B315" s="187"/>
      <c r="C315" s="186"/>
      <c r="D315" s="186"/>
      <c r="E315" s="186"/>
      <c r="F315" s="186"/>
      <c r="G315" s="186"/>
      <c r="H315" s="186"/>
      <c r="I315" s="186"/>
      <c r="J315" s="186"/>
      <c r="K315" s="186"/>
      <c r="L315" s="186"/>
      <c r="M315" s="186"/>
      <c r="N315" s="186"/>
      <c r="O315" s="186"/>
      <c r="P315" s="186"/>
      <c r="Q315" s="186"/>
      <c r="R315" s="186"/>
      <c r="S315" s="186"/>
      <c r="T315" s="186"/>
      <c r="U315" s="186"/>
      <c r="V315" s="186"/>
      <c r="W315" s="186"/>
      <c r="X315" s="186"/>
      <c r="Y315" s="186"/>
      <c r="Z315" s="186"/>
      <c r="AA315" s="186"/>
    </row>
    <row xmlns:x14ac="http://schemas.microsoft.com/office/spreadsheetml/2009/9/ac" r="316" ht="15.75" x14ac:dyDescent="0.25">
      <c r="A316" s="186"/>
      <c r="B316" s="187"/>
      <c r="C316" s="186"/>
      <c r="D316" s="186"/>
      <c r="E316" s="186"/>
      <c r="F316" s="186"/>
      <c r="G316" s="186"/>
      <c r="H316" s="186"/>
      <c r="I316" s="186"/>
      <c r="J316" s="186"/>
      <c r="K316" s="186"/>
      <c r="L316" s="186"/>
      <c r="M316" s="186"/>
      <c r="N316" s="186"/>
      <c r="O316" s="186"/>
      <c r="P316" s="186"/>
      <c r="Q316" s="186"/>
      <c r="R316" s="186"/>
      <c r="S316" s="186"/>
      <c r="T316" s="186"/>
      <c r="U316" s="186"/>
      <c r="V316" s="186"/>
      <c r="W316" s="186"/>
      <c r="X316" s="186"/>
      <c r="Y316" s="186"/>
      <c r="Z316" s="186"/>
      <c r="AA316" s="186"/>
    </row>
    <row xmlns:x14ac="http://schemas.microsoft.com/office/spreadsheetml/2009/9/ac" r="317" ht="15.75" x14ac:dyDescent="0.25">
      <c r="A317" s="186"/>
      <c r="B317" s="187"/>
      <c r="C317" s="186"/>
      <c r="D317" s="186"/>
      <c r="E317" s="186"/>
      <c r="F317" s="186"/>
      <c r="G317" s="186"/>
      <c r="H317" s="186"/>
      <c r="I317" s="186"/>
      <c r="J317" s="186"/>
      <c r="K317" s="186"/>
      <c r="L317" s="186"/>
      <c r="M317" s="186"/>
      <c r="N317" s="186"/>
      <c r="O317" s="186"/>
      <c r="P317" s="186"/>
      <c r="Q317" s="186"/>
      <c r="R317" s="186"/>
      <c r="S317" s="186"/>
      <c r="T317" s="186"/>
      <c r="U317" s="186"/>
      <c r="V317" s="186"/>
      <c r="W317" s="186"/>
      <c r="X317" s="186"/>
      <c r="Y317" s="186"/>
      <c r="Z317" s="186"/>
      <c r="AA317" s="186"/>
    </row>
    <row xmlns:x14ac="http://schemas.microsoft.com/office/spreadsheetml/2009/9/ac" r="318" ht="15.75" x14ac:dyDescent="0.25">
      <c r="A318" s="186"/>
      <c r="B318" s="187"/>
      <c r="C318" s="186"/>
      <c r="D318" s="186"/>
      <c r="E318" s="186"/>
      <c r="F318" s="186"/>
      <c r="G318" s="186"/>
      <c r="H318" s="186"/>
      <c r="I318" s="186"/>
      <c r="J318" s="186"/>
      <c r="K318" s="186"/>
      <c r="L318" s="186"/>
      <c r="M318" s="186"/>
      <c r="N318" s="186"/>
      <c r="O318" s="186"/>
      <c r="P318" s="186"/>
      <c r="Q318" s="186"/>
      <c r="R318" s="186"/>
      <c r="S318" s="186"/>
      <c r="T318" s="186"/>
      <c r="U318" s="186"/>
      <c r="V318" s="186"/>
      <c r="W318" s="186"/>
      <c r="X318" s="186"/>
      <c r="Y318" s="186"/>
      <c r="Z318" s="186"/>
      <c r="AA318" s="186"/>
    </row>
    <row xmlns:x14ac="http://schemas.microsoft.com/office/spreadsheetml/2009/9/ac" r="319" ht="15.75" x14ac:dyDescent="0.25">
      <c r="A319" s="186"/>
      <c r="B319" s="187"/>
      <c r="C319" s="186"/>
      <c r="D319" s="186"/>
      <c r="E319" s="186"/>
      <c r="F319" s="186"/>
      <c r="G319" s="186"/>
      <c r="H319" s="186"/>
      <c r="I319" s="186"/>
      <c r="J319" s="186"/>
      <c r="K319" s="186"/>
      <c r="L319" s="186"/>
      <c r="M319" s="186"/>
      <c r="N319" s="186"/>
      <c r="O319" s="186"/>
      <c r="P319" s="186"/>
      <c r="Q319" s="186"/>
      <c r="R319" s="186"/>
      <c r="S319" s="186"/>
      <c r="T319" s="186"/>
      <c r="U319" s="186"/>
      <c r="V319" s="186"/>
      <c r="W319" s="186"/>
      <c r="X319" s="186"/>
      <c r="Y319" s="186"/>
      <c r="Z319" s="186"/>
      <c r="AA319" s="186"/>
    </row>
    <row xmlns:x14ac="http://schemas.microsoft.com/office/spreadsheetml/2009/9/ac" r="320" ht="15.75" x14ac:dyDescent="0.25">
      <c r="A320" s="186"/>
      <c r="B320" s="187"/>
      <c r="C320" s="186"/>
      <c r="D320" s="186"/>
      <c r="E320" s="186"/>
      <c r="F320" s="186"/>
      <c r="G320" s="186"/>
      <c r="H320" s="186"/>
      <c r="I320" s="186"/>
      <c r="J320" s="186"/>
      <c r="K320" s="186"/>
      <c r="L320" s="186"/>
      <c r="M320" s="186"/>
      <c r="N320" s="186"/>
      <c r="O320" s="186"/>
      <c r="P320" s="186"/>
      <c r="Q320" s="186"/>
      <c r="R320" s="186"/>
      <c r="S320" s="186"/>
      <c r="T320" s="186"/>
      <c r="U320" s="186"/>
      <c r="V320" s="186"/>
      <c r="W320" s="186"/>
      <c r="X320" s="186"/>
      <c r="Y320" s="186"/>
      <c r="Z320" s="186"/>
      <c r="AA320" s="186"/>
    </row>
    <row xmlns:x14ac="http://schemas.microsoft.com/office/spreadsheetml/2009/9/ac" r="321" ht="15.75" x14ac:dyDescent="0.25">
      <c r="A321" s="186"/>
      <c r="B321" s="187"/>
      <c r="C321" s="186"/>
      <c r="D321" s="186"/>
      <c r="E321" s="186"/>
      <c r="F321" s="186"/>
      <c r="G321" s="186"/>
      <c r="H321" s="186"/>
      <c r="I321" s="186"/>
      <c r="J321" s="186"/>
      <c r="K321" s="186"/>
      <c r="L321" s="186"/>
      <c r="M321" s="186"/>
      <c r="N321" s="186"/>
      <c r="O321" s="186"/>
      <c r="P321" s="186"/>
      <c r="Q321" s="186"/>
      <c r="R321" s="186"/>
      <c r="S321" s="186"/>
      <c r="T321" s="186"/>
      <c r="U321" s="186"/>
      <c r="V321" s="186"/>
      <c r="W321" s="186"/>
      <c r="X321" s="186"/>
      <c r="Y321" s="186"/>
      <c r="Z321" s="186"/>
      <c r="AA321" s="186"/>
    </row>
    <row xmlns:x14ac="http://schemas.microsoft.com/office/spreadsheetml/2009/9/ac" r="322" ht="15.75" x14ac:dyDescent="0.25">
      <c r="A322" s="186"/>
      <c r="B322" s="187"/>
      <c r="C322" s="186"/>
      <c r="D322" s="186"/>
      <c r="E322" s="186"/>
      <c r="F322" s="186"/>
      <c r="G322" s="186"/>
      <c r="H322" s="186"/>
      <c r="I322" s="186"/>
      <c r="J322" s="186"/>
      <c r="K322" s="186"/>
      <c r="L322" s="186"/>
      <c r="M322" s="186"/>
      <c r="N322" s="186"/>
      <c r="O322" s="186"/>
      <c r="P322" s="186"/>
      <c r="Q322" s="186"/>
      <c r="R322" s="186"/>
      <c r="S322" s="186"/>
      <c r="T322" s="186"/>
      <c r="U322" s="186"/>
      <c r="V322" s="186"/>
      <c r="W322" s="186"/>
      <c r="X322" s="186"/>
      <c r="Y322" s="186"/>
      <c r="Z322" s="186"/>
      <c r="AA322" s="186"/>
    </row>
    <row xmlns:x14ac="http://schemas.microsoft.com/office/spreadsheetml/2009/9/ac" r="323" ht="15.75" x14ac:dyDescent="0.25">
      <c r="A323" s="186"/>
      <c r="B323" s="187"/>
      <c r="C323" s="186"/>
      <c r="D323" s="186"/>
      <c r="E323" s="186"/>
      <c r="F323" s="186"/>
      <c r="G323" s="186"/>
      <c r="H323" s="186"/>
      <c r="I323" s="186"/>
      <c r="J323" s="186"/>
      <c r="K323" s="186"/>
      <c r="L323" s="186"/>
      <c r="M323" s="186"/>
      <c r="N323" s="186"/>
      <c r="O323" s="186"/>
      <c r="P323" s="186"/>
      <c r="Q323" s="186"/>
      <c r="R323" s="186"/>
      <c r="S323" s="186"/>
      <c r="T323" s="186"/>
      <c r="U323" s="186"/>
      <c r="V323" s="186"/>
      <c r="W323" s="186"/>
      <c r="X323" s="186"/>
      <c r="Y323" s="186"/>
      <c r="Z323" s="186"/>
      <c r="AA323" s="186"/>
    </row>
    <row xmlns:x14ac="http://schemas.microsoft.com/office/spreadsheetml/2009/9/ac" r="324" ht="15.75" x14ac:dyDescent="0.25">
      <c r="A324" s="186"/>
      <c r="B324" s="187"/>
      <c r="C324" s="186"/>
      <c r="D324" s="186"/>
      <c r="E324" s="186"/>
      <c r="F324" s="186"/>
      <c r="G324" s="186"/>
      <c r="H324" s="186"/>
      <c r="I324" s="186"/>
      <c r="J324" s="186"/>
      <c r="K324" s="186"/>
      <c r="L324" s="186"/>
      <c r="M324" s="186"/>
      <c r="N324" s="186"/>
      <c r="O324" s="186"/>
      <c r="P324" s="186"/>
      <c r="Q324" s="186"/>
      <c r="R324" s="186"/>
      <c r="S324" s="186"/>
      <c r="T324" s="186"/>
      <c r="U324" s="186"/>
      <c r="V324" s="186"/>
      <c r="W324" s="186"/>
      <c r="X324" s="186"/>
      <c r="Y324" s="186"/>
      <c r="Z324" s="186"/>
      <c r="AA324" s="186"/>
    </row>
    <row xmlns:x14ac="http://schemas.microsoft.com/office/spreadsheetml/2009/9/ac" r="325" ht="15.75" x14ac:dyDescent="0.25">
      <c r="A325" s="186"/>
      <c r="B325" s="187"/>
      <c r="C325" s="186"/>
      <c r="D325" s="186"/>
      <c r="E325" s="186"/>
      <c r="F325" s="186"/>
      <c r="G325" s="186"/>
      <c r="H325" s="186"/>
      <c r="I325" s="186"/>
      <c r="J325" s="186"/>
      <c r="K325" s="186"/>
      <c r="L325" s="186"/>
      <c r="M325" s="186"/>
      <c r="N325" s="186"/>
      <c r="O325" s="186"/>
      <c r="P325" s="186"/>
      <c r="Q325" s="186"/>
      <c r="R325" s="186"/>
      <c r="S325" s="186"/>
      <c r="T325" s="186"/>
      <c r="U325" s="186"/>
      <c r="V325" s="186"/>
      <c r="W325" s="186"/>
      <c r="X325" s="186"/>
      <c r="Y325" s="186"/>
      <c r="Z325" s="186"/>
      <c r="AA325" s="186"/>
    </row>
    <row xmlns:x14ac="http://schemas.microsoft.com/office/spreadsheetml/2009/9/ac" r="326" ht="15.75" x14ac:dyDescent="0.25">
      <c r="A326" s="186"/>
      <c r="B326" s="187"/>
      <c r="C326" s="186"/>
      <c r="D326" s="186"/>
      <c r="E326" s="186"/>
      <c r="F326" s="186"/>
      <c r="G326" s="186"/>
      <c r="H326" s="186"/>
      <c r="I326" s="186"/>
      <c r="J326" s="186"/>
      <c r="K326" s="186"/>
      <c r="L326" s="186"/>
      <c r="M326" s="186"/>
      <c r="N326" s="186"/>
      <c r="O326" s="186"/>
      <c r="P326" s="186"/>
      <c r="Q326" s="186"/>
      <c r="R326" s="186"/>
      <c r="S326" s="186"/>
      <c r="T326" s="186"/>
      <c r="U326" s="186"/>
      <c r="V326" s="186"/>
      <c r="W326" s="186"/>
      <c r="X326" s="186"/>
      <c r="Y326" s="186"/>
      <c r="Z326" s="186"/>
      <c r="AA326" s="186"/>
    </row>
    <row xmlns:x14ac="http://schemas.microsoft.com/office/spreadsheetml/2009/9/ac" r="327" ht="15.75" x14ac:dyDescent="0.25">
      <c r="A327" s="186"/>
      <c r="B327" s="187"/>
      <c r="C327" s="186"/>
      <c r="D327" s="186"/>
      <c r="E327" s="186"/>
      <c r="F327" s="186"/>
      <c r="G327" s="186"/>
      <c r="H327" s="186"/>
      <c r="I327" s="186"/>
      <c r="J327" s="186"/>
      <c r="K327" s="186"/>
      <c r="L327" s="186"/>
      <c r="M327" s="186"/>
      <c r="N327" s="186"/>
      <c r="O327" s="186"/>
      <c r="P327" s="186"/>
      <c r="Q327" s="186"/>
      <c r="R327" s="186"/>
      <c r="S327" s="186"/>
      <c r="T327" s="186"/>
      <c r="U327" s="186"/>
      <c r="V327" s="186"/>
      <c r="W327" s="186"/>
      <c r="X327" s="186"/>
      <c r="Y327" s="186"/>
      <c r="Z327" s="186"/>
      <c r="AA327" s="186"/>
    </row>
    <row xmlns:x14ac="http://schemas.microsoft.com/office/spreadsheetml/2009/9/ac" r="328" ht="15.75" x14ac:dyDescent="0.25">
      <c r="A328" s="186"/>
      <c r="B328" s="187"/>
      <c r="C328" s="186"/>
      <c r="D328" s="186"/>
      <c r="E328" s="186"/>
      <c r="F328" s="186"/>
      <c r="G328" s="186"/>
      <c r="H328" s="186"/>
      <c r="I328" s="186"/>
      <c r="J328" s="186"/>
      <c r="K328" s="186"/>
      <c r="L328" s="186"/>
      <c r="M328" s="186"/>
      <c r="N328" s="186"/>
      <c r="O328" s="186"/>
      <c r="P328" s="186"/>
      <c r="Q328" s="186"/>
      <c r="R328" s="186"/>
      <c r="S328" s="186"/>
      <c r="T328" s="186"/>
      <c r="U328" s="186"/>
      <c r="V328" s="186"/>
      <c r="W328" s="186"/>
      <c r="X328" s="186"/>
      <c r="Y328" s="186"/>
      <c r="Z328" s="186"/>
      <c r="AA328" s="186"/>
    </row>
    <row xmlns:x14ac="http://schemas.microsoft.com/office/spreadsheetml/2009/9/ac" r="329" ht="15.75" x14ac:dyDescent="0.25">
      <c r="A329" s="186"/>
      <c r="B329" s="187"/>
      <c r="C329" s="186"/>
      <c r="D329" s="186"/>
      <c r="E329" s="186"/>
      <c r="F329" s="186"/>
      <c r="G329" s="186"/>
      <c r="H329" s="186"/>
      <c r="I329" s="186"/>
      <c r="J329" s="186"/>
      <c r="K329" s="186"/>
      <c r="L329" s="186"/>
      <c r="M329" s="186"/>
      <c r="N329" s="186"/>
      <c r="O329" s="186"/>
      <c r="P329" s="186"/>
      <c r="Q329" s="186"/>
      <c r="R329" s="186"/>
      <c r="S329" s="186"/>
      <c r="T329" s="186"/>
      <c r="U329" s="186"/>
      <c r="V329" s="186"/>
      <c r="W329" s="186"/>
      <c r="X329" s="186"/>
      <c r="Y329" s="186"/>
      <c r="Z329" s="186"/>
      <c r="AA329" s="186"/>
    </row>
    <row xmlns:x14ac="http://schemas.microsoft.com/office/spreadsheetml/2009/9/ac" r="330" ht="15.75" x14ac:dyDescent="0.25">
      <c r="A330" s="186"/>
      <c r="B330" s="187"/>
      <c r="C330" s="186"/>
      <c r="D330" s="186"/>
      <c r="E330" s="186"/>
      <c r="F330" s="186"/>
      <c r="G330" s="186"/>
      <c r="H330" s="186"/>
      <c r="I330" s="186"/>
      <c r="J330" s="186"/>
      <c r="K330" s="186"/>
      <c r="L330" s="186"/>
      <c r="M330" s="186"/>
      <c r="N330" s="186"/>
      <c r="O330" s="186"/>
      <c r="P330" s="186"/>
      <c r="Q330" s="186"/>
      <c r="R330" s="186"/>
      <c r="S330" s="186"/>
      <c r="T330" s="186"/>
      <c r="U330" s="186"/>
      <c r="V330" s="186"/>
      <c r="W330" s="186"/>
      <c r="X330" s="186"/>
      <c r="Y330" s="186"/>
      <c r="Z330" s="186"/>
      <c r="AA330" s="186"/>
    </row>
    <row xmlns:x14ac="http://schemas.microsoft.com/office/spreadsheetml/2009/9/ac" r="331" ht="15.75" x14ac:dyDescent="0.25">
      <c r="A331" s="186"/>
      <c r="B331" s="187"/>
      <c r="C331" s="186"/>
      <c r="D331" s="186"/>
      <c r="E331" s="186"/>
      <c r="F331" s="186"/>
      <c r="G331" s="186"/>
      <c r="H331" s="186"/>
      <c r="I331" s="186"/>
      <c r="J331" s="186"/>
      <c r="K331" s="186"/>
      <c r="L331" s="186"/>
      <c r="M331" s="186"/>
      <c r="N331" s="186"/>
      <c r="O331" s="186"/>
      <c r="P331" s="186"/>
      <c r="Q331" s="186"/>
      <c r="R331" s="186"/>
      <c r="S331" s="186"/>
      <c r="T331" s="186"/>
      <c r="U331" s="186"/>
      <c r="V331" s="186"/>
      <c r="W331" s="186"/>
      <c r="X331" s="186"/>
      <c r="Y331" s="186"/>
      <c r="Z331" s="186"/>
      <c r="AA331" s="186"/>
    </row>
    <row xmlns:x14ac="http://schemas.microsoft.com/office/spreadsheetml/2009/9/ac" r="332" ht="15.75" x14ac:dyDescent="0.25">
      <c r="A332" s="186"/>
      <c r="B332" s="187"/>
      <c r="C332" s="186"/>
      <c r="D332" s="186"/>
      <c r="E332" s="186"/>
      <c r="F332" s="186"/>
      <c r="G332" s="186"/>
      <c r="H332" s="186"/>
      <c r="I332" s="186"/>
      <c r="J332" s="186"/>
      <c r="K332" s="186"/>
      <c r="L332" s="186"/>
      <c r="M332" s="186"/>
      <c r="N332" s="186"/>
      <c r="O332" s="186"/>
      <c r="P332" s="186"/>
      <c r="Q332" s="186"/>
      <c r="R332" s="186"/>
      <c r="S332" s="186"/>
      <c r="T332" s="186"/>
      <c r="U332" s="186"/>
      <c r="V332" s="186"/>
      <c r="W332" s="186"/>
      <c r="X332" s="186"/>
      <c r="Y332" s="186"/>
      <c r="Z332" s="186"/>
      <c r="AA332" s="186"/>
    </row>
    <row xmlns:x14ac="http://schemas.microsoft.com/office/spreadsheetml/2009/9/ac" r="333" ht="15.75" x14ac:dyDescent="0.25">
      <c r="A333" s="186"/>
      <c r="B333" s="187"/>
      <c r="C333" s="186"/>
      <c r="D333" s="186"/>
      <c r="E333" s="186"/>
      <c r="F333" s="186"/>
      <c r="G333" s="186"/>
      <c r="H333" s="186"/>
      <c r="I333" s="186"/>
      <c r="J333" s="186"/>
      <c r="K333" s="186"/>
      <c r="L333" s="186"/>
      <c r="M333" s="186"/>
      <c r="N333" s="186"/>
      <c r="O333" s="186"/>
      <c r="P333" s="186"/>
      <c r="Q333" s="186"/>
      <c r="R333" s="186"/>
      <c r="S333" s="186"/>
      <c r="T333" s="186"/>
      <c r="U333" s="186"/>
      <c r="V333" s="186"/>
      <c r="W333" s="186"/>
      <c r="X333" s="186"/>
      <c r="Y333" s="186"/>
      <c r="Z333" s="186"/>
      <c r="AA333" s="186"/>
    </row>
    <row xmlns:x14ac="http://schemas.microsoft.com/office/spreadsheetml/2009/9/ac" r="334" ht="15.75" x14ac:dyDescent="0.25">
      <c r="A334" s="186"/>
      <c r="B334" s="187"/>
      <c r="C334" s="186"/>
      <c r="D334" s="186"/>
      <c r="E334" s="186"/>
      <c r="F334" s="186"/>
      <c r="G334" s="186"/>
      <c r="H334" s="186"/>
      <c r="I334" s="186"/>
      <c r="J334" s="186"/>
      <c r="K334" s="186"/>
      <c r="L334" s="186"/>
      <c r="M334" s="186"/>
      <c r="N334" s="186"/>
      <c r="O334" s="186"/>
      <c r="P334" s="186"/>
      <c r="Q334" s="186"/>
      <c r="R334" s="186"/>
      <c r="S334" s="186"/>
      <c r="T334" s="186"/>
      <c r="U334" s="186"/>
      <c r="V334" s="186"/>
      <c r="W334" s="186"/>
      <c r="X334" s="186"/>
      <c r="Y334" s="186"/>
      <c r="Z334" s="186"/>
      <c r="AA334" s="186"/>
    </row>
    <row xmlns:x14ac="http://schemas.microsoft.com/office/spreadsheetml/2009/9/ac" r="335" ht="15.75" x14ac:dyDescent="0.25">
      <c r="A335" s="186"/>
      <c r="B335" s="187"/>
      <c r="C335" s="186"/>
      <c r="D335" s="186"/>
      <c r="E335" s="186"/>
      <c r="F335" s="186"/>
      <c r="G335" s="186"/>
      <c r="H335" s="186"/>
      <c r="I335" s="186"/>
      <c r="J335" s="186"/>
      <c r="K335" s="186"/>
      <c r="L335" s="186"/>
      <c r="M335" s="186"/>
      <c r="N335" s="186"/>
      <c r="O335" s="186"/>
      <c r="P335" s="186"/>
      <c r="Q335" s="186"/>
      <c r="R335" s="186"/>
      <c r="S335" s="186"/>
      <c r="T335" s="186"/>
      <c r="U335" s="186"/>
      <c r="V335" s="186"/>
      <c r="W335" s="186"/>
      <c r="X335" s="186"/>
      <c r="Y335" s="186"/>
      <c r="Z335" s="186"/>
      <c r="AA335" s="186"/>
    </row>
    <row xmlns:x14ac="http://schemas.microsoft.com/office/spreadsheetml/2009/9/ac" r="336" ht="15.75" x14ac:dyDescent="0.25">
      <c r="A336" s="186"/>
      <c r="B336" s="187"/>
      <c r="C336" s="186"/>
      <c r="D336" s="186"/>
      <c r="E336" s="186"/>
      <c r="F336" s="186"/>
      <c r="G336" s="186"/>
      <c r="H336" s="186"/>
      <c r="I336" s="186"/>
      <c r="J336" s="186"/>
      <c r="K336" s="186"/>
      <c r="L336" s="186"/>
      <c r="M336" s="186"/>
      <c r="N336" s="186"/>
      <c r="O336" s="186"/>
      <c r="P336" s="186"/>
      <c r="Q336" s="186"/>
      <c r="R336" s="186"/>
      <c r="S336" s="186"/>
      <c r="T336" s="186"/>
      <c r="U336" s="186"/>
      <c r="V336" s="186"/>
      <c r="W336" s="186"/>
      <c r="X336" s="186"/>
      <c r="Y336" s="186"/>
      <c r="Z336" s="186"/>
      <c r="AA336" s="186"/>
    </row>
    <row xmlns:x14ac="http://schemas.microsoft.com/office/spreadsheetml/2009/9/ac" r="337" ht="15.75" x14ac:dyDescent="0.25">
      <c r="A337" s="186"/>
      <c r="B337" s="187"/>
      <c r="C337" s="186"/>
      <c r="D337" s="186"/>
      <c r="E337" s="186"/>
      <c r="F337" s="186"/>
      <c r="G337" s="186"/>
      <c r="H337" s="186"/>
      <c r="I337" s="186"/>
      <c r="J337" s="186"/>
      <c r="K337" s="186"/>
      <c r="L337" s="186"/>
      <c r="M337" s="186"/>
      <c r="N337" s="186"/>
      <c r="O337" s="186"/>
      <c r="P337" s="186"/>
      <c r="Q337" s="186"/>
      <c r="R337" s="186"/>
      <c r="S337" s="186"/>
      <c r="T337" s="186"/>
      <c r="U337" s="186"/>
      <c r="V337" s="186"/>
      <c r="W337" s="186"/>
      <c r="X337" s="186"/>
      <c r="Y337" s="186"/>
      <c r="Z337" s="186"/>
      <c r="AA337" s="186"/>
    </row>
    <row xmlns:x14ac="http://schemas.microsoft.com/office/spreadsheetml/2009/9/ac" r="338" ht="15.75" x14ac:dyDescent="0.25">
      <c r="A338" s="186"/>
      <c r="B338" s="187"/>
      <c r="C338" s="186"/>
      <c r="D338" s="186"/>
      <c r="E338" s="186"/>
      <c r="F338" s="186"/>
      <c r="G338" s="186"/>
      <c r="H338" s="186"/>
      <c r="I338" s="186"/>
      <c r="J338" s="186"/>
      <c r="K338" s="186"/>
      <c r="L338" s="186"/>
      <c r="M338" s="186"/>
      <c r="N338" s="186"/>
      <c r="O338" s="186"/>
      <c r="P338" s="186"/>
      <c r="Q338" s="186"/>
      <c r="R338" s="186"/>
      <c r="S338" s="186"/>
      <c r="T338" s="186"/>
      <c r="U338" s="186"/>
      <c r="V338" s="186"/>
      <c r="W338" s="186"/>
      <c r="X338" s="186"/>
      <c r="Y338" s="186"/>
      <c r="Z338" s="186"/>
      <c r="AA338" s="186"/>
    </row>
    <row xmlns:x14ac="http://schemas.microsoft.com/office/spreadsheetml/2009/9/ac" r="339" ht="15.75" x14ac:dyDescent="0.25">
      <c r="A339" s="186"/>
      <c r="B339" s="187"/>
      <c r="C339" s="186"/>
      <c r="D339" s="186"/>
      <c r="E339" s="186"/>
      <c r="F339" s="186"/>
      <c r="G339" s="186"/>
      <c r="H339" s="186"/>
      <c r="I339" s="186"/>
      <c r="J339" s="186"/>
      <c r="K339" s="186"/>
      <c r="L339" s="186"/>
      <c r="M339" s="186"/>
      <c r="N339" s="186"/>
      <c r="O339" s="186"/>
      <c r="P339" s="186"/>
      <c r="Q339" s="186"/>
      <c r="R339" s="186"/>
      <c r="S339" s="186"/>
      <c r="T339" s="186"/>
      <c r="U339" s="186"/>
      <c r="V339" s="186"/>
      <c r="W339" s="186"/>
      <c r="X339" s="186"/>
      <c r="Y339" s="186"/>
      <c r="Z339" s="186"/>
      <c r="AA339" s="186"/>
    </row>
    <row xmlns:x14ac="http://schemas.microsoft.com/office/spreadsheetml/2009/9/ac" r="340" ht="15.75" x14ac:dyDescent="0.25">
      <c r="A340" s="186"/>
      <c r="B340" s="187"/>
      <c r="C340" s="186"/>
      <c r="D340" s="186"/>
      <c r="E340" s="186"/>
      <c r="F340" s="186"/>
      <c r="G340" s="186"/>
      <c r="H340" s="186"/>
      <c r="I340" s="186"/>
      <c r="J340" s="186"/>
      <c r="K340" s="186"/>
      <c r="L340" s="186"/>
      <c r="M340" s="186"/>
      <c r="N340" s="186"/>
      <c r="O340" s="186"/>
      <c r="P340" s="186"/>
      <c r="Q340" s="186"/>
      <c r="R340" s="186"/>
      <c r="S340" s="186"/>
      <c r="T340" s="186"/>
      <c r="U340" s="186"/>
      <c r="V340" s="186"/>
      <c r="W340" s="186"/>
      <c r="X340" s="186"/>
      <c r="Y340" s="186"/>
      <c r="Z340" s="186"/>
      <c r="AA340" s="186"/>
    </row>
    <row xmlns:x14ac="http://schemas.microsoft.com/office/spreadsheetml/2009/9/ac" r="341" ht="15.75" x14ac:dyDescent="0.25">
      <c r="A341" s="186"/>
      <c r="B341" s="187"/>
      <c r="C341" s="186"/>
      <c r="D341" s="186"/>
      <c r="E341" s="186"/>
      <c r="F341" s="186"/>
      <c r="G341" s="186"/>
      <c r="H341" s="186"/>
      <c r="I341" s="186"/>
      <c r="J341" s="186"/>
      <c r="K341" s="186"/>
      <c r="L341" s="186"/>
      <c r="M341" s="186"/>
      <c r="N341" s="186"/>
      <c r="O341" s="186"/>
      <c r="P341" s="186"/>
      <c r="Q341" s="186"/>
      <c r="R341" s="186"/>
      <c r="S341" s="186"/>
      <c r="T341" s="186"/>
      <c r="U341" s="186"/>
      <c r="V341" s="186"/>
      <c r="W341" s="186"/>
      <c r="X341" s="186"/>
      <c r="Y341" s="186"/>
      <c r="Z341" s="186"/>
      <c r="AA341" s="186"/>
    </row>
    <row xmlns:x14ac="http://schemas.microsoft.com/office/spreadsheetml/2009/9/ac" r="342" ht="15.75" x14ac:dyDescent="0.25">
      <c r="A342" s="186"/>
      <c r="B342" s="187"/>
      <c r="C342" s="186"/>
      <c r="D342" s="186"/>
      <c r="E342" s="186"/>
      <c r="F342" s="186"/>
      <c r="G342" s="186"/>
      <c r="H342" s="186"/>
      <c r="I342" s="186"/>
      <c r="J342" s="186"/>
      <c r="K342" s="186"/>
      <c r="L342" s="186"/>
      <c r="M342" s="186"/>
      <c r="N342" s="186"/>
      <c r="O342" s="186"/>
      <c r="P342" s="186"/>
      <c r="Q342" s="186"/>
      <c r="R342" s="186"/>
      <c r="S342" s="186"/>
      <c r="T342" s="186"/>
      <c r="U342" s="186"/>
      <c r="V342" s="186"/>
      <c r="W342" s="186"/>
      <c r="X342" s="186"/>
      <c r="Y342" s="186"/>
      <c r="Z342" s="186"/>
      <c r="AA342" s="186"/>
    </row>
    <row xmlns:x14ac="http://schemas.microsoft.com/office/spreadsheetml/2009/9/ac" r="343" ht="15.75" x14ac:dyDescent="0.25">
      <c r="A343" s="186"/>
      <c r="B343" s="187"/>
      <c r="C343" s="186"/>
      <c r="D343" s="186"/>
      <c r="E343" s="186"/>
      <c r="F343" s="186"/>
      <c r="G343" s="186"/>
      <c r="H343" s="186"/>
      <c r="I343" s="186"/>
      <c r="J343" s="186"/>
      <c r="K343" s="186"/>
      <c r="L343" s="186"/>
      <c r="M343" s="186"/>
      <c r="N343" s="186"/>
      <c r="O343" s="186"/>
      <c r="P343" s="186"/>
      <c r="Q343" s="186"/>
      <c r="R343" s="186"/>
      <c r="S343" s="186"/>
      <c r="T343" s="186"/>
      <c r="U343" s="186"/>
      <c r="V343" s="186"/>
      <c r="W343" s="186"/>
      <c r="X343" s="186"/>
      <c r="Y343" s="186"/>
      <c r="Z343" s="186"/>
      <c r="AA343" s="186"/>
    </row>
    <row xmlns:x14ac="http://schemas.microsoft.com/office/spreadsheetml/2009/9/ac" r="344" ht="15.75" x14ac:dyDescent="0.25">
      <c r="A344" s="186"/>
      <c r="B344" s="187"/>
      <c r="C344" s="186"/>
      <c r="D344" s="186"/>
      <c r="E344" s="186"/>
      <c r="F344" s="186"/>
      <c r="G344" s="186"/>
      <c r="H344" s="186"/>
      <c r="I344" s="186"/>
      <c r="J344" s="186"/>
      <c r="K344" s="186"/>
      <c r="L344" s="186"/>
      <c r="M344" s="186"/>
      <c r="N344" s="186"/>
      <c r="O344" s="186"/>
      <c r="P344" s="186"/>
      <c r="Q344" s="186"/>
      <c r="R344" s="186"/>
      <c r="S344" s="186"/>
      <c r="T344" s="186"/>
      <c r="U344" s="186"/>
      <c r="V344" s="186"/>
      <c r="W344" s="186"/>
      <c r="X344" s="186"/>
      <c r="Y344" s="186"/>
      <c r="Z344" s="186"/>
      <c r="AA344" s="186"/>
    </row>
    <row xmlns:x14ac="http://schemas.microsoft.com/office/spreadsheetml/2009/9/ac" r="345" ht="15.75" x14ac:dyDescent="0.25">
      <c r="A345" s="186"/>
      <c r="B345" s="187"/>
      <c r="C345" s="186"/>
      <c r="D345" s="186"/>
      <c r="E345" s="186"/>
      <c r="F345" s="186"/>
      <c r="G345" s="186"/>
      <c r="H345" s="186"/>
      <c r="I345" s="186"/>
      <c r="J345" s="186"/>
      <c r="K345" s="186"/>
      <c r="L345" s="186"/>
      <c r="M345" s="186"/>
      <c r="N345" s="186"/>
      <c r="O345" s="186"/>
      <c r="P345" s="186"/>
      <c r="Q345" s="186"/>
      <c r="R345" s="186"/>
      <c r="S345" s="186"/>
      <c r="T345" s="186"/>
      <c r="U345" s="186"/>
      <c r="V345" s="186"/>
      <c r="W345" s="186"/>
      <c r="X345" s="186"/>
      <c r="Y345" s="186"/>
      <c r="Z345" s="186"/>
      <c r="AA345" s="186"/>
    </row>
    <row xmlns:x14ac="http://schemas.microsoft.com/office/spreadsheetml/2009/9/ac" r="346" ht="15.75" x14ac:dyDescent="0.25">
      <c r="A346" s="186"/>
      <c r="B346" s="187"/>
      <c r="C346" s="186"/>
      <c r="D346" s="186"/>
      <c r="E346" s="186"/>
      <c r="F346" s="186"/>
      <c r="G346" s="186"/>
      <c r="H346" s="186"/>
      <c r="I346" s="186"/>
      <c r="J346" s="186"/>
      <c r="K346" s="186"/>
      <c r="L346" s="186"/>
      <c r="M346" s="186"/>
      <c r="N346" s="186"/>
      <c r="O346" s="186"/>
      <c r="P346" s="186"/>
      <c r="Q346" s="186"/>
      <c r="R346" s="186"/>
      <c r="S346" s="186"/>
      <c r="T346" s="186"/>
      <c r="U346" s="186"/>
      <c r="V346" s="186"/>
      <c r="W346" s="186"/>
      <c r="X346" s="186"/>
      <c r="Y346" s="186"/>
      <c r="Z346" s="186"/>
      <c r="AA346" s="186"/>
    </row>
    <row xmlns:x14ac="http://schemas.microsoft.com/office/spreadsheetml/2009/9/ac" r="347" ht="15.75" x14ac:dyDescent="0.25">
      <c r="A347" s="186"/>
      <c r="B347" s="187"/>
      <c r="C347" s="186"/>
      <c r="D347" s="186"/>
      <c r="E347" s="186"/>
      <c r="F347" s="186"/>
      <c r="G347" s="186"/>
      <c r="H347" s="186"/>
      <c r="I347" s="186"/>
      <c r="J347" s="186"/>
      <c r="K347" s="186"/>
      <c r="L347" s="186"/>
      <c r="M347" s="186"/>
      <c r="N347" s="186"/>
      <c r="O347" s="186"/>
      <c r="P347" s="186"/>
      <c r="Q347" s="186"/>
      <c r="R347" s="186"/>
      <c r="S347" s="186"/>
      <c r="T347" s="186"/>
      <c r="U347" s="186"/>
      <c r="V347" s="186"/>
      <c r="W347" s="186"/>
      <c r="X347" s="186"/>
      <c r="Y347" s="186"/>
      <c r="Z347" s="186"/>
      <c r="AA347" s="186"/>
    </row>
    <row xmlns:x14ac="http://schemas.microsoft.com/office/spreadsheetml/2009/9/ac" r="348" ht="15.75" x14ac:dyDescent="0.25">
      <c r="A348" s="186"/>
      <c r="B348" s="187"/>
      <c r="C348" s="186"/>
      <c r="D348" s="186"/>
      <c r="E348" s="186"/>
      <c r="F348" s="186"/>
      <c r="G348" s="186"/>
      <c r="H348" s="186"/>
      <c r="I348" s="186"/>
      <c r="J348" s="186"/>
      <c r="K348" s="186"/>
      <c r="L348" s="186"/>
      <c r="M348" s="186"/>
      <c r="N348" s="186"/>
      <c r="O348" s="186"/>
      <c r="P348" s="186"/>
      <c r="Q348" s="186"/>
      <c r="R348" s="186"/>
      <c r="S348" s="186"/>
      <c r="T348" s="186"/>
      <c r="U348" s="186"/>
      <c r="V348" s="186"/>
      <c r="W348" s="186"/>
      <c r="X348" s="186"/>
      <c r="Y348" s="186"/>
      <c r="Z348" s="186"/>
      <c r="AA348" s="186"/>
    </row>
    <row xmlns:x14ac="http://schemas.microsoft.com/office/spreadsheetml/2009/9/ac" r="349" ht="15.75" x14ac:dyDescent="0.25">
      <c r="A349" s="186"/>
      <c r="B349" s="187"/>
      <c r="C349" s="186"/>
      <c r="D349" s="186"/>
      <c r="E349" s="186"/>
      <c r="F349" s="186"/>
      <c r="G349" s="186"/>
      <c r="H349" s="186"/>
      <c r="I349" s="186"/>
      <c r="J349" s="186"/>
      <c r="K349" s="186"/>
      <c r="L349" s="186"/>
      <c r="M349" s="186"/>
      <c r="N349" s="186"/>
      <c r="O349" s="186"/>
      <c r="P349" s="186"/>
      <c r="Q349" s="186"/>
      <c r="R349" s="186"/>
      <c r="S349" s="186"/>
      <c r="T349" s="186"/>
      <c r="U349" s="186"/>
      <c r="V349" s="186"/>
      <c r="W349" s="186"/>
      <c r="X349" s="186"/>
      <c r="Y349" s="186"/>
      <c r="Z349" s="186"/>
      <c r="AA349" s="186"/>
    </row>
    <row xmlns:x14ac="http://schemas.microsoft.com/office/spreadsheetml/2009/9/ac" r="350" ht="15.75" x14ac:dyDescent="0.25">
      <c r="A350" s="186"/>
      <c r="B350" s="187"/>
      <c r="C350" s="186"/>
      <c r="D350" s="186"/>
      <c r="E350" s="186"/>
      <c r="F350" s="186"/>
      <c r="G350" s="186"/>
      <c r="H350" s="186"/>
      <c r="I350" s="186"/>
      <c r="J350" s="186"/>
      <c r="K350" s="186"/>
      <c r="L350" s="186"/>
      <c r="M350" s="186"/>
      <c r="N350" s="186"/>
      <c r="O350" s="186"/>
      <c r="P350" s="186"/>
      <c r="Q350" s="186"/>
      <c r="R350" s="186"/>
      <c r="S350" s="186"/>
      <c r="T350" s="186"/>
      <c r="U350" s="186"/>
      <c r="V350" s="186"/>
      <c r="W350" s="186"/>
      <c r="X350" s="186"/>
      <c r="Y350" s="186"/>
      <c r="Z350" s="186"/>
      <c r="AA350" s="186"/>
    </row>
    <row xmlns:x14ac="http://schemas.microsoft.com/office/spreadsheetml/2009/9/ac" r="351" ht="15.75" x14ac:dyDescent="0.25">
      <c r="A351" s="186"/>
      <c r="B351" s="187"/>
      <c r="C351" s="186"/>
      <c r="D351" s="186"/>
      <c r="E351" s="186"/>
      <c r="F351" s="186"/>
      <c r="G351" s="186"/>
      <c r="H351" s="186"/>
      <c r="I351" s="186"/>
      <c r="J351" s="186"/>
      <c r="K351" s="186"/>
      <c r="L351" s="186"/>
      <c r="M351" s="186"/>
      <c r="N351" s="186"/>
      <c r="O351" s="186"/>
      <c r="P351" s="186"/>
      <c r="Q351" s="186"/>
      <c r="R351" s="186"/>
      <c r="S351" s="186"/>
      <c r="T351" s="186"/>
      <c r="U351" s="186"/>
      <c r="V351" s="186"/>
      <c r="W351" s="186"/>
      <c r="X351" s="186"/>
      <c r="Y351" s="186"/>
      <c r="Z351" s="186"/>
      <c r="AA351" s="186"/>
    </row>
    <row xmlns:x14ac="http://schemas.microsoft.com/office/spreadsheetml/2009/9/ac" r="352" ht="15.75" x14ac:dyDescent="0.25">
      <c r="A352" s="186"/>
      <c r="B352" s="187"/>
      <c r="C352" s="186"/>
      <c r="D352" s="186"/>
      <c r="E352" s="186"/>
      <c r="F352" s="186"/>
      <c r="G352" s="186"/>
      <c r="H352" s="186"/>
      <c r="I352" s="186"/>
      <c r="J352" s="186"/>
      <c r="K352" s="186"/>
      <c r="L352" s="186"/>
      <c r="M352" s="186"/>
      <c r="N352" s="186"/>
      <c r="O352" s="186"/>
      <c r="P352" s="186"/>
      <c r="Q352" s="186"/>
      <c r="R352" s="186"/>
      <c r="S352" s="186"/>
      <c r="T352" s="186"/>
      <c r="U352" s="186"/>
      <c r="V352" s="186"/>
      <c r="W352" s="186"/>
      <c r="X352" s="186"/>
      <c r="Y352" s="186"/>
      <c r="Z352" s="186"/>
      <c r="AA352" s="186"/>
    </row>
    <row xmlns:x14ac="http://schemas.microsoft.com/office/spreadsheetml/2009/9/ac" r="353" ht="15.75" x14ac:dyDescent="0.25">
      <c r="A353" s="186"/>
      <c r="B353" s="187"/>
      <c r="C353" s="186"/>
      <c r="D353" s="186"/>
      <c r="E353" s="186"/>
      <c r="F353" s="186"/>
      <c r="G353" s="186"/>
      <c r="H353" s="186"/>
      <c r="I353" s="186"/>
      <c r="J353" s="186"/>
      <c r="K353" s="186"/>
      <c r="L353" s="186"/>
      <c r="M353" s="186"/>
      <c r="N353" s="186"/>
      <c r="O353" s="186"/>
      <c r="P353" s="186"/>
      <c r="Q353" s="186"/>
      <c r="R353" s="186"/>
      <c r="S353" s="186"/>
      <c r="T353" s="186"/>
      <c r="U353" s="186"/>
      <c r="V353" s="186"/>
      <c r="W353" s="186"/>
      <c r="X353" s="186"/>
      <c r="Y353" s="186"/>
      <c r="Z353" s="186"/>
      <c r="AA353" s="186"/>
    </row>
    <row xmlns:x14ac="http://schemas.microsoft.com/office/spreadsheetml/2009/9/ac" r="354" ht="15.75" x14ac:dyDescent="0.25">
      <c r="A354" s="186"/>
      <c r="B354" s="187"/>
      <c r="C354" s="186"/>
      <c r="D354" s="186"/>
      <c r="E354" s="186"/>
      <c r="F354" s="186"/>
      <c r="G354" s="186"/>
      <c r="H354" s="186"/>
      <c r="I354" s="186"/>
      <c r="J354" s="186"/>
      <c r="K354" s="186"/>
      <c r="L354" s="186"/>
      <c r="M354" s="186"/>
      <c r="N354" s="186"/>
      <c r="O354" s="186"/>
      <c r="P354" s="186"/>
      <c r="Q354" s="186"/>
      <c r="R354" s="186"/>
      <c r="S354" s="186"/>
      <c r="T354" s="186"/>
      <c r="U354" s="186"/>
      <c r="V354" s="186"/>
      <c r="W354" s="186"/>
      <c r="X354" s="186"/>
      <c r="Y354" s="186"/>
      <c r="Z354" s="186"/>
      <c r="AA354" s="186"/>
    </row>
    <row xmlns:x14ac="http://schemas.microsoft.com/office/spreadsheetml/2009/9/ac" r="355" ht="15.75" x14ac:dyDescent="0.25">
      <c r="A355" s="186"/>
      <c r="B355" s="187"/>
      <c r="C355" s="186"/>
      <c r="D355" s="186"/>
      <c r="E355" s="186"/>
      <c r="F355" s="186"/>
      <c r="G355" s="186"/>
      <c r="H355" s="186"/>
      <c r="I355" s="186"/>
      <c r="J355" s="186"/>
      <c r="K355" s="186"/>
      <c r="L355" s="186"/>
      <c r="M355" s="186"/>
      <c r="N355" s="186"/>
      <c r="O355" s="186"/>
      <c r="P355" s="186"/>
      <c r="Q355" s="186"/>
      <c r="R355" s="186"/>
      <c r="S355" s="186"/>
      <c r="T355" s="186"/>
      <c r="U355" s="186"/>
      <c r="V355" s="186"/>
      <c r="W355" s="186"/>
      <c r="X355" s="186"/>
      <c r="Y355" s="186"/>
      <c r="Z355" s="186"/>
      <c r="AA355" s="186"/>
    </row>
    <row xmlns:x14ac="http://schemas.microsoft.com/office/spreadsheetml/2009/9/ac" r="356" ht="15.75" x14ac:dyDescent="0.25">
      <c r="A356" s="186"/>
      <c r="B356" s="187"/>
      <c r="C356" s="186"/>
      <c r="D356" s="186"/>
      <c r="E356" s="186"/>
      <c r="F356" s="186"/>
      <c r="G356" s="186"/>
      <c r="H356" s="186"/>
      <c r="I356" s="186"/>
      <c r="J356" s="186"/>
      <c r="K356" s="186"/>
      <c r="L356" s="186"/>
      <c r="M356" s="186"/>
      <c r="N356" s="186"/>
      <c r="O356" s="186"/>
      <c r="P356" s="186"/>
      <c r="Q356" s="186"/>
      <c r="R356" s="186"/>
      <c r="S356" s="186"/>
      <c r="T356" s="186"/>
      <c r="U356" s="186"/>
      <c r="V356" s="186"/>
      <c r="W356" s="186"/>
      <c r="X356" s="186"/>
      <c r="Y356" s="186"/>
      <c r="Z356" s="186"/>
      <c r="AA356" s="186"/>
    </row>
    <row xmlns:x14ac="http://schemas.microsoft.com/office/spreadsheetml/2009/9/ac" r="357" ht="15.75" x14ac:dyDescent="0.25">
      <c r="A357" s="186"/>
      <c r="B357" s="187"/>
      <c r="C357" s="186"/>
      <c r="D357" s="186"/>
      <c r="E357" s="186"/>
      <c r="F357" s="186"/>
      <c r="G357" s="186"/>
      <c r="H357" s="186"/>
      <c r="I357" s="186"/>
      <c r="J357" s="186"/>
      <c r="K357" s="186"/>
      <c r="L357" s="186"/>
      <c r="M357" s="186"/>
      <c r="N357" s="186"/>
      <c r="O357" s="186"/>
      <c r="P357" s="186"/>
      <c r="Q357" s="186"/>
      <c r="R357" s="186"/>
      <c r="S357" s="186"/>
      <c r="T357" s="186"/>
      <c r="U357" s="186"/>
      <c r="V357" s="186"/>
      <c r="W357" s="186"/>
      <c r="X357" s="186"/>
      <c r="Y357" s="186"/>
      <c r="Z357" s="186"/>
      <c r="AA357" s="186"/>
    </row>
    <row xmlns:x14ac="http://schemas.microsoft.com/office/spreadsheetml/2009/9/ac" r="358" ht="15.75" x14ac:dyDescent="0.25">
      <c r="A358" s="186"/>
      <c r="B358" s="187"/>
      <c r="C358" s="186"/>
      <c r="D358" s="186"/>
      <c r="E358" s="186"/>
      <c r="F358" s="186"/>
      <c r="G358" s="186"/>
      <c r="H358" s="186"/>
      <c r="I358" s="186"/>
      <c r="J358" s="186"/>
      <c r="K358" s="186"/>
      <c r="L358" s="186"/>
      <c r="M358" s="186"/>
      <c r="N358" s="186"/>
      <c r="O358" s="186"/>
      <c r="P358" s="186"/>
      <c r="Q358" s="186"/>
      <c r="R358" s="186"/>
      <c r="S358" s="186"/>
      <c r="T358" s="186"/>
      <c r="U358" s="186"/>
      <c r="V358" s="186"/>
      <c r="W358" s="186"/>
      <c r="X358" s="186"/>
      <c r="Y358" s="186"/>
      <c r="Z358" s="186"/>
      <c r="AA358" s="186"/>
    </row>
    <row xmlns:x14ac="http://schemas.microsoft.com/office/spreadsheetml/2009/9/ac" r="359" ht="15.75" x14ac:dyDescent="0.25">
      <c r="A359" s="186"/>
      <c r="B359" s="187"/>
      <c r="C359" s="186"/>
      <c r="D359" s="186"/>
      <c r="E359" s="186"/>
      <c r="F359" s="186"/>
      <c r="G359" s="186"/>
      <c r="H359" s="186"/>
      <c r="I359" s="186"/>
      <c r="J359" s="186"/>
      <c r="K359" s="186"/>
      <c r="L359" s="186"/>
      <c r="M359" s="186"/>
      <c r="N359" s="186"/>
      <c r="O359" s="186"/>
      <c r="P359" s="186"/>
      <c r="Q359" s="186"/>
      <c r="R359" s="186"/>
      <c r="S359" s="186"/>
      <c r="T359" s="186"/>
      <c r="U359" s="186"/>
      <c r="V359" s="186"/>
      <c r="W359" s="186"/>
      <c r="X359" s="186"/>
      <c r="Y359" s="186"/>
      <c r="Z359" s="186"/>
      <c r="AA359" s="186"/>
    </row>
    <row xmlns:x14ac="http://schemas.microsoft.com/office/spreadsheetml/2009/9/ac" r="360" ht="15.75" x14ac:dyDescent="0.25">
      <c r="A360" s="186"/>
      <c r="B360" s="187"/>
      <c r="C360" s="186"/>
      <c r="D360" s="186"/>
      <c r="E360" s="186"/>
      <c r="F360" s="186"/>
      <c r="G360" s="186"/>
      <c r="H360" s="186"/>
      <c r="I360" s="186"/>
      <c r="J360" s="186"/>
      <c r="K360" s="186"/>
      <c r="L360" s="186"/>
      <c r="M360" s="186"/>
      <c r="N360" s="186"/>
      <c r="O360" s="186"/>
      <c r="P360" s="186"/>
      <c r="Q360" s="186"/>
      <c r="R360" s="186"/>
      <c r="S360" s="186"/>
      <c r="T360" s="186"/>
      <c r="U360" s="186"/>
      <c r="V360" s="186"/>
      <c r="W360" s="186"/>
      <c r="X360" s="186"/>
      <c r="Y360" s="186"/>
      <c r="Z360" s="186"/>
      <c r="AA360" s="186"/>
    </row>
    <row xmlns:x14ac="http://schemas.microsoft.com/office/spreadsheetml/2009/9/ac" r="361" ht="15.75" x14ac:dyDescent="0.25">
      <c r="A361" s="186"/>
      <c r="B361" s="187"/>
      <c r="C361" s="186"/>
      <c r="D361" s="186"/>
      <c r="E361" s="186"/>
      <c r="F361" s="186"/>
      <c r="G361" s="186"/>
      <c r="H361" s="186"/>
      <c r="I361" s="186"/>
      <c r="J361" s="186"/>
      <c r="K361" s="186"/>
      <c r="L361" s="186"/>
      <c r="M361" s="186"/>
      <c r="N361" s="186"/>
      <c r="O361" s="186"/>
      <c r="P361" s="186"/>
      <c r="Q361" s="186"/>
      <c r="R361" s="186"/>
      <c r="S361" s="186"/>
      <c r="T361" s="186"/>
      <c r="U361" s="186"/>
      <c r="V361" s="186"/>
      <c r="W361" s="186"/>
      <c r="X361" s="186"/>
      <c r="Y361" s="186"/>
      <c r="Z361" s="186"/>
      <c r="AA361" s="186"/>
    </row>
    <row xmlns:x14ac="http://schemas.microsoft.com/office/spreadsheetml/2009/9/ac" r="362" ht="15.75" x14ac:dyDescent="0.25">
      <c r="A362" s="186"/>
      <c r="B362" s="187"/>
      <c r="C362" s="186"/>
      <c r="D362" s="186"/>
      <c r="E362" s="186"/>
      <c r="F362" s="186"/>
      <c r="G362" s="186"/>
      <c r="H362" s="186"/>
      <c r="I362" s="186"/>
      <c r="J362" s="186"/>
      <c r="K362" s="186"/>
      <c r="L362" s="186"/>
      <c r="M362" s="186"/>
      <c r="N362" s="186"/>
      <c r="O362" s="186"/>
      <c r="P362" s="186"/>
      <c r="Q362" s="186"/>
      <c r="R362" s="186"/>
      <c r="S362" s="186"/>
      <c r="T362" s="186"/>
      <c r="U362" s="186"/>
      <c r="V362" s="186"/>
      <c r="W362" s="186"/>
      <c r="X362" s="186"/>
      <c r="Y362" s="186"/>
      <c r="Z362" s="186"/>
      <c r="AA362" s="186"/>
    </row>
    <row xmlns:x14ac="http://schemas.microsoft.com/office/spreadsheetml/2009/9/ac" r="363" ht="15.75" x14ac:dyDescent="0.25">
      <c r="A363" s="186"/>
      <c r="B363" s="187"/>
      <c r="C363" s="186"/>
      <c r="D363" s="186"/>
      <c r="E363" s="186"/>
      <c r="F363" s="186"/>
      <c r="G363" s="186"/>
      <c r="H363" s="186"/>
      <c r="I363" s="186"/>
      <c r="J363" s="186"/>
      <c r="K363" s="186"/>
      <c r="L363" s="186"/>
      <c r="M363" s="186"/>
      <c r="N363" s="186"/>
      <c r="O363" s="186"/>
      <c r="P363" s="186"/>
      <c r="Q363" s="186"/>
      <c r="R363" s="186"/>
      <c r="S363" s="186"/>
      <c r="T363" s="186"/>
      <c r="U363" s="186"/>
      <c r="V363" s="186"/>
      <c r="W363" s="186"/>
      <c r="X363" s="186"/>
      <c r="Y363" s="186"/>
      <c r="Z363" s="186"/>
      <c r="AA363" s="186"/>
    </row>
    <row xmlns:x14ac="http://schemas.microsoft.com/office/spreadsheetml/2009/9/ac" r="364" ht="15.75" x14ac:dyDescent="0.25">
      <c r="A364" s="186"/>
      <c r="B364" s="187"/>
      <c r="C364" s="186"/>
      <c r="D364" s="186"/>
      <c r="E364" s="186"/>
      <c r="F364" s="186"/>
      <c r="G364" s="186"/>
      <c r="H364" s="186"/>
      <c r="I364" s="186"/>
      <c r="J364" s="186"/>
      <c r="K364" s="186"/>
      <c r="L364" s="186"/>
      <c r="M364" s="186"/>
      <c r="N364" s="186"/>
      <c r="O364" s="186"/>
      <c r="P364" s="186"/>
      <c r="Q364" s="186"/>
      <c r="R364" s="186"/>
      <c r="S364" s="186"/>
      <c r="T364" s="186"/>
      <c r="U364" s="186"/>
      <c r="V364" s="186"/>
      <c r="W364" s="186"/>
      <c r="X364" s="186"/>
      <c r="Y364" s="186"/>
      <c r="Z364" s="186"/>
      <c r="AA364" s="186"/>
    </row>
    <row xmlns:x14ac="http://schemas.microsoft.com/office/spreadsheetml/2009/9/ac" r="365" ht="15.75" x14ac:dyDescent="0.25">
      <c r="A365" s="186"/>
      <c r="B365" s="187"/>
      <c r="C365" s="186"/>
      <c r="D365" s="186"/>
      <c r="E365" s="186"/>
      <c r="F365" s="186"/>
      <c r="G365" s="186"/>
      <c r="H365" s="186"/>
      <c r="I365" s="186"/>
      <c r="J365" s="186"/>
      <c r="K365" s="186"/>
      <c r="L365" s="186"/>
      <c r="M365" s="186"/>
      <c r="N365" s="186"/>
      <c r="O365" s="186"/>
      <c r="P365" s="186"/>
      <c r="Q365" s="186"/>
      <c r="R365" s="186"/>
      <c r="S365" s="186"/>
      <c r="T365" s="186"/>
      <c r="U365" s="186"/>
      <c r="V365" s="186"/>
      <c r="W365" s="186"/>
      <c r="X365" s="186"/>
      <c r="Y365" s="186"/>
      <c r="Z365" s="186"/>
      <c r="AA365" s="186"/>
    </row>
    <row xmlns:x14ac="http://schemas.microsoft.com/office/spreadsheetml/2009/9/ac" r="366" ht="15.75" x14ac:dyDescent="0.25">
      <c r="A366" s="186"/>
      <c r="B366" s="187"/>
      <c r="C366" s="186"/>
      <c r="D366" s="186"/>
      <c r="E366" s="186"/>
      <c r="F366" s="186"/>
      <c r="G366" s="186"/>
      <c r="H366" s="186"/>
      <c r="I366" s="186"/>
      <c r="J366" s="186"/>
      <c r="K366" s="186"/>
      <c r="L366" s="186"/>
      <c r="M366" s="186"/>
      <c r="N366" s="186"/>
      <c r="O366" s="186"/>
      <c r="P366" s="186"/>
      <c r="Q366" s="186"/>
      <c r="R366" s="186"/>
      <c r="S366" s="186"/>
      <c r="T366" s="186"/>
      <c r="U366" s="186"/>
      <c r="V366" s="186"/>
      <c r="W366" s="186"/>
      <c r="X366" s="186"/>
      <c r="Y366" s="186"/>
      <c r="Z366" s="186"/>
      <c r="AA366" s="186"/>
    </row>
    <row xmlns:x14ac="http://schemas.microsoft.com/office/spreadsheetml/2009/9/ac" r="367" ht="15.75" x14ac:dyDescent="0.25">
      <c r="A367" s="186"/>
      <c r="B367" s="187"/>
      <c r="C367" s="186"/>
      <c r="D367" s="186"/>
      <c r="E367" s="186"/>
      <c r="F367" s="186"/>
      <c r="G367" s="186"/>
      <c r="H367" s="186"/>
      <c r="I367" s="186"/>
      <c r="J367" s="186"/>
      <c r="K367" s="186"/>
      <c r="L367" s="186"/>
      <c r="M367" s="186"/>
      <c r="N367" s="186"/>
      <c r="O367" s="186"/>
      <c r="P367" s="186"/>
      <c r="Q367" s="186"/>
      <c r="R367" s="186"/>
      <c r="S367" s="186"/>
      <c r="T367" s="186"/>
      <c r="U367" s="186"/>
      <c r="V367" s="186"/>
      <c r="W367" s="186"/>
      <c r="X367" s="186"/>
      <c r="Y367" s="186"/>
      <c r="Z367" s="186"/>
      <c r="AA367" s="186"/>
    </row>
    <row xmlns:x14ac="http://schemas.microsoft.com/office/spreadsheetml/2009/9/ac" r="368" ht="15.75" x14ac:dyDescent="0.25">
      <c r="A368" s="186"/>
      <c r="B368" s="187"/>
      <c r="C368" s="186"/>
      <c r="D368" s="186"/>
      <c r="E368" s="186"/>
      <c r="F368" s="186"/>
      <c r="G368" s="186"/>
      <c r="H368" s="186"/>
      <c r="I368" s="186"/>
      <c r="J368" s="186"/>
      <c r="K368" s="186"/>
      <c r="L368" s="186"/>
      <c r="M368" s="186"/>
      <c r="N368" s="186"/>
      <c r="O368" s="186"/>
      <c r="P368" s="186"/>
      <c r="Q368" s="186"/>
      <c r="R368" s="186"/>
      <c r="S368" s="186"/>
      <c r="T368" s="186"/>
      <c r="U368" s="186"/>
      <c r="V368" s="186"/>
      <c r="W368" s="186"/>
      <c r="X368" s="186"/>
      <c r="Y368" s="186"/>
      <c r="Z368" s="186"/>
      <c r="AA368" s="186"/>
    </row>
    <row xmlns:x14ac="http://schemas.microsoft.com/office/spreadsheetml/2009/9/ac" r="369" ht="15.75" x14ac:dyDescent="0.25">
      <c r="A369" s="186"/>
      <c r="B369" s="187"/>
      <c r="C369" s="186"/>
      <c r="D369" s="186"/>
      <c r="E369" s="186"/>
      <c r="F369" s="186"/>
      <c r="G369" s="186"/>
      <c r="H369" s="186"/>
      <c r="I369" s="186"/>
      <c r="J369" s="186"/>
      <c r="K369" s="186"/>
      <c r="L369" s="186"/>
      <c r="M369" s="186"/>
      <c r="N369" s="186"/>
      <c r="O369" s="186"/>
      <c r="P369" s="186"/>
      <c r="Q369" s="186"/>
      <c r="R369" s="186"/>
      <c r="S369" s="186"/>
      <c r="T369" s="186"/>
      <c r="U369" s="186"/>
      <c r="V369" s="186"/>
      <c r="W369" s="186"/>
      <c r="X369" s="186"/>
      <c r="Y369" s="186"/>
      <c r="Z369" s="186"/>
      <c r="AA369" s="186"/>
    </row>
    <row xmlns:x14ac="http://schemas.microsoft.com/office/spreadsheetml/2009/9/ac" r="370" ht="15.75" x14ac:dyDescent="0.25">
      <c r="A370" s="186"/>
      <c r="B370" s="187"/>
      <c r="C370" s="186"/>
      <c r="D370" s="186"/>
      <c r="E370" s="186"/>
      <c r="F370" s="186"/>
      <c r="G370" s="186"/>
      <c r="H370" s="186"/>
      <c r="I370" s="186"/>
      <c r="J370" s="186"/>
      <c r="K370" s="186"/>
      <c r="L370" s="186"/>
      <c r="M370" s="186"/>
      <c r="N370" s="186"/>
      <c r="O370" s="186"/>
      <c r="P370" s="186"/>
      <c r="Q370" s="186"/>
      <c r="R370" s="186"/>
      <c r="S370" s="186"/>
      <c r="T370" s="186"/>
      <c r="U370" s="186"/>
      <c r="V370" s="186"/>
      <c r="W370" s="186"/>
      <c r="X370" s="186"/>
      <c r="Y370" s="186"/>
      <c r="Z370" s="186"/>
      <c r="AA370" s="186"/>
    </row>
    <row xmlns:x14ac="http://schemas.microsoft.com/office/spreadsheetml/2009/9/ac" r="371" ht="15.75" x14ac:dyDescent="0.25">
      <c r="A371" s="186"/>
      <c r="B371" s="187"/>
      <c r="C371" s="186"/>
      <c r="D371" s="186"/>
      <c r="E371" s="186"/>
      <c r="F371" s="186"/>
      <c r="G371" s="186"/>
      <c r="H371" s="186"/>
      <c r="I371" s="186"/>
      <c r="J371" s="186"/>
      <c r="K371" s="186"/>
      <c r="L371" s="186"/>
      <c r="M371" s="186"/>
      <c r="N371" s="186"/>
      <c r="O371" s="186"/>
      <c r="P371" s="186"/>
      <c r="Q371" s="186"/>
      <c r="R371" s="186"/>
      <c r="S371" s="186"/>
      <c r="T371" s="186"/>
      <c r="U371" s="186"/>
      <c r="V371" s="186"/>
      <c r="W371" s="186"/>
      <c r="X371" s="186"/>
      <c r="Y371" s="186"/>
      <c r="Z371" s="186"/>
      <c r="AA371" s="186"/>
    </row>
    <row xmlns:x14ac="http://schemas.microsoft.com/office/spreadsheetml/2009/9/ac" r="372" ht="15.75" x14ac:dyDescent="0.25">
      <c r="A372" s="186"/>
      <c r="B372" s="187"/>
      <c r="C372" s="186"/>
      <c r="D372" s="186"/>
      <c r="E372" s="186"/>
      <c r="F372" s="186"/>
      <c r="G372" s="186"/>
      <c r="H372" s="186"/>
      <c r="I372" s="186"/>
      <c r="J372" s="186"/>
      <c r="K372" s="186"/>
      <c r="L372" s="186"/>
      <c r="M372" s="186"/>
      <c r="N372" s="186"/>
      <c r="O372" s="186"/>
      <c r="P372" s="186"/>
      <c r="Q372" s="186"/>
      <c r="R372" s="186"/>
      <c r="S372" s="186"/>
      <c r="T372" s="186"/>
      <c r="U372" s="186"/>
      <c r="V372" s="186"/>
      <c r="W372" s="186"/>
      <c r="X372" s="186"/>
      <c r="Y372" s="186"/>
      <c r="Z372" s="186"/>
      <c r="AA372" s="186"/>
    </row>
    <row xmlns:x14ac="http://schemas.microsoft.com/office/spreadsheetml/2009/9/ac" r="373" ht="15.75" x14ac:dyDescent="0.25">
      <c r="A373" s="186"/>
      <c r="B373" s="187"/>
      <c r="C373" s="186"/>
      <c r="D373" s="186"/>
      <c r="E373" s="186"/>
      <c r="F373" s="186"/>
      <c r="G373" s="186"/>
      <c r="H373" s="186"/>
      <c r="I373" s="186"/>
      <c r="J373" s="186"/>
      <c r="K373" s="186"/>
      <c r="L373" s="186"/>
      <c r="M373" s="186"/>
      <c r="N373" s="186"/>
      <c r="O373" s="186"/>
      <c r="P373" s="186"/>
      <c r="Q373" s="186"/>
      <c r="R373" s="186"/>
      <c r="S373" s="186"/>
      <c r="T373" s="186"/>
      <c r="U373" s="186"/>
      <c r="V373" s="186"/>
      <c r="W373" s="186"/>
      <c r="X373" s="186"/>
      <c r="Y373" s="186"/>
      <c r="Z373" s="186"/>
      <c r="AA373" s="186"/>
    </row>
    <row xmlns:x14ac="http://schemas.microsoft.com/office/spreadsheetml/2009/9/ac" r="374" ht="15.75" x14ac:dyDescent="0.25">
      <c r="A374" s="186"/>
      <c r="B374" s="187"/>
      <c r="C374" s="186"/>
      <c r="D374" s="186"/>
      <c r="E374" s="186"/>
      <c r="F374" s="186"/>
      <c r="G374" s="186"/>
      <c r="H374" s="186"/>
      <c r="I374" s="186"/>
      <c r="J374" s="186"/>
      <c r="K374" s="186"/>
      <c r="L374" s="186"/>
      <c r="M374" s="186"/>
      <c r="N374" s="186"/>
      <c r="O374" s="186"/>
      <c r="P374" s="186"/>
      <c r="Q374" s="186"/>
      <c r="R374" s="186"/>
      <c r="S374" s="186"/>
      <c r="T374" s="186"/>
      <c r="U374" s="186"/>
      <c r="V374" s="186"/>
      <c r="W374" s="186"/>
      <c r="X374" s="186"/>
      <c r="Y374" s="186"/>
      <c r="Z374" s="186"/>
      <c r="AA374" s="186"/>
    </row>
    <row xmlns:x14ac="http://schemas.microsoft.com/office/spreadsheetml/2009/9/ac" r="375" ht="15.75" x14ac:dyDescent="0.25">
      <c r="A375" s="186"/>
      <c r="B375" s="187"/>
      <c r="C375" s="186"/>
      <c r="D375" s="186"/>
      <c r="E375" s="186"/>
      <c r="F375" s="186"/>
      <c r="G375" s="186"/>
      <c r="H375" s="186"/>
      <c r="I375" s="186"/>
      <c r="J375" s="186"/>
      <c r="K375" s="186"/>
      <c r="L375" s="186"/>
      <c r="M375" s="186"/>
      <c r="N375" s="186"/>
      <c r="O375" s="186"/>
      <c r="P375" s="186"/>
      <c r="Q375" s="186"/>
      <c r="R375" s="186"/>
      <c r="S375" s="186"/>
      <c r="T375" s="186"/>
      <c r="U375" s="186"/>
      <c r="V375" s="186"/>
      <c r="W375" s="186"/>
      <c r="X375" s="186"/>
      <c r="Y375" s="186"/>
      <c r="Z375" s="186"/>
      <c r="AA375" s="186"/>
    </row>
    <row xmlns:x14ac="http://schemas.microsoft.com/office/spreadsheetml/2009/9/ac" r="376" ht="15.75" x14ac:dyDescent="0.25">
      <c r="A376" s="186"/>
      <c r="B376" s="187"/>
      <c r="C376" s="186"/>
      <c r="D376" s="186"/>
      <c r="E376" s="186"/>
      <c r="F376" s="186"/>
      <c r="G376" s="186"/>
      <c r="H376" s="186"/>
      <c r="I376" s="186"/>
      <c r="J376" s="186"/>
      <c r="K376" s="186"/>
      <c r="L376" s="186"/>
      <c r="M376" s="186"/>
      <c r="N376" s="186"/>
      <c r="O376" s="186"/>
      <c r="P376" s="186"/>
      <c r="Q376" s="186"/>
      <c r="R376" s="186"/>
      <c r="S376" s="186"/>
      <c r="T376" s="186"/>
      <c r="U376" s="186"/>
      <c r="V376" s="186"/>
      <c r="W376" s="186"/>
      <c r="X376" s="186"/>
      <c r="Y376" s="186"/>
      <c r="Z376" s="186"/>
      <c r="AA376" s="186"/>
    </row>
    <row xmlns:x14ac="http://schemas.microsoft.com/office/spreadsheetml/2009/9/ac" r="377" ht="15.75" x14ac:dyDescent="0.25">
      <c r="A377" s="186"/>
      <c r="B377" s="187"/>
      <c r="C377" s="186"/>
      <c r="D377" s="186"/>
      <c r="E377" s="186"/>
      <c r="F377" s="186"/>
      <c r="G377" s="186"/>
      <c r="H377" s="186"/>
      <c r="I377" s="186"/>
      <c r="J377" s="186"/>
      <c r="K377" s="186"/>
      <c r="L377" s="186"/>
      <c r="M377" s="186"/>
      <c r="N377" s="186"/>
      <c r="O377" s="186"/>
      <c r="P377" s="186"/>
      <c r="Q377" s="186"/>
      <c r="R377" s="186"/>
      <c r="S377" s="186"/>
      <c r="T377" s="186"/>
      <c r="U377" s="186"/>
      <c r="V377" s="186"/>
      <c r="W377" s="186"/>
      <c r="X377" s="186"/>
      <c r="Y377" s="186"/>
      <c r="Z377" s="186"/>
      <c r="AA377" s="186"/>
    </row>
    <row xmlns:x14ac="http://schemas.microsoft.com/office/spreadsheetml/2009/9/ac" r="378" ht="15.75" x14ac:dyDescent="0.25">
      <c r="A378" s="186"/>
      <c r="B378" s="187"/>
      <c r="C378" s="186"/>
      <c r="D378" s="186"/>
      <c r="E378" s="186"/>
      <c r="F378" s="186"/>
      <c r="G378" s="186"/>
      <c r="H378" s="186"/>
      <c r="I378" s="186"/>
      <c r="J378" s="186"/>
      <c r="K378" s="186"/>
      <c r="L378" s="186"/>
      <c r="M378" s="186"/>
      <c r="N378" s="186"/>
      <c r="O378" s="186"/>
      <c r="P378" s="186"/>
      <c r="Q378" s="186"/>
      <c r="R378" s="186"/>
      <c r="S378" s="186"/>
      <c r="T378" s="186"/>
      <c r="U378" s="186"/>
      <c r="V378" s="186"/>
      <c r="W378" s="186"/>
      <c r="X378" s="186"/>
      <c r="Y378" s="186"/>
      <c r="Z378" s="186"/>
      <c r="AA378" s="186"/>
    </row>
    <row xmlns:x14ac="http://schemas.microsoft.com/office/spreadsheetml/2009/9/ac" r="379" ht="15.75" x14ac:dyDescent="0.25">
      <c r="A379" s="186"/>
      <c r="B379" s="187"/>
      <c r="C379" s="186"/>
      <c r="D379" s="186"/>
      <c r="E379" s="186"/>
      <c r="F379" s="186"/>
      <c r="G379" s="186"/>
      <c r="H379" s="186"/>
      <c r="I379" s="186"/>
      <c r="J379" s="186"/>
      <c r="K379" s="186"/>
      <c r="L379" s="186"/>
      <c r="M379" s="186"/>
      <c r="N379" s="186"/>
      <c r="O379" s="186"/>
      <c r="P379" s="186"/>
      <c r="Q379" s="186"/>
      <c r="R379" s="186"/>
      <c r="S379" s="186"/>
      <c r="T379" s="186"/>
      <c r="U379" s="186"/>
      <c r="V379" s="186"/>
      <c r="W379" s="186"/>
      <c r="X379" s="186"/>
      <c r="Y379" s="186"/>
      <c r="Z379" s="186"/>
      <c r="AA379" s="186"/>
    </row>
    <row xmlns:x14ac="http://schemas.microsoft.com/office/spreadsheetml/2009/9/ac" r="380" ht="15.75" x14ac:dyDescent="0.25">
      <c r="A380" s="186"/>
      <c r="B380" s="187"/>
      <c r="C380" s="186"/>
      <c r="D380" s="186"/>
      <c r="E380" s="186"/>
      <c r="F380" s="186"/>
      <c r="G380" s="186"/>
      <c r="H380" s="186"/>
      <c r="I380" s="186"/>
      <c r="J380" s="186"/>
      <c r="K380" s="186"/>
      <c r="L380" s="186"/>
      <c r="M380" s="186"/>
      <c r="N380" s="186"/>
      <c r="O380" s="186"/>
      <c r="P380" s="186"/>
      <c r="Q380" s="186"/>
      <c r="R380" s="186"/>
      <c r="S380" s="186"/>
      <c r="T380" s="186"/>
      <c r="U380" s="186"/>
      <c r="V380" s="186"/>
      <c r="W380" s="186"/>
      <c r="X380" s="186"/>
      <c r="Y380" s="186"/>
      <c r="Z380" s="186"/>
      <c r="AA380" s="186"/>
    </row>
    <row xmlns:x14ac="http://schemas.microsoft.com/office/spreadsheetml/2009/9/ac" r="381" ht="15.75" x14ac:dyDescent="0.25">
      <c r="A381" s="186"/>
      <c r="B381" s="187"/>
      <c r="C381" s="186"/>
      <c r="D381" s="186"/>
      <c r="E381" s="186"/>
      <c r="F381" s="186"/>
      <c r="G381" s="186"/>
      <c r="H381" s="186"/>
      <c r="I381" s="186"/>
      <c r="J381" s="186"/>
      <c r="K381" s="186"/>
      <c r="L381" s="186"/>
      <c r="M381" s="186"/>
      <c r="N381" s="186"/>
      <c r="O381" s="186"/>
      <c r="P381" s="186"/>
      <c r="Q381" s="186"/>
      <c r="R381" s="186"/>
      <c r="S381" s="186"/>
      <c r="T381" s="186"/>
      <c r="U381" s="186"/>
      <c r="V381" s="186"/>
      <c r="W381" s="186"/>
      <c r="X381" s="186"/>
      <c r="Y381" s="186"/>
      <c r="Z381" s="186"/>
      <c r="AA381" s="186"/>
    </row>
    <row xmlns:x14ac="http://schemas.microsoft.com/office/spreadsheetml/2009/9/ac" r="382" ht="15.75" x14ac:dyDescent="0.25">
      <c r="A382" s="186"/>
      <c r="B382" s="187"/>
      <c r="C382" s="186"/>
      <c r="D382" s="186"/>
      <c r="E382" s="186"/>
      <c r="F382" s="186"/>
      <c r="G382" s="186"/>
      <c r="H382" s="186"/>
      <c r="I382" s="186"/>
      <c r="J382" s="186"/>
      <c r="K382" s="186"/>
      <c r="L382" s="186"/>
      <c r="M382" s="186"/>
      <c r="N382" s="186"/>
      <c r="O382" s="186"/>
      <c r="P382" s="186"/>
      <c r="Q382" s="186"/>
      <c r="R382" s="186"/>
      <c r="S382" s="186"/>
      <c r="T382" s="186"/>
      <c r="U382" s="186"/>
      <c r="V382" s="186"/>
      <c r="W382" s="186"/>
      <c r="X382" s="186"/>
      <c r="Y382" s="186"/>
      <c r="Z382" s="186"/>
      <c r="AA382" s="186"/>
    </row>
    <row xmlns:x14ac="http://schemas.microsoft.com/office/spreadsheetml/2009/9/ac" r="383" ht="15.75" x14ac:dyDescent="0.25">
      <c r="A383" s="186"/>
      <c r="B383" s="187"/>
      <c r="C383" s="186"/>
      <c r="D383" s="186"/>
      <c r="E383" s="186"/>
      <c r="F383" s="186"/>
      <c r="G383" s="186"/>
      <c r="H383" s="186"/>
      <c r="I383" s="186"/>
      <c r="J383" s="186"/>
      <c r="K383" s="186"/>
      <c r="L383" s="186"/>
      <c r="M383" s="186"/>
      <c r="N383" s="186"/>
      <c r="O383" s="186"/>
      <c r="P383" s="186"/>
      <c r="Q383" s="186"/>
      <c r="R383" s="186"/>
      <c r="S383" s="186"/>
      <c r="T383" s="186"/>
      <c r="U383" s="186"/>
      <c r="V383" s="186"/>
      <c r="W383" s="186"/>
      <c r="X383" s="186"/>
      <c r="Y383" s="186"/>
      <c r="Z383" s="186"/>
      <c r="AA383" s="186"/>
    </row>
    <row xmlns:x14ac="http://schemas.microsoft.com/office/spreadsheetml/2009/9/ac" r="384" ht="15.75" x14ac:dyDescent="0.25">
      <c r="A384" s="186"/>
      <c r="B384" s="187"/>
      <c r="C384" s="186"/>
      <c r="D384" s="186"/>
      <c r="E384" s="186"/>
      <c r="F384" s="186"/>
      <c r="G384" s="186"/>
      <c r="H384" s="186"/>
      <c r="I384" s="186"/>
      <c r="J384" s="186"/>
      <c r="K384" s="186"/>
      <c r="L384" s="186"/>
      <c r="M384" s="186"/>
      <c r="N384" s="186"/>
      <c r="O384" s="186"/>
      <c r="P384" s="186"/>
      <c r="Q384" s="186"/>
      <c r="R384" s="186"/>
      <c r="S384" s="186"/>
      <c r="T384" s="186"/>
      <c r="U384" s="186"/>
      <c r="V384" s="186"/>
      <c r="W384" s="186"/>
      <c r="X384" s="186"/>
      <c r="Y384" s="186"/>
      <c r="Z384" s="186"/>
      <c r="AA384" s="186"/>
    </row>
    <row xmlns:x14ac="http://schemas.microsoft.com/office/spreadsheetml/2009/9/ac" r="385" ht="15.75" x14ac:dyDescent="0.25">
      <c r="A385" s="186"/>
      <c r="B385" s="187"/>
      <c r="C385" s="186"/>
      <c r="D385" s="186"/>
      <c r="E385" s="186"/>
      <c r="F385" s="186"/>
      <c r="G385" s="186"/>
      <c r="H385" s="186"/>
      <c r="I385" s="186"/>
      <c r="J385" s="186"/>
      <c r="K385" s="186"/>
      <c r="L385" s="186"/>
      <c r="M385" s="186"/>
      <c r="N385" s="186"/>
      <c r="O385" s="186"/>
      <c r="P385" s="186"/>
      <c r="Q385" s="186"/>
      <c r="R385" s="186"/>
      <c r="S385" s="186"/>
      <c r="T385" s="186"/>
      <c r="U385" s="186"/>
      <c r="V385" s="186"/>
      <c r="W385" s="186"/>
      <c r="X385" s="186"/>
      <c r="Y385" s="186"/>
      <c r="Z385" s="186"/>
      <c r="AA385" s="186"/>
    </row>
    <row xmlns:x14ac="http://schemas.microsoft.com/office/spreadsheetml/2009/9/ac" r="386" ht="15.75" x14ac:dyDescent="0.25">
      <c r="A386" s="186"/>
      <c r="B386" s="187"/>
      <c r="C386" s="186"/>
      <c r="D386" s="186"/>
      <c r="E386" s="186"/>
      <c r="F386" s="186"/>
      <c r="G386" s="186"/>
      <c r="H386" s="186"/>
      <c r="I386" s="186"/>
      <c r="J386" s="186"/>
      <c r="K386" s="186"/>
      <c r="L386" s="186"/>
      <c r="M386" s="186"/>
      <c r="N386" s="186"/>
      <c r="O386" s="186"/>
      <c r="P386" s="186"/>
      <c r="Q386" s="186"/>
      <c r="R386" s="186"/>
      <c r="S386" s="186"/>
      <c r="T386" s="186"/>
      <c r="U386" s="186"/>
      <c r="V386" s="186"/>
      <c r="W386" s="186"/>
      <c r="X386" s="186"/>
      <c r="Y386" s="186"/>
      <c r="Z386" s="186"/>
      <c r="AA386" s="186"/>
    </row>
    <row xmlns:x14ac="http://schemas.microsoft.com/office/spreadsheetml/2009/9/ac" r="387" ht="15.75" x14ac:dyDescent="0.25">
      <c r="A387" s="186"/>
      <c r="B387" s="187"/>
      <c r="C387" s="186"/>
      <c r="D387" s="186"/>
      <c r="E387" s="186"/>
      <c r="F387" s="186"/>
      <c r="G387" s="186"/>
      <c r="H387" s="186"/>
      <c r="I387" s="186"/>
      <c r="J387" s="186"/>
      <c r="K387" s="186"/>
      <c r="L387" s="186"/>
      <c r="M387" s="186"/>
      <c r="N387" s="186"/>
      <c r="O387" s="186"/>
      <c r="P387" s="186"/>
      <c r="Q387" s="186"/>
      <c r="R387" s="186"/>
      <c r="S387" s="186"/>
      <c r="T387" s="186"/>
      <c r="U387" s="186"/>
      <c r="V387" s="186"/>
      <c r="W387" s="186"/>
      <c r="X387" s="186"/>
      <c r="Y387" s="186"/>
      <c r="Z387" s="186"/>
      <c r="AA387" s="186"/>
    </row>
    <row xmlns:x14ac="http://schemas.microsoft.com/office/spreadsheetml/2009/9/ac" r="388" ht="15.75" x14ac:dyDescent="0.25">
      <c r="A388" s="186"/>
      <c r="B388" s="187"/>
      <c r="C388" s="186"/>
      <c r="D388" s="186"/>
      <c r="E388" s="186"/>
      <c r="F388" s="186"/>
      <c r="G388" s="186"/>
      <c r="H388" s="186"/>
      <c r="I388" s="186"/>
      <c r="J388" s="186"/>
      <c r="K388" s="186"/>
      <c r="L388" s="186"/>
      <c r="M388" s="186"/>
      <c r="N388" s="186"/>
      <c r="O388" s="186"/>
      <c r="P388" s="186"/>
      <c r="Q388" s="186"/>
      <c r="R388" s="186"/>
      <c r="S388" s="186"/>
      <c r="T388" s="186"/>
      <c r="U388" s="186"/>
      <c r="V388" s="186"/>
      <c r="W388" s="186"/>
      <c r="X388" s="186"/>
      <c r="Y388" s="186"/>
      <c r="Z388" s="186"/>
      <c r="AA388" s="186"/>
    </row>
    <row xmlns:x14ac="http://schemas.microsoft.com/office/spreadsheetml/2009/9/ac" r="389" ht="15.75" x14ac:dyDescent="0.25">
      <c r="A389" s="186"/>
      <c r="B389" s="187"/>
      <c r="C389" s="186"/>
      <c r="D389" s="186"/>
      <c r="E389" s="186"/>
      <c r="F389" s="186"/>
      <c r="G389" s="186"/>
      <c r="H389" s="186"/>
      <c r="I389" s="186"/>
      <c r="J389" s="186"/>
      <c r="K389" s="186"/>
      <c r="L389" s="186"/>
      <c r="M389" s="186"/>
      <c r="N389" s="186"/>
      <c r="O389" s="186"/>
      <c r="P389" s="186"/>
      <c r="Q389" s="186"/>
      <c r="R389" s="186"/>
      <c r="S389" s="186"/>
      <c r="T389" s="186"/>
      <c r="U389" s="186"/>
      <c r="V389" s="186"/>
      <c r="W389" s="186"/>
      <c r="X389" s="186"/>
      <c r="Y389" s="186"/>
      <c r="Z389" s="186"/>
      <c r="AA389" s="186"/>
    </row>
    <row xmlns:x14ac="http://schemas.microsoft.com/office/spreadsheetml/2009/9/ac" r="390" ht="15.75" x14ac:dyDescent="0.25">
      <c r="A390" s="186"/>
      <c r="B390" s="187"/>
      <c r="C390" s="186"/>
      <c r="D390" s="186"/>
      <c r="E390" s="186"/>
      <c r="F390" s="186"/>
      <c r="G390" s="186"/>
      <c r="H390" s="186"/>
      <c r="I390" s="186"/>
      <c r="J390" s="186"/>
      <c r="K390" s="186"/>
      <c r="L390" s="186"/>
      <c r="M390" s="186"/>
      <c r="N390" s="186"/>
      <c r="O390" s="186"/>
      <c r="P390" s="186"/>
      <c r="Q390" s="186"/>
      <c r="R390" s="186"/>
      <c r="S390" s="186"/>
      <c r="T390" s="186"/>
      <c r="U390" s="186"/>
      <c r="V390" s="186"/>
      <c r="W390" s="186"/>
      <c r="X390" s="186"/>
      <c r="Y390" s="186"/>
      <c r="Z390" s="186"/>
      <c r="AA390" s="186"/>
    </row>
    <row xmlns:x14ac="http://schemas.microsoft.com/office/spreadsheetml/2009/9/ac" r="391" ht="15.75" x14ac:dyDescent="0.25">
      <c r="A391" s="186"/>
      <c r="B391" s="187"/>
      <c r="C391" s="186"/>
      <c r="D391" s="186"/>
      <c r="E391" s="186"/>
      <c r="F391" s="186"/>
      <c r="G391" s="186"/>
      <c r="H391" s="186"/>
      <c r="I391" s="186"/>
      <c r="J391" s="186"/>
      <c r="K391" s="186"/>
      <c r="L391" s="186"/>
      <c r="M391" s="186"/>
      <c r="N391" s="186"/>
      <c r="O391" s="186"/>
      <c r="P391" s="186"/>
      <c r="Q391" s="186"/>
      <c r="R391" s="186"/>
      <c r="S391" s="186"/>
      <c r="T391" s="186"/>
      <c r="U391" s="186"/>
      <c r="V391" s="186"/>
      <c r="W391" s="186"/>
      <c r="X391" s="186"/>
      <c r="Y391" s="186"/>
      <c r="Z391" s="186"/>
      <c r="AA391" s="186"/>
    </row>
    <row xmlns:x14ac="http://schemas.microsoft.com/office/spreadsheetml/2009/9/ac" r="392" ht="15.75" x14ac:dyDescent="0.25">
      <c r="A392" s="186"/>
      <c r="B392" s="187"/>
      <c r="C392" s="186"/>
      <c r="D392" s="186"/>
      <c r="E392" s="186"/>
      <c r="F392" s="186"/>
      <c r="G392" s="186"/>
      <c r="H392" s="186"/>
      <c r="I392" s="186"/>
      <c r="J392" s="186"/>
      <c r="K392" s="186"/>
      <c r="L392" s="186"/>
      <c r="M392" s="186"/>
      <c r="N392" s="186"/>
      <c r="O392" s="186"/>
      <c r="P392" s="186"/>
      <c r="Q392" s="186"/>
      <c r="R392" s="186"/>
      <c r="S392" s="186"/>
      <c r="T392" s="186"/>
      <c r="U392" s="186"/>
      <c r="V392" s="186"/>
      <c r="W392" s="186"/>
      <c r="X392" s="186"/>
      <c r="Y392" s="186"/>
      <c r="Z392" s="186"/>
      <c r="AA392" s="186"/>
    </row>
    <row xmlns:x14ac="http://schemas.microsoft.com/office/spreadsheetml/2009/9/ac" r="393" ht="15.75" x14ac:dyDescent="0.25">
      <c r="A393" s="186"/>
      <c r="B393" s="187"/>
      <c r="C393" s="186"/>
      <c r="D393" s="186"/>
      <c r="E393" s="186"/>
      <c r="F393" s="186"/>
      <c r="G393" s="186"/>
      <c r="H393" s="186"/>
      <c r="I393" s="186"/>
      <c r="J393" s="186"/>
      <c r="K393" s="186"/>
      <c r="L393" s="186"/>
      <c r="M393" s="186"/>
      <c r="N393" s="186"/>
      <c r="O393" s="186"/>
      <c r="P393" s="186"/>
      <c r="Q393" s="186"/>
      <c r="R393" s="186"/>
      <c r="S393" s="186"/>
      <c r="T393" s="186"/>
      <c r="U393" s="186"/>
      <c r="V393" s="186"/>
      <c r="W393" s="186"/>
      <c r="X393" s="186"/>
      <c r="Y393" s="186"/>
      <c r="Z393" s="186"/>
      <c r="AA393" s="186"/>
    </row>
    <row xmlns:x14ac="http://schemas.microsoft.com/office/spreadsheetml/2009/9/ac" r="394" ht="15.75" x14ac:dyDescent="0.25">
      <c r="A394" s="186"/>
      <c r="B394" s="187"/>
      <c r="C394" s="186"/>
      <c r="D394" s="186"/>
      <c r="E394" s="186"/>
      <c r="F394" s="186"/>
      <c r="G394" s="186"/>
      <c r="H394" s="186"/>
      <c r="I394" s="186"/>
      <c r="J394" s="186"/>
      <c r="K394" s="186"/>
      <c r="L394" s="186"/>
      <c r="M394" s="186"/>
      <c r="N394" s="186"/>
      <c r="O394" s="186"/>
      <c r="P394" s="186"/>
      <c r="Q394" s="186"/>
      <c r="R394" s="186"/>
      <c r="S394" s="186"/>
      <c r="T394" s="186"/>
      <c r="U394" s="186"/>
      <c r="V394" s="186"/>
      <c r="W394" s="186"/>
      <c r="X394" s="186"/>
      <c r="Y394" s="186"/>
      <c r="Z394" s="186"/>
      <c r="AA394" s="186"/>
    </row>
    <row xmlns:x14ac="http://schemas.microsoft.com/office/spreadsheetml/2009/9/ac" r="395" ht="15.75" x14ac:dyDescent="0.25">
      <c r="A395" s="186"/>
      <c r="B395" s="187"/>
      <c r="C395" s="186"/>
      <c r="D395" s="186"/>
      <c r="E395" s="186"/>
      <c r="F395" s="186"/>
      <c r="G395" s="186"/>
      <c r="H395" s="186"/>
      <c r="I395" s="186"/>
      <c r="J395" s="186"/>
      <c r="K395" s="186"/>
      <c r="L395" s="186"/>
      <c r="M395" s="186"/>
      <c r="N395" s="186"/>
      <c r="O395" s="186"/>
      <c r="P395" s="186"/>
      <c r="Q395" s="186"/>
      <c r="R395" s="186"/>
      <c r="S395" s="186"/>
      <c r="T395" s="186"/>
      <c r="U395" s="186"/>
      <c r="V395" s="186"/>
      <c r="W395" s="186"/>
      <c r="X395" s="186"/>
      <c r="Y395" s="186"/>
      <c r="Z395" s="186"/>
      <c r="AA395" s="186"/>
    </row>
    <row xmlns:x14ac="http://schemas.microsoft.com/office/spreadsheetml/2009/9/ac" r="396" ht="15.75" x14ac:dyDescent="0.25">
      <c r="A396" s="186"/>
      <c r="B396" s="187"/>
      <c r="C396" s="186"/>
      <c r="D396" s="186"/>
      <c r="E396" s="186"/>
      <c r="F396" s="186"/>
      <c r="G396" s="186"/>
      <c r="H396" s="186"/>
      <c r="I396" s="186"/>
      <c r="J396" s="186"/>
      <c r="K396" s="186"/>
      <c r="L396" s="186"/>
      <c r="M396" s="186"/>
      <c r="N396" s="186"/>
      <c r="O396" s="186"/>
      <c r="P396" s="186"/>
      <c r="Q396" s="186"/>
      <c r="R396" s="186"/>
      <c r="S396" s="186"/>
      <c r="T396" s="186"/>
      <c r="U396" s="186"/>
      <c r="V396" s="186"/>
      <c r="W396" s="186"/>
      <c r="X396" s="186"/>
      <c r="Y396" s="186"/>
      <c r="Z396" s="186"/>
      <c r="AA396" s="186"/>
    </row>
    <row xmlns:x14ac="http://schemas.microsoft.com/office/spreadsheetml/2009/9/ac" r="397" ht="15.75" x14ac:dyDescent="0.25">
      <c r="A397" s="186"/>
      <c r="B397" s="187"/>
      <c r="C397" s="186"/>
      <c r="D397" s="186"/>
      <c r="E397" s="186"/>
      <c r="F397" s="186"/>
      <c r="G397" s="186"/>
      <c r="H397" s="186"/>
      <c r="I397" s="186"/>
      <c r="J397" s="186"/>
      <c r="K397" s="186"/>
      <c r="L397" s="186"/>
      <c r="M397" s="186"/>
      <c r="N397" s="186"/>
      <c r="O397" s="186"/>
      <c r="P397" s="186"/>
      <c r="Q397" s="186"/>
      <c r="R397" s="186"/>
      <c r="S397" s="186"/>
      <c r="T397" s="186"/>
      <c r="U397" s="186"/>
      <c r="V397" s="186"/>
      <c r="W397" s="186"/>
      <c r="X397" s="186"/>
      <c r="Y397" s="186"/>
      <c r="Z397" s="186"/>
      <c r="AA397" s="186"/>
    </row>
    <row xmlns:x14ac="http://schemas.microsoft.com/office/spreadsheetml/2009/9/ac" r="398" ht="15.75" x14ac:dyDescent="0.25">
      <c r="A398" s="186"/>
      <c r="B398" s="187"/>
      <c r="C398" s="186"/>
      <c r="D398" s="186"/>
      <c r="E398" s="186"/>
      <c r="F398" s="186"/>
      <c r="G398" s="186"/>
      <c r="H398" s="186"/>
      <c r="I398" s="186"/>
      <c r="J398" s="186"/>
      <c r="K398" s="186"/>
      <c r="L398" s="186"/>
      <c r="M398" s="186"/>
      <c r="N398" s="186"/>
      <c r="O398" s="186"/>
      <c r="P398" s="186"/>
      <c r="Q398" s="186"/>
      <c r="R398" s="186"/>
      <c r="S398" s="186"/>
      <c r="T398" s="186"/>
      <c r="U398" s="186"/>
      <c r="V398" s="186"/>
      <c r="W398" s="186"/>
      <c r="X398" s="186"/>
      <c r="Y398" s="186"/>
      <c r="Z398" s="186"/>
      <c r="AA398" s="186"/>
    </row>
    <row xmlns:x14ac="http://schemas.microsoft.com/office/spreadsheetml/2009/9/ac" r="399" ht="15.75" x14ac:dyDescent="0.25">
      <c r="A399" s="186"/>
      <c r="B399" s="187"/>
      <c r="C399" s="186"/>
      <c r="D399" s="186"/>
      <c r="E399" s="186"/>
      <c r="F399" s="186"/>
      <c r="G399" s="186"/>
      <c r="H399" s="186"/>
      <c r="I399" s="186"/>
      <c r="J399" s="186"/>
      <c r="K399" s="186"/>
      <c r="L399" s="186"/>
      <c r="M399" s="186"/>
      <c r="N399" s="186"/>
      <c r="O399" s="186"/>
      <c r="P399" s="186"/>
      <c r="Q399" s="186"/>
      <c r="R399" s="186"/>
      <c r="S399" s="186"/>
      <c r="T399" s="186"/>
      <c r="U399" s="186"/>
      <c r="V399" s="186"/>
      <c r="W399" s="186"/>
      <c r="X399" s="186"/>
      <c r="Y399" s="186"/>
      <c r="Z399" s="186"/>
      <c r="AA399" s="186"/>
    </row>
    <row xmlns:x14ac="http://schemas.microsoft.com/office/spreadsheetml/2009/9/ac" r="400" ht="15.75" x14ac:dyDescent="0.25">
      <c r="A400" s="186"/>
      <c r="B400" s="187"/>
      <c r="C400" s="186"/>
      <c r="D400" s="186"/>
      <c r="E400" s="186"/>
      <c r="F400" s="186"/>
      <c r="G400" s="186"/>
      <c r="H400" s="186"/>
      <c r="I400" s="186"/>
      <c r="J400" s="186"/>
      <c r="K400" s="186"/>
      <c r="L400" s="186"/>
      <c r="M400" s="186"/>
      <c r="N400" s="186"/>
      <c r="O400" s="186"/>
      <c r="P400" s="186"/>
      <c r="Q400" s="186"/>
      <c r="R400" s="186"/>
      <c r="S400" s="186"/>
      <c r="T400" s="186"/>
      <c r="U400" s="186"/>
      <c r="V400" s="186"/>
      <c r="W400" s="186"/>
      <c r="X400" s="186"/>
      <c r="Y400" s="186"/>
      <c r="Z400" s="186"/>
      <c r="AA400" s="186"/>
    </row>
    <row xmlns:x14ac="http://schemas.microsoft.com/office/spreadsheetml/2009/9/ac" r="401" ht="15.75" x14ac:dyDescent="0.25">
      <c r="A401" s="186"/>
      <c r="B401" s="187"/>
      <c r="C401" s="186"/>
      <c r="D401" s="186"/>
      <c r="E401" s="186"/>
      <c r="F401" s="186"/>
      <c r="G401" s="186"/>
      <c r="H401" s="186"/>
      <c r="I401" s="186"/>
      <c r="J401" s="186"/>
      <c r="K401" s="186"/>
      <c r="L401" s="186"/>
      <c r="M401" s="186"/>
      <c r="N401" s="186"/>
      <c r="O401" s="186"/>
      <c r="P401" s="186"/>
      <c r="Q401" s="186"/>
      <c r="R401" s="186"/>
      <c r="S401" s="186"/>
      <c r="T401" s="186"/>
      <c r="U401" s="186"/>
      <c r="V401" s="186"/>
      <c r="W401" s="186"/>
      <c r="X401" s="186"/>
      <c r="Y401" s="186"/>
      <c r="Z401" s="186"/>
      <c r="AA401" s="186"/>
    </row>
    <row xmlns:x14ac="http://schemas.microsoft.com/office/spreadsheetml/2009/9/ac" r="402" ht="15.75" x14ac:dyDescent="0.25">
      <c r="A402" s="186"/>
      <c r="B402" s="187"/>
      <c r="C402" s="186"/>
      <c r="D402" s="186"/>
      <c r="E402" s="186"/>
      <c r="F402" s="186"/>
      <c r="G402" s="186"/>
      <c r="H402" s="186"/>
      <c r="I402" s="186"/>
      <c r="J402" s="186"/>
      <c r="K402" s="186"/>
      <c r="L402" s="186"/>
      <c r="M402" s="186"/>
      <c r="N402" s="186"/>
      <c r="O402" s="186"/>
      <c r="P402" s="186"/>
      <c r="Q402" s="186"/>
      <c r="R402" s="186"/>
      <c r="S402" s="186"/>
      <c r="T402" s="186"/>
      <c r="U402" s="186"/>
      <c r="V402" s="186"/>
      <c r="W402" s="186"/>
      <c r="X402" s="186"/>
      <c r="Y402" s="186"/>
      <c r="Z402" s="186"/>
      <c r="AA402" s="186"/>
    </row>
    <row xmlns:x14ac="http://schemas.microsoft.com/office/spreadsheetml/2009/9/ac" r="403" ht="15.75" x14ac:dyDescent="0.25">
      <c r="A403" s="186"/>
      <c r="B403" s="187"/>
      <c r="C403" s="186"/>
      <c r="D403" s="186"/>
      <c r="E403" s="186"/>
      <c r="F403" s="186"/>
      <c r="G403" s="186"/>
      <c r="H403" s="186"/>
      <c r="I403" s="186"/>
      <c r="J403" s="186"/>
      <c r="K403" s="186"/>
      <c r="L403" s="186"/>
      <c r="M403" s="186"/>
      <c r="N403" s="186"/>
      <c r="O403" s="186"/>
      <c r="P403" s="186"/>
      <c r="Q403" s="186"/>
      <c r="R403" s="186"/>
      <c r="S403" s="186"/>
      <c r="T403" s="186"/>
      <c r="U403" s="186"/>
      <c r="V403" s="186"/>
      <c r="W403" s="186"/>
      <c r="X403" s="186"/>
      <c r="Y403" s="186"/>
      <c r="Z403" s="186"/>
      <c r="AA403" s="186"/>
    </row>
    <row xmlns:x14ac="http://schemas.microsoft.com/office/spreadsheetml/2009/9/ac" r="404" ht="15.75" x14ac:dyDescent="0.25">
      <c r="A404" s="186"/>
      <c r="B404" s="187"/>
      <c r="C404" s="186"/>
      <c r="D404" s="186"/>
      <c r="E404" s="186"/>
      <c r="F404" s="186"/>
      <c r="G404" s="186"/>
      <c r="H404" s="186"/>
      <c r="I404" s="186"/>
      <c r="J404" s="186"/>
      <c r="K404" s="186"/>
      <c r="L404" s="186"/>
      <c r="M404" s="186"/>
      <c r="N404" s="186"/>
      <c r="O404" s="186"/>
      <c r="P404" s="186"/>
      <c r="Q404" s="186"/>
      <c r="R404" s="186"/>
      <c r="S404" s="186"/>
      <c r="T404" s="186"/>
      <c r="U404" s="186"/>
      <c r="V404" s="186"/>
      <c r="W404" s="186"/>
      <c r="X404" s="186"/>
      <c r="Y404" s="186"/>
      <c r="Z404" s="186"/>
      <c r="AA404" s="186"/>
    </row>
    <row xmlns:x14ac="http://schemas.microsoft.com/office/spreadsheetml/2009/9/ac" r="405" ht="15.75" x14ac:dyDescent="0.25">
      <c r="A405" s="186"/>
      <c r="B405" s="187"/>
      <c r="C405" s="186"/>
      <c r="D405" s="186"/>
      <c r="E405" s="186"/>
      <c r="F405" s="186"/>
      <c r="G405" s="186"/>
      <c r="H405" s="186"/>
      <c r="I405" s="186"/>
      <c r="J405" s="186"/>
      <c r="K405" s="186"/>
      <c r="L405" s="186"/>
      <c r="M405" s="186"/>
      <c r="N405" s="186"/>
      <c r="O405" s="186"/>
      <c r="P405" s="186"/>
      <c r="Q405" s="186"/>
      <c r="R405" s="186"/>
      <c r="S405" s="186"/>
      <c r="T405" s="186"/>
      <c r="U405" s="186"/>
      <c r="V405" s="186"/>
      <c r="W405" s="186"/>
      <c r="X405" s="186"/>
      <c r="Y405" s="186"/>
      <c r="Z405" s="186"/>
      <c r="AA405" s="186"/>
    </row>
    <row xmlns:x14ac="http://schemas.microsoft.com/office/spreadsheetml/2009/9/ac" r="406" ht="15.75" x14ac:dyDescent="0.25">
      <c r="A406" s="186"/>
      <c r="B406" s="187"/>
      <c r="C406" s="186"/>
      <c r="D406" s="186"/>
      <c r="E406" s="186"/>
      <c r="F406" s="186"/>
      <c r="G406" s="186"/>
      <c r="H406" s="186"/>
      <c r="I406" s="186"/>
      <c r="J406" s="186"/>
      <c r="K406" s="186"/>
      <c r="L406" s="186"/>
      <c r="M406" s="186"/>
      <c r="N406" s="186"/>
      <c r="O406" s="186"/>
      <c r="P406" s="186"/>
      <c r="Q406" s="186"/>
      <c r="R406" s="186"/>
      <c r="S406" s="186"/>
      <c r="T406" s="186"/>
      <c r="U406" s="186"/>
      <c r="V406" s="186"/>
      <c r="W406" s="186"/>
      <c r="X406" s="186"/>
      <c r="Y406" s="186"/>
      <c r="Z406" s="186"/>
      <c r="AA406" s="186"/>
    </row>
    <row xmlns:x14ac="http://schemas.microsoft.com/office/spreadsheetml/2009/9/ac" r="407" ht="15.75" x14ac:dyDescent="0.25">
      <c r="A407" s="186"/>
      <c r="B407" s="187"/>
      <c r="C407" s="186"/>
      <c r="D407" s="186"/>
      <c r="E407" s="186"/>
      <c r="F407" s="186"/>
      <c r="G407" s="186"/>
      <c r="H407" s="186"/>
      <c r="I407" s="186"/>
      <c r="J407" s="186"/>
      <c r="K407" s="186"/>
      <c r="L407" s="186"/>
      <c r="M407" s="186"/>
      <c r="N407" s="186"/>
      <c r="O407" s="186"/>
      <c r="P407" s="186"/>
      <c r="Q407" s="186"/>
      <c r="R407" s="186"/>
      <c r="S407" s="186"/>
      <c r="T407" s="186"/>
      <c r="U407" s="186"/>
      <c r="V407" s="186"/>
      <c r="W407" s="186"/>
      <c r="X407" s="186"/>
      <c r="Y407" s="186"/>
      <c r="Z407" s="186"/>
      <c r="AA407" s="186"/>
    </row>
    <row xmlns:x14ac="http://schemas.microsoft.com/office/spreadsheetml/2009/9/ac" r="408" ht="15.75" x14ac:dyDescent="0.25">
      <c r="A408" s="186"/>
      <c r="B408" s="187"/>
      <c r="C408" s="186"/>
      <c r="D408" s="186"/>
      <c r="E408" s="186"/>
      <c r="F408" s="186"/>
      <c r="G408" s="186"/>
      <c r="H408" s="186"/>
      <c r="I408" s="186"/>
      <c r="J408" s="186"/>
      <c r="K408" s="186"/>
      <c r="L408" s="186"/>
      <c r="M408" s="186"/>
      <c r="N408" s="186"/>
      <c r="O408" s="186"/>
      <c r="P408" s="186"/>
      <c r="Q408" s="186"/>
      <c r="R408" s="186"/>
      <c r="S408" s="186"/>
      <c r="T408" s="186"/>
      <c r="U408" s="186"/>
      <c r="V408" s="186"/>
      <c r="W408" s="186"/>
      <c r="X408" s="186"/>
      <c r="Y408" s="186"/>
      <c r="Z408" s="186"/>
      <c r="AA408" s="186"/>
    </row>
    <row xmlns:x14ac="http://schemas.microsoft.com/office/spreadsheetml/2009/9/ac" r="409" ht="15.75" x14ac:dyDescent="0.25">
      <c r="A409" s="186"/>
      <c r="B409" s="187"/>
      <c r="C409" s="186"/>
      <c r="D409" s="186"/>
      <c r="E409" s="186"/>
      <c r="F409" s="186"/>
      <c r="G409" s="186"/>
      <c r="H409" s="186"/>
      <c r="I409" s="186"/>
      <c r="J409" s="186"/>
      <c r="K409" s="186"/>
      <c r="L409" s="186"/>
      <c r="M409" s="186"/>
      <c r="N409" s="186"/>
      <c r="O409" s="186"/>
      <c r="P409" s="186"/>
      <c r="Q409" s="186"/>
      <c r="R409" s="186"/>
      <c r="S409" s="186"/>
      <c r="T409" s="186"/>
      <c r="U409" s="186"/>
      <c r="V409" s="186"/>
      <c r="W409" s="186"/>
      <c r="X409" s="186"/>
      <c r="Y409" s="186"/>
      <c r="Z409" s="186"/>
      <c r="AA409" s="186"/>
    </row>
    <row xmlns:x14ac="http://schemas.microsoft.com/office/spreadsheetml/2009/9/ac" r="410" ht="15.75" x14ac:dyDescent="0.25">
      <c r="A410" s="186"/>
      <c r="B410" s="187"/>
      <c r="C410" s="186"/>
      <c r="D410" s="186"/>
      <c r="E410" s="186"/>
      <c r="F410" s="186"/>
      <c r="G410" s="186"/>
      <c r="H410" s="186"/>
      <c r="I410" s="186"/>
      <c r="J410" s="186"/>
      <c r="K410" s="186"/>
      <c r="L410" s="186"/>
      <c r="M410" s="186"/>
      <c r="N410" s="186"/>
      <c r="O410" s="186"/>
      <c r="P410" s="186"/>
      <c r="Q410" s="186"/>
      <c r="R410" s="186"/>
      <c r="S410" s="186"/>
      <c r="T410" s="186"/>
      <c r="U410" s="186"/>
      <c r="V410" s="186"/>
      <c r="W410" s="186"/>
      <c r="X410" s="186"/>
      <c r="Y410" s="186"/>
      <c r="Z410" s="186"/>
      <c r="AA410" s="186"/>
    </row>
    <row xmlns:x14ac="http://schemas.microsoft.com/office/spreadsheetml/2009/9/ac" r="411" ht="15.75" x14ac:dyDescent="0.25">
      <c r="A411" s="186"/>
      <c r="B411" s="187"/>
      <c r="C411" s="186"/>
      <c r="D411" s="186"/>
      <c r="E411" s="186"/>
      <c r="F411" s="186"/>
      <c r="G411" s="186"/>
      <c r="H411" s="186"/>
      <c r="I411" s="186"/>
      <c r="J411" s="186"/>
      <c r="K411" s="186"/>
      <c r="L411" s="186"/>
      <c r="M411" s="186"/>
      <c r="N411" s="186"/>
      <c r="O411" s="186"/>
      <c r="P411" s="186"/>
      <c r="Q411" s="186"/>
      <c r="R411" s="186"/>
      <c r="S411" s="186"/>
      <c r="T411" s="186"/>
      <c r="U411" s="186"/>
      <c r="V411" s="186"/>
      <c r="W411" s="186"/>
      <c r="X411" s="186"/>
      <c r="Y411" s="186"/>
      <c r="Z411" s="186"/>
      <c r="AA411" s="186"/>
    </row>
    <row xmlns:x14ac="http://schemas.microsoft.com/office/spreadsheetml/2009/9/ac" r="412" ht="15.75" x14ac:dyDescent="0.25">
      <c r="A412" s="186"/>
      <c r="B412" s="187"/>
      <c r="C412" s="186"/>
      <c r="D412" s="186"/>
      <c r="E412" s="186"/>
      <c r="F412" s="186"/>
      <c r="G412" s="186"/>
      <c r="H412" s="186"/>
      <c r="I412" s="186"/>
      <c r="J412" s="186"/>
      <c r="K412" s="186"/>
      <c r="L412" s="186"/>
      <c r="M412" s="186"/>
      <c r="N412" s="186"/>
      <c r="O412" s="186"/>
      <c r="P412" s="186"/>
      <c r="Q412" s="186"/>
      <c r="R412" s="186"/>
      <c r="S412" s="186"/>
      <c r="T412" s="186"/>
      <c r="U412" s="186"/>
      <c r="V412" s="186"/>
      <c r="W412" s="186"/>
      <c r="X412" s="186"/>
      <c r="Y412" s="186"/>
      <c r="Z412" s="186"/>
      <c r="AA412" s="186"/>
    </row>
    <row xmlns:x14ac="http://schemas.microsoft.com/office/spreadsheetml/2009/9/ac" r="413" ht="15.75" x14ac:dyDescent="0.25">
      <c r="A413" s="186"/>
      <c r="B413" s="187"/>
      <c r="C413" s="186"/>
      <c r="D413" s="186"/>
      <c r="E413" s="186"/>
      <c r="F413" s="186"/>
      <c r="G413" s="186"/>
      <c r="H413" s="186"/>
      <c r="I413" s="186"/>
      <c r="J413" s="186"/>
      <c r="K413" s="186"/>
      <c r="L413" s="186"/>
      <c r="M413" s="186"/>
      <c r="N413" s="186"/>
      <c r="O413" s="186"/>
      <c r="P413" s="186"/>
      <c r="Q413" s="186"/>
      <c r="R413" s="186"/>
      <c r="S413" s="186"/>
      <c r="T413" s="186"/>
      <c r="U413" s="186"/>
      <c r="V413" s="186"/>
      <c r="W413" s="186"/>
      <c r="X413" s="186"/>
      <c r="Y413" s="186"/>
      <c r="Z413" s="186"/>
      <c r="AA413" s="186"/>
    </row>
    <row xmlns:x14ac="http://schemas.microsoft.com/office/spreadsheetml/2009/9/ac" r="414" ht="15.75" x14ac:dyDescent="0.25">
      <c r="A414" s="186"/>
      <c r="B414" s="187"/>
      <c r="C414" s="186"/>
      <c r="D414" s="186"/>
      <c r="E414" s="186"/>
      <c r="F414" s="186"/>
      <c r="G414" s="186"/>
      <c r="H414" s="186"/>
      <c r="I414" s="186"/>
      <c r="J414" s="186"/>
      <c r="K414" s="186"/>
      <c r="L414" s="186"/>
      <c r="M414" s="186"/>
      <c r="N414" s="186"/>
      <c r="O414" s="186"/>
      <c r="P414" s="186"/>
      <c r="Q414" s="186"/>
      <c r="R414" s="186"/>
      <c r="S414" s="186"/>
      <c r="T414" s="186"/>
      <c r="U414" s="186"/>
      <c r="V414" s="186"/>
      <c r="W414" s="186"/>
      <c r="X414" s="186"/>
      <c r="Y414" s="186"/>
      <c r="Z414" s="186"/>
      <c r="AA414" s="186"/>
    </row>
    <row xmlns:x14ac="http://schemas.microsoft.com/office/spreadsheetml/2009/9/ac" r="415" ht="15.75" x14ac:dyDescent="0.25">
      <c r="A415" s="186"/>
      <c r="B415" s="187"/>
      <c r="C415" s="186"/>
      <c r="D415" s="186"/>
      <c r="E415" s="186"/>
      <c r="F415" s="186"/>
      <c r="G415" s="186"/>
      <c r="H415" s="186"/>
      <c r="I415" s="186"/>
      <c r="J415" s="186"/>
      <c r="K415" s="186"/>
      <c r="L415" s="186"/>
      <c r="M415" s="186"/>
      <c r="N415" s="186"/>
      <c r="O415" s="186"/>
      <c r="P415" s="186"/>
      <c r="Q415" s="186"/>
      <c r="R415" s="186"/>
      <c r="S415" s="186"/>
      <c r="T415" s="186"/>
      <c r="U415" s="186"/>
      <c r="V415" s="186"/>
      <c r="W415" s="186"/>
      <c r="X415" s="186"/>
      <c r="Y415" s="186"/>
      <c r="Z415" s="186"/>
      <c r="AA415" s="186"/>
    </row>
    <row xmlns:x14ac="http://schemas.microsoft.com/office/spreadsheetml/2009/9/ac" r="416" ht="15.75" x14ac:dyDescent="0.25">
      <c r="A416" s="186"/>
      <c r="B416" s="187"/>
      <c r="C416" s="186"/>
      <c r="D416" s="186"/>
      <c r="E416" s="186"/>
      <c r="F416" s="186"/>
      <c r="G416" s="186"/>
      <c r="H416" s="186"/>
      <c r="I416" s="186"/>
      <c r="J416" s="186"/>
      <c r="K416" s="186"/>
      <c r="L416" s="186"/>
      <c r="M416" s="186"/>
      <c r="N416" s="186"/>
      <c r="O416" s="186"/>
      <c r="P416" s="186"/>
      <c r="Q416" s="186"/>
      <c r="R416" s="186"/>
      <c r="S416" s="186"/>
      <c r="T416" s="186"/>
      <c r="U416" s="186"/>
      <c r="V416" s="186"/>
      <c r="W416" s="186"/>
      <c r="X416" s="186"/>
      <c r="Y416" s="186"/>
      <c r="Z416" s="186"/>
      <c r="AA416" s="186"/>
    </row>
    <row xmlns:x14ac="http://schemas.microsoft.com/office/spreadsheetml/2009/9/ac" r="417" ht="15.75" x14ac:dyDescent="0.25">
      <c r="A417" s="186"/>
      <c r="B417" s="187"/>
      <c r="C417" s="186"/>
      <c r="D417" s="186"/>
      <c r="E417" s="186"/>
      <c r="F417" s="186"/>
      <c r="G417" s="186"/>
      <c r="H417" s="186"/>
      <c r="I417" s="186"/>
      <c r="J417" s="186"/>
      <c r="K417" s="186"/>
      <c r="L417" s="186"/>
      <c r="M417" s="186"/>
      <c r="N417" s="186"/>
      <c r="O417" s="186"/>
      <c r="P417" s="186"/>
      <c r="Q417" s="186"/>
      <c r="R417" s="186"/>
      <c r="S417" s="186"/>
      <c r="T417" s="186"/>
      <c r="U417" s="186"/>
      <c r="V417" s="186"/>
      <c r="W417" s="186"/>
      <c r="X417" s="186"/>
      <c r="Y417" s="186"/>
      <c r="Z417" s="186"/>
      <c r="AA417" s="186"/>
    </row>
    <row xmlns:x14ac="http://schemas.microsoft.com/office/spreadsheetml/2009/9/ac" r="418" ht="15.75" x14ac:dyDescent="0.25">
      <c r="A418" s="186"/>
      <c r="B418" s="187"/>
      <c r="C418" s="186"/>
      <c r="D418" s="186"/>
      <c r="E418" s="186"/>
      <c r="F418" s="186"/>
      <c r="G418" s="186"/>
      <c r="H418" s="186"/>
      <c r="I418" s="186"/>
      <c r="J418" s="186"/>
      <c r="K418" s="186"/>
      <c r="L418" s="186"/>
      <c r="M418" s="186"/>
      <c r="N418" s="186"/>
      <c r="O418" s="186"/>
      <c r="P418" s="186"/>
      <c r="Q418" s="186"/>
      <c r="R418" s="186"/>
      <c r="S418" s="186"/>
      <c r="T418" s="186"/>
      <c r="U418" s="186"/>
      <c r="V418" s="186"/>
      <c r="W418" s="186"/>
      <c r="X418" s="186"/>
      <c r="Y418" s="186"/>
      <c r="Z418" s="186"/>
      <c r="AA418" s="186"/>
    </row>
    <row xmlns:x14ac="http://schemas.microsoft.com/office/spreadsheetml/2009/9/ac" r="419" ht="15.75" x14ac:dyDescent="0.25">
      <c r="A419" s="186"/>
      <c r="B419" s="187"/>
      <c r="C419" s="186"/>
      <c r="D419" s="186"/>
      <c r="E419" s="186"/>
      <c r="F419" s="186"/>
      <c r="G419" s="186"/>
      <c r="H419" s="186"/>
      <c r="I419" s="186"/>
      <c r="J419" s="186"/>
      <c r="K419" s="186"/>
      <c r="L419" s="186"/>
      <c r="M419" s="186"/>
      <c r="N419" s="186"/>
      <c r="O419" s="186"/>
      <c r="P419" s="186"/>
      <c r="Q419" s="186"/>
      <c r="R419" s="186"/>
      <c r="S419" s="186"/>
      <c r="T419" s="186"/>
      <c r="U419" s="186"/>
      <c r="V419" s="186"/>
      <c r="W419" s="186"/>
      <c r="X419" s="186"/>
      <c r="Y419" s="186"/>
      <c r="Z419" s="186"/>
      <c r="AA419" s="186"/>
    </row>
    <row xmlns:x14ac="http://schemas.microsoft.com/office/spreadsheetml/2009/9/ac" r="420" ht="15.75" x14ac:dyDescent="0.25">
      <c r="A420" s="186"/>
      <c r="B420" s="187"/>
      <c r="C420" s="186"/>
      <c r="D420" s="186"/>
      <c r="E420" s="186"/>
      <c r="F420" s="186"/>
      <c r="G420" s="186"/>
      <c r="H420" s="186"/>
      <c r="I420" s="186"/>
      <c r="J420" s="186"/>
      <c r="K420" s="186"/>
      <c r="L420" s="186"/>
      <c r="M420" s="186"/>
      <c r="N420" s="186"/>
      <c r="O420" s="186"/>
      <c r="P420" s="186"/>
      <c r="Q420" s="186"/>
      <c r="R420" s="186"/>
      <c r="S420" s="186"/>
      <c r="T420" s="186"/>
      <c r="U420" s="186"/>
      <c r="V420" s="186"/>
      <c r="W420" s="186"/>
      <c r="X420" s="186"/>
      <c r="Y420" s="186"/>
      <c r="Z420" s="186"/>
      <c r="AA420" s="186"/>
    </row>
    <row xmlns:x14ac="http://schemas.microsoft.com/office/spreadsheetml/2009/9/ac" r="421" ht="15.75" x14ac:dyDescent="0.25">
      <c r="A421" s="186"/>
      <c r="B421" s="187"/>
      <c r="C421" s="186"/>
      <c r="D421" s="186"/>
      <c r="E421" s="186"/>
      <c r="F421" s="186"/>
      <c r="G421" s="186"/>
      <c r="H421" s="186"/>
      <c r="I421" s="186"/>
      <c r="J421" s="186"/>
      <c r="K421" s="186"/>
      <c r="L421" s="186"/>
      <c r="M421" s="186"/>
      <c r="N421" s="186"/>
      <c r="O421" s="186"/>
      <c r="P421" s="186"/>
      <c r="Q421" s="186"/>
      <c r="R421" s="186"/>
      <c r="S421" s="186"/>
      <c r="T421" s="186"/>
      <c r="U421" s="186"/>
      <c r="V421" s="186"/>
      <c r="W421" s="186"/>
      <c r="X421" s="186"/>
      <c r="Y421" s="186"/>
      <c r="Z421" s="186"/>
      <c r="AA421" s="186"/>
    </row>
    <row xmlns:x14ac="http://schemas.microsoft.com/office/spreadsheetml/2009/9/ac" r="422" ht="15.75" x14ac:dyDescent="0.25">
      <c r="A422" s="186"/>
      <c r="B422" s="187"/>
      <c r="C422" s="186"/>
      <c r="D422" s="186"/>
      <c r="E422" s="186"/>
      <c r="F422" s="186"/>
      <c r="G422" s="186"/>
      <c r="H422" s="186"/>
      <c r="I422" s="186"/>
      <c r="J422" s="186"/>
      <c r="K422" s="186"/>
      <c r="L422" s="186"/>
      <c r="M422" s="186"/>
      <c r="N422" s="186"/>
      <c r="O422" s="186"/>
      <c r="P422" s="186"/>
      <c r="Q422" s="186"/>
      <c r="R422" s="186"/>
      <c r="S422" s="186"/>
      <c r="T422" s="186"/>
      <c r="U422" s="186"/>
      <c r="V422" s="186"/>
      <c r="W422" s="186"/>
      <c r="X422" s="186"/>
      <c r="Y422" s="186"/>
      <c r="Z422" s="186"/>
      <c r="AA422" s="186"/>
    </row>
    <row xmlns:x14ac="http://schemas.microsoft.com/office/spreadsheetml/2009/9/ac" r="423" ht="15.75" x14ac:dyDescent="0.25">
      <c r="A423" s="186"/>
      <c r="B423" s="187"/>
      <c r="C423" s="186"/>
      <c r="D423" s="186"/>
      <c r="E423" s="186"/>
      <c r="F423" s="186"/>
      <c r="G423" s="186"/>
      <c r="H423" s="186"/>
      <c r="I423" s="186"/>
      <c r="J423" s="186"/>
      <c r="K423" s="186"/>
      <c r="L423" s="186"/>
      <c r="M423" s="186"/>
      <c r="N423" s="186"/>
      <c r="O423" s="186"/>
      <c r="P423" s="186"/>
      <c r="Q423" s="186"/>
      <c r="R423" s="186"/>
      <c r="S423" s="186"/>
      <c r="T423" s="186"/>
      <c r="U423" s="186"/>
      <c r="V423" s="186"/>
      <c r="W423" s="186"/>
      <c r="X423" s="186"/>
      <c r="Y423" s="186"/>
      <c r="Z423" s="186"/>
      <c r="AA423" s="186"/>
    </row>
    <row xmlns:x14ac="http://schemas.microsoft.com/office/spreadsheetml/2009/9/ac" r="424" ht="15.75" x14ac:dyDescent="0.25">
      <c r="A424" s="186"/>
      <c r="B424" s="187"/>
      <c r="C424" s="186"/>
      <c r="D424" s="186"/>
      <c r="E424" s="186"/>
      <c r="F424" s="186"/>
      <c r="G424" s="186"/>
      <c r="H424" s="186"/>
      <c r="I424" s="186"/>
      <c r="J424" s="186"/>
      <c r="K424" s="186"/>
      <c r="L424" s="186"/>
      <c r="M424" s="186"/>
      <c r="N424" s="186"/>
      <c r="O424" s="186"/>
      <c r="P424" s="186"/>
      <c r="Q424" s="186"/>
      <c r="R424" s="186"/>
      <c r="S424" s="186"/>
      <c r="T424" s="186"/>
      <c r="U424" s="186"/>
      <c r="V424" s="186"/>
      <c r="W424" s="186"/>
      <c r="X424" s="186"/>
      <c r="Y424" s="186"/>
      <c r="Z424" s="186"/>
      <c r="AA424" s="186"/>
    </row>
    <row xmlns:x14ac="http://schemas.microsoft.com/office/spreadsheetml/2009/9/ac" r="425" ht="15.75" x14ac:dyDescent="0.25">
      <c r="A425" s="186"/>
      <c r="B425" s="187"/>
      <c r="C425" s="186"/>
      <c r="D425" s="186"/>
      <c r="E425" s="186"/>
      <c r="F425" s="186"/>
      <c r="G425" s="186"/>
      <c r="H425" s="186"/>
      <c r="I425" s="186"/>
      <c r="J425" s="186"/>
      <c r="K425" s="186"/>
      <c r="L425" s="186"/>
      <c r="M425" s="186"/>
      <c r="N425" s="186"/>
      <c r="O425" s="186"/>
      <c r="P425" s="186"/>
      <c r="Q425" s="186"/>
      <c r="R425" s="186"/>
      <c r="S425" s="186"/>
      <c r="T425" s="186"/>
      <c r="U425" s="186"/>
      <c r="V425" s="186"/>
      <c r="W425" s="186"/>
      <c r="X425" s="186"/>
      <c r="Y425" s="186"/>
      <c r="Z425" s="186"/>
      <c r="AA425" s="186"/>
    </row>
    <row xmlns:x14ac="http://schemas.microsoft.com/office/spreadsheetml/2009/9/ac" r="426" ht="15.75" x14ac:dyDescent="0.25">
      <c r="A426" s="186"/>
      <c r="B426" s="187"/>
      <c r="C426" s="186"/>
      <c r="D426" s="186"/>
      <c r="E426" s="186"/>
      <c r="F426" s="186"/>
      <c r="G426" s="186"/>
      <c r="H426" s="186"/>
      <c r="I426" s="186"/>
      <c r="J426" s="186"/>
      <c r="K426" s="186"/>
      <c r="L426" s="186"/>
      <c r="M426" s="186"/>
      <c r="N426" s="186"/>
      <c r="O426" s="186"/>
      <c r="P426" s="186"/>
      <c r="Q426" s="186"/>
      <c r="R426" s="186"/>
      <c r="S426" s="186"/>
      <c r="T426" s="186"/>
      <c r="U426" s="186"/>
      <c r="V426" s="186"/>
      <c r="W426" s="186"/>
      <c r="X426" s="186"/>
      <c r="Y426" s="186"/>
      <c r="Z426" s="186"/>
      <c r="AA426" s="186"/>
    </row>
    <row xmlns:x14ac="http://schemas.microsoft.com/office/spreadsheetml/2009/9/ac" r="427" ht="15.75" x14ac:dyDescent="0.25">
      <c r="A427" s="186"/>
      <c r="B427" s="187"/>
      <c r="C427" s="186"/>
      <c r="D427" s="186"/>
      <c r="E427" s="186"/>
      <c r="F427" s="186"/>
      <c r="G427" s="186"/>
      <c r="H427" s="186"/>
      <c r="I427" s="186"/>
      <c r="J427" s="186"/>
      <c r="K427" s="186"/>
      <c r="L427" s="186"/>
      <c r="M427" s="186"/>
      <c r="N427" s="186"/>
      <c r="O427" s="186"/>
      <c r="P427" s="186"/>
      <c r="Q427" s="186"/>
      <c r="R427" s="186"/>
      <c r="S427" s="186"/>
      <c r="T427" s="186"/>
      <c r="U427" s="186"/>
      <c r="V427" s="186"/>
      <c r="W427" s="186"/>
      <c r="X427" s="186"/>
      <c r="Y427" s="186"/>
      <c r="Z427" s="186"/>
      <c r="AA427" s="186"/>
    </row>
    <row xmlns:x14ac="http://schemas.microsoft.com/office/spreadsheetml/2009/9/ac" r="428" ht="15.75" x14ac:dyDescent="0.25">
      <c r="A428" s="186"/>
      <c r="B428" s="187"/>
      <c r="C428" s="186"/>
      <c r="D428" s="186"/>
      <c r="E428" s="186"/>
      <c r="F428" s="186"/>
      <c r="G428" s="186"/>
      <c r="H428" s="186"/>
      <c r="I428" s="186"/>
      <c r="J428" s="186"/>
      <c r="K428" s="186"/>
      <c r="L428" s="186"/>
      <c r="M428" s="186"/>
      <c r="N428" s="186"/>
      <c r="O428" s="186"/>
      <c r="P428" s="186"/>
      <c r="Q428" s="186"/>
      <c r="R428" s="186"/>
      <c r="S428" s="186"/>
      <c r="T428" s="186"/>
      <c r="U428" s="186"/>
      <c r="V428" s="186"/>
      <c r="W428" s="186"/>
      <c r="X428" s="186"/>
      <c r="Y428" s="186"/>
      <c r="Z428" s="186"/>
      <c r="AA428" s="186"/>
    </row>
    <row xmlns:x14ac="http://schemas.microsoft.com/office/spreadsheetml/2009/9/ac" r="429" ht="15.75" x14ac:dyDescent="0.25">
      <c r="A429" s="186"/>
      <c r="B429" s="187"/>
      <c r="C429" s="186"/>
      <c r="D429" s="186"/>
      <c r="E429" s="186"/>
      <c r="F429" s="186"/>
      <c r="G429" s="186"/>
      <c r="H429" s="186"/>
      <c r="I429" s="186"/>
      <c r="J429" s="186"/>
      <c r="K429" s="186"/>
      <c r="L429" s="186"/>
      <c r="M429" s="186"/>
      <c r="N429" s="186"/>
      <c r="O429" s="186"/>
      <c r="P429" s="186"/>
      <c r="Q429" s="186"/>
      <c r="R429" s="186"/>
      <c r="S429" s="186"/>
      <c r="T429" s="186"/>
      <c r="U429" s="186"/>
      <c r="V429" s="186"/>
      <c r="W429" s="186"/>
      <c r="X429" s="186"/>
      <c r="Y429" s="186"/>
      <c r="Z429" s="186"/>
      <c r="AA429" s="186"/>
    </row>
    <row xmlns:x14ac="http://schemas.microsoft.com/office/spreadsheetml/2009/9/ac" r="430" ht="15.75" x14ac:dyDescent="0.25">
      <c r="A430" s="186"/>
      <c r="B430" s="187"/>
      <c r="C430" s="186"/>
      <c r="D430" s="186"/>
      <c r="E430" s="186"/>
      <c r="F430" s="186"/>
      <c r="G430" s="186"/>
      <c r="H430" s="186"/>
      <c r="I430" s="186"/>
      <c r="J430" s="186"/>
      <c r="K430" s="186"/>
      <c r="L430" s="186"/>
      <c r="M430" s="186"/>
      <c r="N430" s="186"/>
      <c r="O430" s="186"/>
      <c r="P430" s="186"/>
      <c r="Q430" s="186"/>
      <c r="R430" s="186"/>
      <c r="S430" s="186"/>
      <c r="T430" s="186"/>
      <c r="U430" s="186"/>
      <c r="V430" s="186"/>
      <c r="W430" s="186"/>
      <c r="X430" s="186"/>
      <c r="Y430" s="186"/>
      <c r="Z430" s="186"/>
      <c r="AA430" s="186"/>
    </row>
    <row xmlns:x14ac="http://schemas.microsoft.com/office/spreadsheetml/2009/9/ac" r="431" ht="15.75" x14ac:dyDescent="0.25">
      <c r="A431" s="186"/>
      <c r="B431" s="187"/>
      <c r="C431" s="186"/>
      <c r="D431" s="186"/>
      <c r="E431" s="186"/>
      <c r="F431" s="186"/>
      <c r="G431" s="186"/>
      <c r="H431" s="186"/>
      <c r="I431" s="186"/>
      <c r="J431" s="186"/>
      <c r="K431" s="186"/>
      <c r="L431" s="186"/>
      <c r="M431" s="186"/>
      <c r="N431" s="186"/>
      <c r="O431" s="186"/>
      <c r="P431" s="186"/>
      <c r="Q431" s="186"/>
      <c r="R431" s="186"/>
      <c r="S431" s="186"/>
      <c r="T431" s="186"/>
      <c r="U431" s="186"/>
      <c r="V431" s="186"/>
      <c r="W431" s="186"/>
      <c r="X431" s="186"/>
      <c r="Y431" s="186"/>
      <c r="Z431" s="186"/>
      <c r="AA431" s="186"/>
    </row>
    <row xmlns:x14ac="http://schemas.microsoft.com/office/spreadsheetml/2009/9/ac" r="432" ht="15.75" x14ac:dyDescent="0.25">
      <c r="A432" s="186"/>
      <c r="B432" s="187"/>
      <c r="C432" s="186"/>
      <c r="D432" s="186"/>
      <c r="E432" s="186"/>
      <c r="F432" s="186"/>
      <c r="G432" s="186"/>
      <c r="H432" s="186"/>
      <c r="I432" s="186"/>
      <c r="J432" s="186"/>
      <c r="K432" s="186"/>
      <c r="L432" s="186"/>
      <c r="M432" s="186"/>
      <c r="N432" s="186"/>
      <c r="O432" s="186"/>
      <c r="P432" s="186"/>
      <c r="Q432" s="186"/>
      <c r="R432" s="186"/>
      <c r="S432" s="186"/>
      <c r="T432" s="186"/>
      <c r="U432" s="186"/>
      <c r="V432" s="186"/>
      <c r="W432" s="186"/>
      <c r="X432" s="186"/>
      <c r="Y432" s="186"/>
      <c r="Z432" s="186"/>
      <c r="AA432" s="186"/>
    </row>
    <row xmlns:x14ac="http://schemas.microsoft.com/office/spreadsheetml/2009/9/ac" r="433" ht="15.75" x14ac:dyDescent="0.25">
      <c r="A433" s="186"/>
      <c r="B433" s="187"/>
      <c r="C433" s="186"/>
      <c r="D433" s="186"/>
      <c r="E433" s="186"/>
      <c r="F433" s="186"/>
      <c r="G433" s="186"/>
      <c r="H433" s="186"/>
      <c r="I433" s="186"/>
      <c r="J433" s="186"/>
      <c r="K433" s="186"/>
      <c r="L433" s="186"/>
      <c r="M433" s="186"/>
      <c r="N433" s="186"/>
      <c r="O433" s="186"/>
      <c r="P433" s="186"/>
      <c r="Q433" s="186"/>
      <c r="R433" s="186"/>
      <c r="S433" s="186"/>
      <c r="T433" s="186"/>
      <c r="U433" s="186"/>
      <c r="V433" s="186"/>
      <c r="W433" s="186"/>
      <c r="X433" s="186"/>
      <c r="Y433" s="186"/>
      <c r="Z433" s="186"/>
      <c r="AA433" s="186"/>
    </row>
    <row xmlns:x14ac="http://schemas.microsoft.com/office/spreadsheetml/2009/9/ac" r="434" ht="15.75" x14ac:dyDescent="0.25">
      <c r="A434" s="186"/>
      <c r="B434" s="187"/>
      <c r="C434" s="186"/>
      <c r="D434" s="186"/>
      <c r="E434" s="186"/>
      <c r="F434" s="186"/>
      <c r="G434" s="186"/>
      <c r="H434" s="186"/>
      <c r="I434" s="186"/>
      <c r="J434" s="186"/>
      <c r="K434" s="186"/>
      <c r="L434" s="186"/>
      <c r="M434" s="186"/>
      <c r="N434" s="186"/>
      <c r="O434" s="186"/>
      <c r="P434" s="186"/>
      <c r="Q434" s="186"/>
      <c r="R434" s="186"/>
      <c r="S434" s="186"/>
      <c r="T434" s="186"/>
      <c r="U434" s="186"/>
      <c r="V434" s="186"/>
      <c r="W434" s="186"/>
      <c r="X434" s="186"/>
      <c r="Y434" s="186"/>
      <c r="Z434" s="186"/>
      <c r="AA434" s="186"/>
    </row>
    <row xmlns:x14ac="http://schemas.microsoft.com/office/spreadsheetml/2009/9/ac" r="435" ht="15.75" x14ac:dyDescent="0.25">
      <c r="A435" s="186"/>
      <c r="B435" s="187"/>
      <c r="C435" s="186"/>
      <c r="D435" s="186"/>
      <c r="E435" s="186"/>
      <c r="F435" s="186"/>
      <c r="G435" s="186"/>
      <c r="H435" s="186"/>
      <c r="I435" s="186"/>
      <c r="J435" s="186"/>
      <c r="K435" s="186"/>
      <c r="L435" s="186"/>
      <c r="M435" s="186"/>
      <c r="N435" s="186"/>
      <c r="O435" s="186"/>
      <c r="P435" s="186"/>
      <c r="Q435" s="186"/>
      <c r="R435" s="186"/>
      <c r="S435" s="186"/>
      <c r="T435" s="186"/>
      <c r="U435" s="186"/>
      <c r="V435" s="186"/>
      <c r="W435" s="186"/>
      <c r="X435" s="186"/>
      <c r="Y435" s="186"/>
      <c r="Z435" s="186"/>
      <c r="AA435" s="186"/>
    </row>
    <row xmlns:x14ac="http://schemas.microsoft.com/office/spreadsheetml/2009/9/ac" r="436" ht="15.75" x14ac:dyDescent="0.25">
      <c r="A436" s="186"/>
      <c r="B436" s="187"/>
      <c r="C436" s="186"/>
      <c r="D436" s="186"/>
      <c r="E436" s="186"/>
      <c r="F436" s="186"/>
      <c r="G436" s="186"/>
      <c r="H436" s="186"/>
      <c r="I436" s="186"/>
      <c r="J436" s="186"/>
      <c r="K436" s="186"/>
      <c r="L436" s="186"/>
      <c r="M436" s="186"/>
      <c r="N436" s="186"/>
      <c r="O436" s="186"/>
      <c r="P436" s="186"/>
      <c r="Q436" s="186"/>
      <c r="R436" s="186"/>
      <c r="S436" s="186"/>
      <c r="T436" s="186"/>
      <c r="U436" s="186"/>
      <c r="V436" s="186"/>
      <c r="W436" s="186"/>
      <c r="X436" s="186"/>
      <c r="Y436" s="186"/>
      <c r="Z436" s="186"/>
      <c r="AA436" s="186"/>
    </row>
    <row xmlns:x14ac="http://schemas.microsoft.com/office/spreadsheetml/2009/9/ac" r="437" ht="15.75" x14ac:dyDescent="0.25">
      <c r="A437" s="186"/>
      <c r="B437" s="187"/>
      <c r="C437" s="186"/>
      <c r="D437" s="186"/>
      <c r="E437" s="186"/>
      <c r="F437" s="186"/>
      <c r="G437" s="186"/>
      <c r="H437" s="186"/>
      <c r="I437" s="186"/>
      <c r="J437" s="186"/>
      <c r="K437" s="186"/>
      <c r="L437" s="186"/>
      <c r="M437" s="186"/>
      <c r="N437" s="186"/>
      <c r="O437" s="186"/>
      <c r="P437" s="186"/>
      <c r="Q437" s="186"/>
      <c r="R437" s="186"/>
      <c r="S437" s="186"/>
      <c r="T437" s="186"/>
      <c r="U437" s="186"/>
      <c r="V437" s="186"/>
      <c r="W437" s="186"/>
      <c r="X437" s="186"/>
      <c r="Y437" s="186"/>
      <c r="Z437" s="186"/>
      <c r="AA437" s="186"/>
    </row>
    <row xmlns:x14ac="http://schemas.microsoft.com/office/spreadsheetml/2009/9/ac" r="438" ht="15.75" x14ac:dyDescent="0.25">
      <c r="A438" s="186"/>
      <c r="B438" s="187"/>
      <c r="C438" s="186"/>
      <c r="D438" s="186"/>
      <c r="E438" s="186"/>
      <c r="F438" s="186"/>
      <c r="G438" s="186"/>
      <c r="H438" s="186"/>
      <c r="I438" s="186"/>
      <c r="J438" s="186"/>
      <c r="K438" s="186"/>
      <c r="L438" s="186"/>
      <c r="M438" s="186"/>
      <c r="N438" s="186"/>
      <c r="O438" s="186"/>
      <c r="P438" s="186"/>
      <c r="Q438" s="186"/>
      <c r="R438" s="186"/>
      <c r="S438" s="186"/>
      <c r="T438" s="186"/>
      <c r="U438" s="186"/>
      <c r="V438" s="186"/>
      <c r="W438" s="186"/>
      <c r="X438" s="186"/>
      <c r="Y438" s="186"/>
      <c r="Z438" s="186"/>
      <c r="AA438" s="186"/>
    </row>
    <row xmlns:x14ac="http://schemas.microsoft.com/office/spreadsheetml/2009/9/ac" r="439" ht="15.75" x14ac:dyDescent="0.25">
      <c r="A439" s="186"/>
      <c r="B439" s="187"/>
      <c r="C439" s="186"/>
      <c r="D439" s="186"/>
      <c r="E439" s="186"/>
      <c r="F439" s="186"/>
      <c r="G439" s="186"/>
      <c r="H439" s="186"/>
      <c r="I439" s="186"/>
      <c r="J439" s="186"/>
      <c r="K439" s="186"/>
      <c r="L439" s="186"/>
      <c r="M439" s="186"/>
      <c r="N439" s="186"/>
      <c r="O439" s="186"/>
      <c r="P439" s="186"/>
      <c r="Q439" s="186"/>
      <c r="R439" s="186"/>
      <c r="S439" s="186"/>
      <c r="T439" s="186"/>
      <c r="U439" s="186"/>
      <c r="V439" s="186"/>
      <c r="W439" s="186"/>
      <c r="X439" s="186"/>
      <c r="Y439" s="186"/>
      <c r="Z439" s="186"/>
      <c r="AA439" s="186"/>
    </row>
    <row xmlns:x14ac="http://schemas.microsoft.com/office/spreadsheetml/2009/9/ac" r="440" ht="15.75" x14ac:dyDescent="0.25">
      <c r="A440" s="186"/>
      <c r="B440" s="187"/>
      <c r="C440" s="186"/>
      <c r="D440" s="186"/>
      <c r="E440" s="186"/>
      <c r="F440" s="186"/>
      <c r="G440" s="186"/>
      <c r="H440" s="186"/>
      <c r="I440" s="186"/>
      <c r="J440" s="186"/>
      <c r="K440" s="186"/>
      <c r="L440" s="186"/>
      <c r="M440" s="186"/>
      <c r="N440" s="186"/>
      <c r="O440" s="186"/>
      <c r="P440" s="186"/>
      <c r="Q440" s="186"/>
      <c r="R440" s="186"/>
      <c r="S440" s="186"/>
      <c r="T440" s="186"/>
      <c r="U440" s="186"/>
      <c r="V440" s="186"/>
      <c r="W440" s="186"/>
      <c r="X440" s="186"/>
      <c r="Y440" s="186"/>
      <c r="Z440" s="186"/>
      <c r="AA440" s="186"/>
    </row>
    <row xmlns:x14ac="http://schemas.microsoft.com/office/spreadsheetml/2009/9/ac" r="441" ht="15.75" x14ac:dyDescent="0.25">
      <c r="A441" s="186"/>
      <c r="B441" s="187"/>
      <c r="C441" s="186"/>
      <c r="D441" s="186"/>
      <c r="E441" s="186"/>
      <c r="F441" s="186"/>
      <c r="G441" s="186"/>
      <c r="H441" s="186"/>
      <c r="I441" s="186"/>
      <c r="J441" s="186"/>
      <c r="K441" s="186"/>
      <c r="L441" s="186"/>
      <c r="M441" s="186"/>
      <c r="N441" s="186"/>
      <c r="O441" s="186"/>
      <c r="P441" s="186"/>
      <c r="Q441" s="186"/>
      <c r="R441" s="186"/>
      <c r="S441" s="186"/>
      <c r="T441" s="186"/>
      <c r="U441" s="186"/>
      <c r="V441" s="186"/>
      <c r="W441" s="186"/>
      <c r="X441" s="186"/>
      <c r="Y441" s="186"/>
      <c r="Z441" s="186"/>
      <c r="AA441" s="186"/>
    </row>
    <row xmlns:x14ac="http://schemas.microsoft.com/office/spreadsheetml/2009/9/ac" r="442" ht="15.75" x14ac:dyDescent="0.25">
      <c r="A442" s="186"/>
      <c r="B442" s="187"/>
      <c r="C442" s="186"/>
      <c r="D442" s="186"/>
      <c r="E442" s="186"/>
      <c r="F442" s="186"/>
      <c r="G442" s="186"/>
      <c r="H442" s="186"/>
      <c r="I442" s="186"/>
      <c r="J442" s="186"/>
      <c r="K442" s="186"/>
      <c r="L442" s="186"/>
      <c r="M442" s="186"/>
      <c r="N442" s="186"/>
      <c r="O442" s="186"/>
      <c r="P442" s="186"/>
      <c r="Q442" s="186"/>
      <c r="R442" s="186"/>
      <c r="S442" s="186"/>
      <c r="T442" s="186"/>
      <c r="U442" s="186"/>
      <c r="V442" s="186"/>
      <c r="W442" s="186"/>
      <c r="X442" s="186"/>
      <c r="Y442" s="186"/>
      <c r="Z442" s="186"/>
      <c r="AA442" s="186"/>
    </row>
    <row xmlns:x14ac="http://schemas.microsoft.com/office/spreadsheetml/2009/9/ac" r="443" ht="15.75" x14ac:dyDescent="0.25">
      <c r="A443" s="186"/>
      <c r="B443" s="187"/>
      <c r="C443" s="186"/>
      <c r="D443" s="186"/>
      <c r="E443" s="186"/>
      <c r="F443" s="186"/>
      <c r="G443" s="186"/>
      <c r="H443" s="186"/>
      <c r="I443" s="186"/>
      <c r="J443" s="186"/>
      <c r="K443" s="186"/>
      <c r="L443" s="186"/>
      <c r="M443" s="186"/>
      <c r="N443" s="186"/>
      <c r="O443" s="186"/>
      <c r="P443" s="186"/>
      <c r="Q443" s="186"/>
      <c r="R443" s="186"/>
      <c r="S443" s="186"/>
      <c r="T443" s="186"/>
      <c r="U443" s="186"/>
      <c r="V443" s="186"/>
      <c r="W443" s="186"/>
      <c r="X443" s="186"/>
      <c r="Y443" s="186"/>
      <c r="Z443" s="186"/>
      <c r="AA443" s="186"/>
    </row>
    <row xmlns:x14ac="http://schemas.microsoft.com/office/spreadsheetml/2009/9/ac" r="444" ht="15.75" x14ac:dyDescent="0.25">
      <c r="A444" s="186"/>
      <c r="B444" s="187"/>
      <c r="C444" s="186"/>
      <c r="D444" s="186"/>
      <c r="E444" s="186"/>
      <c r="F444" s="186"/>
      <c r="G444" s="186"/>
      <c r="H444" s="186"/>
      <c r="I444" s="186"/>
      <c r="J444" s="186"/>
      <c r="K444" s="186"/>
      <c r="L444" s="186"/>
      <c r="M444" s="186"/>
      <c r="N444" s="186"/>
      <c r="O444" s="186"/>
      <c r="P444" s="186"/>
      <c r="Q444" s="186"/>
      <c r="R444" s="186"/>
      <c r="S444" s="186"/>
      <c r="T444" s="186"/>
      <c r="U444" s="186"/>
      <c r="V444" s="186"/>
      <c r="W444" s="186"/>
      <c r="X444" s="186"/>
      <c r="Y444" s="186"/>
      <c r="Z444" s="186"/>
      <c r="AA444" s="186"/>
    </row>
    <row xmlns:x14ac="http://schemas.microsoft.com/office/spreadsheetml/2009/9/ac" r="445" ht="15.75" x14ac:dyDescent="0.25">
      <c r="A445" s="186"/>
      <c r="B445" s="187"/>
      <c r="C445" s="186"/>
      <c r="D445" s="186"/>
      <c r="E445" s="186"/>
      <c r="F445" s="186"/>
      <c r="G445" s="186"/>
      <c r="H445" s="186"/>
      <c r="I445" s="186"/>
      <c r="J445" s="186"/>
      <c r="K445" s="186"/>
      <c r="L445" s="186"/>
      <c r="M445" s="186"/>
      <c r="N445" s="186"/>
      <c r="O445" s="186"/>
      <c r="P445" s="186"/>
      <c r="Q445" s="186"/>
      <c r="R445" s="186"/>
      <c r="S445" s="186"/>
      <c r="T445" s="186"/>
      <c r="U445" s="186"/>
      <c r="V445" s="186"/>
      <c r="W445" s="186"/>
      <c r="X445" s="186"/>
      <c r="Y445" s="186"/>
      <c r="Z445" s="186"/>
      <c r="AA445" s="186"/>
    </row>
    <row xmlns:x14ac="http://schemas.microsoft.com/office/spreadsheetml/2009/9/ac" r="446" ht="15.75" x14ac:dyDescent="0.25">
      <c r="A446" s="186"/>
      <c r="B446" s="187"/>
      <c r="C446" s="186"/>
      <c r="D446" s="186"/>
      <c r="E446" s="186"/>
      <c r="F446" s="186"/>
      <c r="G446" s="186"/>
      <c r="H446" s="186"/>
      <c r="I446" s="186"/>
      <c r="J446" s="186"/>
      <c r="K446" s="186"/>
      <c r="L446" s="186"/>
      <c r="M446" s="186"/>
      <c r="N446" s="186"/>
      <c r="O446" s="186"/>
      <c r="P446" s="186"/>
      <c r="Q446" s="186"/>
      <c r="R446" s="186"/>
      <c r="S446" s="186"/>
      <c r="T446" s="186"/>
      <c r="U446" s="186"/>
      <c r="V446" s="186"/>
      <c r="W446" s="186"/>
      <c r="X446" s="186"/>
      <c r="Y446" s="186"/>
      <c r="Z446" s="186"/>
      <c r="AA446" s="186"/>
    </row>
    <row xmlns:x14ac="http://schemas.microsoft.com/office/spreadsheetml/2009/9/ac" r="447" ht="15.75" x14ac:dyDescent="0.25">
      <c r="A447" s="186"/>
      <c r="B447" s="187"/>
      <c r="C447" s="186"/>
      <c r="D447" s="186"/>
      <c r="E447" s="186"/>
      <c r="F447" s="186"/>
      <c r="G447" s="186"/>
      <c r="H447" s="186"/>
      <c r="I447" s="186"/>
      <c r="J447" s="186"/>
      <c r="K447" s="186"/>
      <c r="L447" s="186"/>
      <c r="M447" s="186"/>
      <c r="N447" s="186"/>
      <c r="O447" s="186"/>
      <c r="P447" s="186"/>
      <c r="Q447" s="186"/>
      <c r="R447" s="186"/>
      <c r="S447" s="186"/>
      <c r="T447" s="186"/>
      <c r="U447" s="186"/>
      <c r="V447" s="186"/>
      <c r="W447" s="186"/>
      <c r="X447" s="186"/>
      <c r="Y447" s="186"/>
      <c r="Z447" s="186"/>
      <c r="AA447" s="186"/>
    </row>
    <row xmlns:x14ac="http://schemas.microsoft.com/office/spreadsheetml/2009/9/ac" r="448" ht="15.75" x14ac:dyDescent="0.25">
      <c r="A448" s="186"/>
      <c r="B448" s="187"/>
      <c r="C448" s="186"/>
      <c r="D448" s="186"/>
      <c r="E448" s="186"/>
      <c r="F448" s="186"/>
      <c r="G448" s="186"/>
      <c r="H448" s="186"/>
      <c r="I448" s="186"/>
      <c r="J448" s="186"/>
      <c r="K448" s="186"/>
      <c r="L448" s="186"/>
      <c r="M448" s="186"/>
      <c r="N448" s="186"/>
      <c r="O448" s="186"/>
      <c r="P448" s="186"/>
      <c r="Q448" s="186"/>
      <c r="R448" s="186"/>
      <c r="S448" s="186"/>
      <c r="T448" s="186"/>
      <c r="U448" s="186"/>
      <c r="V448" s="186"/>
      <c r="W448" s="186"/>
      <c r="X448" s="186"/>
      <c r="Y448" s="186"/>
      <c r="Z448" s="186"/>
      <c r="AA448" s="186"/>
    </row>
    <row xmlns:x14ac="http://schemas.microsoft.com/office/spreadsheetml/2009/9/ac" r="449" ht="15.75" x14ac:dyDescent="0.25">
      <c r="A449" s="186"/>
      <c r="B449" s="187"/>
      <c r="C449" s="186"/>
      <c r="D449" s="186"/>
      <c r="E449" s="186"/>
      <c r="F449" s="186"/>
      <c r="G449" s="186"/>
      <c r="H449" s="186"/>
      <c r="I449" s="186"/>
      <c r="J449" s="186"/>
      <c r="K449" s="186"/>
      <c r="L449" s="186"/>
      <c r="M449" s="186"/>
      <c r="N449" s="186"/>
      <c r="O449" s="186"/>
      <c r="P449" s="186"/>
      <c r="Q449" s="186"/>
      <c r="R449" s="186"/>
      <c r="S449" s="186"/>
      <c r="T449" s="186"/>
      <c r="U449" s="186"/>
      <c r="V449" s="186"/>
      <c r="W449" s="186"/>
      <c r="X449" s="186"/>
      <c r="Y449" s="186"/>
      <c r="Z449" s="186"/>
      <c r="AA449" s="186"/>
    </row>
    <row xmlns:x14ac="http://schemas.microsoft.com/office/spreadsheetml/2009/9/ac" r="450" ht="15.75" x14ac:dyDescent="0.25">
      <c r="A450" s="186"/>
      <c r="B450" s="187"/>
      <c r="C450" s="186"/>
      <c r="D450" s="186"/>
      <c r="E450" s="186"/>
      <c r="F450" s="186"/>
      <c r="G450" s="186"/>
      <c r="H450" s="186"/>
      <c r="I450" s="186"/>
      <c r="J450" s="186"/>
      <c r="K450" s="186"/>
      <c r="L450" s="186"/>
      <c r="M450" s="186"/>
      <c r="N450" s="186"/>
      <c r="O450" s="186"/>
      <c r="P450" s="186"/>
      <c r="Q450" s="186"/>
      <c r="R450" s="186"/>
      <c r="S450" s="186"/>
      <c r="T450" s="186"/>
      <c r="U450" s="186"/>
      <c r="V450" s="186"/>
      <c r="W450" s="186"/>
      <c r="X450" s="186"/>
      <c r="Y450" s="186"/>
      <c r="Z450" s="186"/>
      <c r="AA450" s="186"/>
    </row>
    <row xmlns:x14ac="http://schemas.microsoft.com/office/spreadsheetml/2009/9/ac" r="451" ht="15.75" x14ac:dyDescent="0.25">
      <c r="A451" s="186"/>
      <c r="B451" s="187"/>
      <c r="C451" s="186"/>
      <c r="D451" s="186"/>
      <c r="E451" s="186"/>
      <c r="F451" s="186"/>
      <c r="G451" s="186"/>
      <c r="H451" s="186"/>
      <c r="I451" s="186"/>
      <c r="J451" s="186"/>
      <c r="K451" s="186"/>
      <c r="L451" s="186"/>
      <c r="M451" s="186"/>
      <c r="N451" s="186"/>
      <c r="O451" s="186"/>
      <c r="P451" s="186"/>
      <c r="Q451" s="186"/>
      <c r="R451" s="186"/>
      <c r="S451" s="186"/>
      <c r="T451" s="186"/>
      <c r="U451" s="186"/>
      <c r="V451" s="186"/>
      <c r="W451" s="186"/>
      <c r="X451" s="186"/>
      <c r="Y451" s="186"/>
      <c r="Z451" s="186"/>
      <c r="AA451" s="186"/>
    </row>
    <row xmlns:x14ac="http://schemas.microsoft.com/office/spreadsheetml/2009/9/ac" r="452" ht="15.75" x14ac:dyDescent="0.25">
      <c r="A452" s="186"/>
      <c r="B452" s="187"/>
      <c r="C452" s="186"/>
      <c r="D452" s="186"/>
      <c r="E452" s="186"/>
      <c r="F452" s="186"/>
      <c r="G452" s="186"/>
      <c r="H452" s="186"/>
      <c r="I452" s="186"/>
      <c r="J452" s="186"/>
      <c r="K452" s="186"/>
      <c r="L452" s="186"/>
      <c r="M452" s="186"/>
      <c r="N452" s="186"/>
      <c r="O452" s="186"/>
      <c r="P452" s="186"/>
      <c r="Q452" s="186"/>
      <c r="R452" s="186"/>
      <c r="S452" s="186"/>
      <c r="T452" s="186"/>
      <c r="U452" s="186"/>
      <c r="V452" s="186"/>
      <c r="W452" s="186"/>
      <c r="X452" s="186"/>
      <c r="Y452" s="186"/>
      <c r="Z452" s="186"/>
      <c r="AA452" s="186"/>
    </row>
    <row xmlns:x14ac="http://schemas.microsoft.com/office/spreadsheetml/2009/9/ac" r="453" ht="15.75" x14ac:dyDescent="0.25">
      <c r="A453" s="186"/>
      <c r="B453" s="187"/>
      <c r="C453" s="186"/>
      <c r="D453" s="186"/>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row>
    <row xmlns:x14ac="http://schemas.microsoft.com/office/spreadsheetml/2009/9/ac" r="454" ht="15.75" x14ac:dyDescent="0.25">
      <c r="A454" s="186"/>
      <c r="B454" s="187"/>
      <c r="C454" s="186"/>
      <c r="D454" s="186"/>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row>
    <row xmlns:x14ac="http://schemas.microsoft.com/office/spreadsheetml/2009/9/ac" r="455" ht="15.75" x14ac:dyDescent="0.25">
      <c r="A455" s="186"/>
      <c r="B455" s="187"/>
      <c r="C455" s="186"/>
      <c r="D455" s="186"/>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row>
    <row xmlns:x14ac="http://schemas.microsoft.com/office/spreadsheetml/2009/9/ac" r="456" ht="15.75" x14ac:dyDescent="0.25">
      <c r="A456" s="186"/>
      <c r="B456" s="187"/>
      <c r="C456" s="186"/>
      <c r="D456" s="186"/>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row>
    <row xmlns:x14ac="http://schemas.microsoft.com/office/spreadsheetml/2009/9/ac" r="457" ht="15.75" x14ac:dyDescent="0.25">
      <c r="A457" s="186"/>
      <c r="B457" s="187"/>
      <c r="C457" s="186"/>
      <c r="D457" s="186"/>
      <c r="E457" s="186"/>
      <c r="F457" s="186"/>
      <c r="G457" s="186"/>
      <c r="H457" s="186"/>
      <c r="I457" s="186"/>
      <c r="J457" s="186"/>
      <c r="K457" s="186"/>
      <c r="L457" s="186"/>
      <c r="M457" s="186"/>
      <c r="N457" s="186"/>
      <c r="O457" s="186"/>
      <c r="P457" s="186"/>
      <c r="Q457" s="186"/>
      <c r="R457" s="186"/>
      <c r="S457" s="186"/>
      <c r="T457" s="186"/>
      <c r="U457" s="186"/>
      <c r="V457" s="186"/>
      <c r="W457" s="186"/>
      <c r="X457" s="186"/>
      <c r="Y457" s="186"/>
      <c r="Z457" s="186"/>
      <c r="AA457" s="186"/>
    </row>
    <row xmlns:x14ac="http://schemas.microsoft.com/office/spreadsheetml/2009/9/ac" r="458" ht="15.75" x14ac:dyDescent="0.25">
      <c r="A458" s="186"/>
      <c r="B458" s="187"/>
      <c r="C458" s="186"/>
      <c r="D458" s="186"/>
      <c r="E458" s="186"/>
      <c r="F458" s="186"/>
      <c r="G458" s="186"/>
      <c r="H458" s="186"/>
      <c r="I458" s="186"/>
      <c r="J458" s="186"/>
      <c r="K458" s="186"/>
      <c r="L458" s="186"/>
      <c r="M458" s="186"/>
      <c r="N458" s="186"/>
      <c r="O458" s="186"/>
      <c r="P458" s="186"/>
      <c r="Q458" s="186"/>
      <c r="R458" s="186"/>
      <c r="S458" s="186"/>
      <c r="T458" s="186"/>
      <c r="U458" s="186"/>
      <c r="V458" s="186"/>
      <c r="W458" s="186"/>
      <c r="X458" s="186"/>
      <c r="Y458" s="186"/>
      <c r="Z458" s="186"/>
      <c r="AA458" s="186"/>
    </row>
    <row xmlns:x14ac="http://schemas.microsoft.com/office/spreadsheetml/2009/9/ac" r="459" ht="15.75" x14ac:dyDescent="0.25">
      <c r="A459" s="186"/>
      <c r="B459" s="187"/>
      <c r="C459" s="186"/>
      <c r="D459" s="186"/>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row>
    <row xmlns:x14ac="http://schemas.microsoft.com/office/spreadsheetml/2009/9/ac" r="460" ht="15.75" x14ac:dyDescent="0.25">
      <c r="A460" s="186"/>
      <c r="B460" s="187"/>
      <c r="C460" s="186"/>
      <c r="D460" s="186"/>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row>
    <row xmlns:x14ac="http://schemas.microsoft.com/office/spreadsheetml/2009/9/ac" r="461" ht="15.75" x14ac:dyDescent="0.25">
      <c r="A461" s="186"/>
      <c r="B461" s="187"/>
      <c r="C461" s="186"/>
      <c r="D461" s="186"/>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row>
    <row xmlns:x14ac="http://schemas.microsoft.com/office/spreadsheetml/2009/9/ac" r="462" ht="15.75" x14ac:dyDescent="0.25">
      <c r="A462" s="186"/>
      <c r="B462" s="187"/>
      <c r="C462" s="186"/>
      <c r="D462" s="186"/>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row>
    <row xmlns:x14ac="http://schemas.microsoft.com/office/spreadsheetml/2009/9/ac" r="463" ht="15.75" x14ac:dyDescent="0.25">
      <c r="A463" s="186"/>
      <c r="B463" s="187"/>
      <c r="C463" s="186"/>
      <c r="D463" s="186"/>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row>
    <row xmlns:x14ac="http://schemas.microsoft.com/office/spreadsheetml/2009/9/ac" r="464" ht="15.75" x14ac:dyDescent="0.25">
      <c r="A464" s="186"/>
      <c r="B464" s="187"/>
      <c r="C464" s="186"/>
      <c r="D464" s="186"/>
      <c r="E464" s="186"/>
      <c r="F464" s="186"/>
      <c r="G464" s="186"/>
      <c r="H464" s="186"/>
      <c r="I464" s="186"/>
      <c r="J464" s="186"/>
      <c r="K464" s="186"/>
      <c r="L464" s="186"/>
      <c r="M464" s="186"/>
      <c r="N464" s="186"/>
      <c r="O464" s="186"/>
      <c r="P464" s="186"/>
      <c r="Q464" s="186"/>
      <c r="R464" s="186"/>
      <c r="S464" s="186"/>
      <c r="T464" s="186"/>
      <c r="U464" s="186"/>
      <c r="V464" s="186"/>
      <c r="W464" s="186"/>
      <c r="X464" s="186"/>
      <c r="Y464" s="186"/>
      <c r="Z464" s="186"/>
      <c r="AA464" s="186"/>
    </row>
    <row xmlns:x14ac="http://schemas.microsoft.com/office/spreadsheetml/2009/9/ac" r="465" ht="15.75" x14ac:dyDescent="0.25">
      <c r="A465" s="186"/>
      <c r="B465" s="187"/>
      <c r="C465" s="186"/>
      <c r="D465" s="186"/>
      <c r="E465" s="186"/>
      <c r="F465" s="186"/>
      <c r="G465" s="186"/>
      <c r="H465" s="186"/>
      <c r="I465" s="186"/>
      <c r="J465" s="186"/>
      <c r="K465" s="186"/>
      <c r="L465" s="186"/>
      <c r="M465" s="186"/>
      <c r="N465" s="186"/>
      <c r="O465" s="186"/>
      <c r="P465" s="186"/>
      <c r="Q465" s="186"/>
      <c r="R465" s="186"/>
      <c r="S465" s="186"/>
      <c r="T465" s="186"/>
      <c r="U465" s="186"/>
      <c r="V465" s="186"/>
      <c r="W465" s="186"/>
      <c r="X465" s="186"/>
      <c r="Y465" s="186"/>
      <c r="Z465" s="186"/>
      <c r="AA465" s="186"/>
    </row>
    <row xmlns:x14ac="http://schemas.microsoft.com/office/spreadsheetml/2009/9/ac" r="466" ht="15.75" x14ac:dyDescent="0.25">
      <c r="A466" s="186"/>
      <c r="B466" s="187"/>
      <c r="C466" s="186"/>
      <c r="D466" s="186"/>
      <c r="E466" s="186"/>
      <c r="F466" s="186"/>
      <c r="G466" s="186"/>
      <c r="H466" s="186"/>
      <c r="I466" s="186"/>
      <c r="J466" s="186"/>
      <c r="K466" s="186"/>
      <c r="L466" s="186"/>
      <c r="M466" s="186"/>
      <c r="N466" s="186"/>
      <c r="O466" s="186"/>
      <c r="P466" s="186"/>
      <c r="Q466" s="186"/>
      <c r="R466" s="186"/>
      <c r="S466" s="186"/>
      <c r="T466" s="186"/>
      <c r="U466" s="186"/>
      <c r="V466" s="186"/>
      <c r="W466" s="186"/>
      <c r="X466" s="186"/>
      <c r="Y466" s="186"/>
      <c r="Z466" s="186"/>
      <c r="AA466" s="186"/>
    </row>
    <row xmlns:x14ac="http://schemas.microsoft.com/office/spreadsheetml/2009/9/ac" r="467" ht="15.75" x14ac:dyDescent="0.25">
      <c r="A467" s="186"/>
      <c r="B467" s="187"/>
      <c r="C467" s="186"/>
      <c r="D467" s="186"/>
      <c r="E467" s="186"/>
      <c r="F467" s="186"/>
      <c r="G467" s="186"/>
      <c r="H467" s="186"/>
      <c r="I467" s="186"/>
      <c r="J467" s="186"/>
      <c r="K467" s="186"/>
      <c r="L467" s="186"/>
      <c r="M467" s="186"/>
      <c r="N467" s="186"/>
      <c r="O467" s="186"/>
      <c r="P467" s="186"/>
      <c r="Q467" s="186"/>
      <c r="R467" s="186"/>
      <c r="S467" s="186"/>
      <c r="T467" s="186"/>
      <c r="U467" s="186"/>
      <c r="V467" s="186"/>
      <c r="W467" s="186"/>
      <c r="X467" s="186"/>
      <c r="Y467" s="186"/>
      <c r="Z467" s="186"/>
      <c r="AA467" s="186"/>
    </row>
    <row xmlns:x14ac="http://schemas.microsoft.com/office/spreadsheetml/2009/9/ac" r="468" ht="15.75" x14ac:dyDescent="0.25">
      <c r="A468" s="186"/>
      <c r="B468" s="187"/>
      <c r="C468" s="186"/>
      <c r="D468" s="186"/>
      <c r="E468" s="186"/>
      <c r="F468" s="186"/>
      <c r="G468" s="186"/>
      <c r="H468" s="186"/>
      <c r="I468" s="186"/>
      <c r="J468" s="186"/>
      <c r="K468" s="186"/>
      <c r="L468" s="186"/>
      <c r="M468" s="186"/>
      <c r="N468" s="186"/>
      <c r="O468" s="186"/>
      <c r="P468" s="186"/>
      <c r="Q468" s="186"/>
      <c r="R468" s="186"/>
      <c r="S468" s="186"/>
      <c r="T468" s="186"/>
      <c r="U468" s="186"/>
      <c r="V468" s="186"/>
      <c r="W468" s="186"/>
      <c r="X468" s="186"/>
      <c r="Y468" s="186"/>
      <c r="Z468" s="186"/>
      <c r="AA468" s="186"/>
    </row>
    <row xmlns:x14ac="http://schemas.microsoft.com/office/spreadsheetml/2009/9/ac" r="469" ht="15.75" x14ac:dyDescent="0.25">
      <c r="A469" s="186"/>
      <c r="B469" s="187"/>
      <c r="C469" s="186"/>
      <c r="D469" s="186"/>
      <c r="E469" s="186"/>
      <c r="F469" s="186"/>
      <c r="G469" s="186"/>
      <c r="H469" s="186"/>
      <c r="I469" s="186"/>
      <c r="J469" s="186"/>
      <c r="K469" s="186"/>
      <c r="L469" s="186"/>
      <c r="M469" s="186"/>
      <c r="N469" s="186"/>
      <c r="O469" s="186"/>
      <c r="P469" s="186"/>
      <c r="Q469" s="186"/>
      <c r="R469" s="186"/>
      <c r="S469" s="186"/>
      <c r="T469" s="186"/>
      <c r="U469" s="186"/>
      <c r="V469" s="186"/>
      <c r="W469" s="186"/>
      <c r="X469" s="186"/>
      <c r="Y469" s="186"/>
      <c r="Z469" s="186"/>
      <c r="AA469" s="186"/>
    </row>
    <row xmlns:x14ac="http://schemas.microsoft.com/office/spreadsheetml/2009/9/ac" r="470" ht="15.75" x14ac:dyDescent="0.25">
      <c r="A470" s="186"/>
      <c r="B470" s="187"/>
      <c r="C470" s="186"/>
      <c r="D470" s="186"/>
      <c r="E470" s="186"/>
      <c r="F470" s="186"/>
      <c r="G470" s="186"/>
      <c r="H470" s="186"/>
      <c r="I470" s="186"/>
      <c r="J470" s="186"/>
      <c r="K470" s="186"/>
      <c r="L470" s="186"/>
      <c r="M470" s="186"/>
      <c r="N470" s="186"/>
      <c r="O470" s="186"/>
      <c r="P470" s="186"/>
      <c r="Q470" s="186"/>
      <c r="R470" s="186"/>
      <c r="S470" s="186"/>
      <c r="T470" s="186"/>
      <c r="U470" s="186"/>
      <c r="V470" s="186"/>
      <c r="W470" s="186"/>
      <c r="X470" s="186"/>
      <c r="Y470" s="186"/>
      <c r="Z470" s="186"/>
      <c r="AA470" s="186"/>
    </row>
    <row xmlns:x14ac="http://schemas.microsoft.com/office/spreadsheetml/2009/9/ac" r="471" ht="15.75" x14ac:dyDescent="0.25">
      <c r="A471" s="186"/>
      <c r="B471" s="187"/>
      <c r="C471" s="186"/>
      <c r="D471" s="186"/>
      <c r="E471" s="186"/>
      <c r="F471" s="186"/>
      <c r="G471" s="186"/>
      <c r="H471" s="186"/>
      <c r="I471" s="186"/>
      <c r="J471" s="186"/>
      <c r="K471" s="186"/>
      <c r="L471" s="186"/>
      <c r="M471" s="186"/>
      <c r="N471" s="186"/>
      <c r="O471" s="186"/>
      <c r="P471" s="186"/>
      <c r="Q471" s="186"/>
      <c r="R471" s="186"/>
      <c r="S471" s="186"/>
      <c r="T471" s="186"/>
      <c r="U471" s="186"/>
      <c r="V471" s="186"/>
      <c r="W471" s="186"/>
      <c r="X471" s="186"/>
      <c r="Y471" s="186"/>
      <c r="Z471" s="186"/>
      <c r="AA471" s="186"/>
    </row>
    <row xmlns:x14ac="http://schemas.microsoft.com/office/spreadsheetml/2009/9/ac" r="472" ht="15.75" x14ac:dyDescent="0.25">
      <c r="A472" s="186"/>
      <c r="B472" s="187"/>
      <c r="C472" s="186"/>
      <c r="D472" s="186"/>
      <c r="E472" s="186"/>
      <c r="F472" s="186"/>
      <c r="G472" s="186"/>
      <c r="H472" s="186"/>
      <c r="I472" s="186"/>
      <c r="J472" s="186"/>
      <c r="K472" s="186"/>
      <c r="L472" s="186"/>
      <c r="M472" s="186"/>
      <c r="N472" s="186"/>
      <c r="O472" s="186"/>
      <c r="P472" s="186"/>
      <c r="Q472" s="186"/>
      <c r="R472" s="186"/>
      <c r="S472" s="186"/>
      <c r="T472" s="186"/>
      <c r="U472" s="186"/>
      <c r="V472" s="186"/>
      <c r="W472" s="186"/>
      <c r="X472" s="186"/>
      <c r="Y472" s="186"/>
      <c r="Z472" s="186"/>
      <c r="AA472" s="186"/>
    </row>
    <row xmlns:x14ac="http://schemas.microsoft.com/office/spreadsheetml/2009/9/ac" r="473" ht="15.75" x14ac:dyDescent="0.25">
      <c r="A473" s="186"/>
      <c r="B473" s="187"/>
      <c r="C473" s="186"/>
      <c r="D473" s="186"/>
      <c r="E473" s="186"/>
      <c r="F473" s="186"/>
      <c r="G473" s="186"/>
      <c r="H473" s="186"/>
      <c r="I473" s="186"/>
      <c r="J473" s="186"/>
      <c r="K473" s="186"/>
      <c r="L473" s="186"/>
      <c r="M473" s="186"/>
      <c r="N473" s="186"/>
      <c r="O473" s="186"/>
      <c r="P473" s="186"/>
      <c r="Q473" s="186"/>
      <c r="R473" s="186"/>
      <c r="S473" s="186"/>
      <c r="T473" s="186"/>
      <c r="U473" s="186"/>
      <c r="V473" s="186"/>
      <c r="W473" s="186"/>
      <c r="X473" s="186"/>
      <c r="Y473" s="186"/>
      <c r="Z473" s="186"/>
      <c r="AA473" s="186"/>
    </row>
    <row xmlns:x14ac="http://schemas.microsoft.com/office/spreadsheetml/2009/9/ac" r="474" ht="15.75" x14ac:dyDescent="0.25">
      <c r="A474" s="186"/>
      <c r="B474" s="187"/>
      <c r="C474" s="186"/>
      <c r="D474" s="186"/>
      <c r="E474" s="186"/>
      <c r="F474" s="186"/>
      <c r="G474" s="186"/>
      <c r="H474" s="186"/>
      <c r="I474" s="186"/>
      <c r="J474" s="186"/>
      <c r="K474" s="186"/>
      <c r="L474" s="186"/>
      <c r="M474" s="186"/>
      <c r="N474" s="186"/>
      <c r="O474" s="186"/>
      <c r="P474" s="186"/>
      <c r="Q474" s="186"/>
      <c r="R474" s="186"/>
      <c r="S474" s="186"/>
      <c r="T474" s="186"/>
      <c r="U474" s="186"/>
      <c r="V474" s="186"/>
      <c r="W474" s="186"/>
      <c r="X474" s="186"/>
      <c r="Y474" s="186"/>
      <c r="Z474" s="186"/>
      <c r="AA474" s="186"/>
    </row>
    <row xmlns:x14ac="http://schemas.microsoft.com/office/spreadsheetml/2009/9/ac" r="475" ht="15.75" x14ac:dyDescent="0.25">
      <c r="A475" s="186"/>
      <c r="B475" s="187"/>
      <c r="C475" s="186"/>
      <c r="D475" s="186"/>
      <c r="E475" s="186"/>
      <c r="F475" s="186"/>
      <c r="G475" s="186"/>
      <c r="H475" s="186"/>
      <c r="I475" s="186"/>
      <c r="J475" s="186"/>
      <c r="K475" s="186"/>
      <c r="L475" s="186"/>
      <c r="M475" s="186"/>
      <c r="N475" s="186"/>
      <c r="O475" s="186"/>
      <c r="P475" s="186"/>
      <c r="Q475" s="186"/>
      <c r="R475" s="186"/>
      <c r="S475" s="186"/>
      <c r="T475" s="186"/>
      <c r="U475" s="186"/>
      <c r="V475" s="186"/>
      <c r="W475" s="186"/>
      <c r="X475" s="186"/>
      <c r="Y475" s="186"/>
      <c r="Z475" s="186"/>
      <c r="AA475" s="186"/>
    </row>
    <row xmlns:x14ac="http://schemas.microsoft.com/office/spreadsheetml/2009/9/ac" r="476" ht="15.75" x14ac:dyDescent="0.25">
      <c r="A476" s="186"/>
      <c r="B476" s="187"/>
      <c r="C476" s="186"/>
      <c r="D476" s="186"/>
      <c r="E476" s="186"/>
      <c r="F476" s="186"/>
      <c r="G476" s="186"/>
      <c r="H476" s="186"/>
      <c r="I476" s="186"/>
      <c r="J476" s="186"/>
      <c r="K476" s="186"/>
      <c r="L476" s="186"/>
      <c r="M476" s="186"/>
      <c r="N476" s="186"/>
      <c r="O476" s="186"/>
      <c r="P476" s="186"/>
      <c r="Q476" s="186"/>
      <c r="R476" s="186"/>
      <c r="S476" s="186"/>
      <c r="T476" s="186"/>
      <c r="U476" s="186"/>
      <c r="V476" s="186"/>
      <c r="W476" s="186"/>
      <c r="X476" s="186"/>
      <c r="Y476" s="186"/>
      <c r="Z476" s="186"/>
      <c r="AA476" s="186"/>
    </row>
    <row xmlns:x14ac="http://schemas.microsoft.com/office/spreadsheetml/2009/9/ac" r="477" ht="15.75" x14ac:dyDescent="0.25">
      <c r="A477" s="186"/>
      <c r="B477" s="187"/>
      <c r="C477" s="186"/>
      <c r="D477" s="186"/>
      <c r="E477" s="186"/>
      <c r="F477" s="186"/>
      <c r="G477" s="186"/>
      <c r="H477" s="186"/>
      <c r="I477" s="186"/>
      <c r="J477" s="186"/>
      <c r="K477" s="186"/>
      <c r="L477" s="186"/>
      <c r="M477" s="186"/>
      <c r="N477" s="186"/>
      <c r="O477" s="186"/>
      <c r="P477" s="186"/>
      <c r="Q477" s="186"/>
      <c r="R477" s="186"/>
      <c r="S477" s="186"/>
      <c r="T477" s="186"/>
      <c r="U477" s="186"/>
      <c r="V477" s="186"/>
      <c r="W477" s="186"/>
      <c r="X477" s="186"/>
      <c r="Y477" s="186"/>
      <c r="Z477" s="186"/>
      <c r="AA477" s="186"/>
    </row>
    <row xmlns:x14ac="http://schemas.microsoft.com/office/spreadsheetml/2009/9/ac" r="478" ht="15.75" x14ac:dyDescent="0.25">
      <c r="A478" s="186"/>
      <c r="B478" s="187"/>
      <c r="C478" s="186"/>
      <c r="D478" s="186"/>
      <c r="E478" s="186"/>
      <c r="F478" s="186"/>
      <c r="G478" s="186"/>
      <c r="H478" s="186"/>
      <c r="I478" s="186"/>
      <c r="J478" s="186"/>
      <c r="K478" s="186"/>
      <c r="L478" s="186"/>
      <c r="M478" s="186"/>
      <c r="N478" s="186"/>
      <c r="O478" s="186"/>
      <c r="P478" s="186"/>
      <c r="Q478" s="186"/>
      <c r="R478" s="186"/>
      <c r="S478" s="186"/>
      <c r="T478" s="186"/>
      <c r="U478" s="186"/>
      <c r="V478" s="186"/>
      <c r="W478" s="186"/>
      <c r="X478" s="186"/>
      <c r="Y478" s="186"/>
      <c r="Z478" s="186"/>
      <c r="AA478" s="186"/>
    </row>
    <row xmlns:x14ac="http://schemas.microsoft.com/office/spreadsheetml/2009/9/ac" r="479" ht="15.75" x14ac:dyDescent="0.25">
      <c r="A479" s="186"/>
      <c r="B479" s="187"/>
      <c r="C479" s="186"/>
      <c r="D479" s="186"/>
      <c r="E479" s="186"/>
      <c r="F479" s="186"/>
      <c r="G479" s="186"/>
      <c r="H479" s="186"/>
      <c r="I479" s="186"/>
      <c r="J479" s="186"/>
      <c r="K479" s="186"/>
      <c r="L479" s="186"/>
      <c r="M479" s="186"/>
      <c r="N479" s="186"/>
      <c r="O479" s="186"/>
      <c r="P479" s="186"/>
      <c r="Q479" s="186"/>
      <c r="R479" s="186"/>
      <c r="S479" s="186"/>
      <c r="T479" s="186"/>
      <c r="U479" s="186"/>
      <c r="V479" s="186"/>
      <c r="W479" s="186"/>
      <c r="X479" s="186"/>
      <c r="Y479" s="186"/>
      <c r="Z479" s="186"/>
      <c r="AA479" s="186"/>
    </row>
    <row xmlns:x14ac="http://schemas.microsoft.com/office/spreadsheetml/2009/9/ac" r="480" ht="15.75" x14ac:dyDescent="0.25">
      <c r="A480" s="186"/>
      <c r="B480" s="187"/>
      <c r="C480" s="186"/>
      <c r="D480" s="186"/>
      <c r="E480" s="186"/>
      <c r="F480" s="186"/>
      <c r="G480" s="186"/>
      <c r="H480" s="186"/>
      <c r="I480" s="186"/>
      <c r="J480" s="186"/>
      <c r="K480" s="186"/>
      <c r="L480" s="186"/>
      <c r="M480" s="186"/>
      <c r="N480" s="186"/>
      <c r="O480" s="186"/>
      <c r="P480" s="186"/>
      <c r="Q480" s="186"/>
      <c r="R480" s="186"/>
      <c r="S480" s="186"/>
      <c r="T480" s="186"/>
      <c r="U480" s="186"/>
      <c r="V480" s="186"/>
      <c r="W480" s="186"/>
      <c r="X480" s="186"/>
      <c r="Y480" s="186"/>
      <c r="Z480" s="186"/>
      <c r="AA480" s="186"/>
    </row>
    <row xmlns:x14ac="http://schemas.microsoft.com/office/spreadsheetml/2009/9/ac" r="481" ht="15.75" x14ac:dyDescent="0.25">
      <c r="A481" s="186"/>
      <c r="B481" s="187"/>
      <c r="C481" s="186"/>
      <c r="D481" s="186"/>
      <c r="E481" s="186"/>
      <c r="F481" s="186"/>
      <c r="G481" s="186"/>
      <c r="H481" s="186"/>
      <c r="I481" s="186"/>
      <c r="J481" s="186"/>
      <c r="K481" s="186"/>
      <c r="L481" s="186"/>
      <c r="M481" s="186"/>
      <c r="N481" s="186"/>
      <c r="O481" s="186"/>
      <c r="P481" s="186"/>
      <c r="Q481" s="186"/>
      <c r="R481" s="186"/>
      <c r="S481" s="186"/>
      <c r="T481" s="186"/>
      <c r="U481" s="186"/>
      <c r="V481" s="186"/>
      <c r="W481" s="186"/>
      <c r="X481" s="186"/>
      <c r="Y481" s="186"/>
      <c r="Z481" s="186"/>
      <c r="AA481" s="186"/>
    </row>
    <row xmlns:x14ac="http://schemas.microsoft.com/office/spreadsheetml/2009/9/ac" r="482" ht="15.75" x14ac:dyDescent="0.25">
      <c r="A482" s="186"/>
      <c r="B482" s="187"/>
      <c r="C482" s="186"/>
      <c r="D482" s="186"/>
      <c r="E482" s="186"/>
      <c r="F482" s="186"/>
      <c r="G482" s="186"/>
      <c r="H482" s="186"/>
      <c r="I482" s="186"/>
      <c r="J482" s="186"/>
      <c r="K482" s="186"/>
      <c r="L482" s="186"/>
      <c r="M482" s="186"/>
      <c r="N482" s="186"/>
      <c r="O482" s="186"/>
      <c r="P482" s="186"/>
      <c r="Q482" s="186"/>
      <c r="R482" s="186"/>
      <c r="S482" s="186"/>
      <c r="T482" s="186"/>
      <c r="U482" s="186"/>
      <c r="V482" s="186"/>
      <c r="W482" s="186"/>
      <c r="X482" s="186"/>
      <c r="Y482" s="186"/>
      <c r="Z482" s="186"/>
      <c r="AA482" s="186"/>
    </row>
    <row xmlns:x14ac="http://schemas.microsoft.com/office/spreadsheetml/2009/9/ac" r="483" ht="15.75" x14ac:dyDescent="0.25">
      <c r="A483" s="186"/>
      <c r="B483" s="187"/>
      <c r="C483" s="186"/>
      <c r="D483" s="186"/>
      <c r="E483" s="186"/>
      <c r="F483" s="186"/>
      <c r="G483" s="186"/>
      <c r="H483" s="186"/>
      <c r="I483" s="186"/>
      <c r="J483" s="186"/>
      <c r="K483" s="186"/>
      <c r="L483" s="186"/>
      <c r="M483" s="186"/>
      <c r="N483" s="186"/>
      <c r="O483" s="186"/>
      <c r="P483" s="186"/>
      <c r="Q483" s="186"/>
      <c r="R483" s="186"/>
      <c r="S483" s="186"/>
      <c r="T483" s="186"/>
      <c r="U483" s="186"/>
      <c r="V483" s="186"/>
      <c r="W483" s="186"/>
      <c r="X483" s="186"/>
      <c r="Y483" s="186"/>
      <c r="Z483" s="186"/>
      <c r="AA483" s="186"/>
    </row>
    <row xmlns:x14ac="http://schemas.microsoft.com/office/spreadsheetml/2009/9/ac" r="484" ht="15.75" x14ac:dyDescent="0.25">
      <c r="A484" s="186"/>
      <c r="B484" s="187"/>
      <c r="C484" s="186"/>
      <c r="D484" s="186"/>
      <c r="E484" s="186"/>
      <c r="F484" s="186"/>
      <c r="G484" s="186"/>
      <c r="H484" s="186"/>
      <c r="I484" s="186"/>
      <c r="J484" s="186"/>
      <c r="K484" s="186"/>
      <c r="L484" s="186"/>
      <c r="M484" s="186"/>
      <c r="N484" s="186"/>
      <c r="O484" s="186"/>
      <c r="P484" s="186"/>
      <c r="Q484" s="186"/>
      <c r="R484" s="186"/>
      <c r="S484" s="186"/>
      <c r="T484" s="186"/>
      <c r="U484" s="186"/>
      <c r="V484" s="186"/>
      <c r="W484" s="186"/>
      <c r="X484" s="186"/>
      <c r="Y484" s="186"/>
      <c r="Z484" s="186"/>
      <c r="AA484" s="186"/>
    </row>
    <row xmlns:x14ac="http://schemas.microsoft.com/office/spreadsheetml/2009/9/ac" r="485" ht="15.75" x14ac:dyDescent="0.25">
      <c r="A485" s="186"/>
      <c r="B485" s="187"/>
      <c r="C485" s="186"/>
      <c r="D485" s="186"/>
      <c r="E485" s="186"/>
      <c r="F485" s="186"/>
      <c r="G485" s="186"/>
      <c r="H485" s="186"/>
      <c r="I485" s="186"/>
      <c r="J485" s="186"/>
      <c r="K485" s="186"/>
      <c r="L485" s="186"/>
      <c r="M485" s="186"/>
      <c r="N485" s="186"/>
      <c r="O485" s="186"/>
      <c r="P485" s="186"/>
      <c r="Q485" s="186"/>
      <c r="R485" s="186"/>
      <c r="S485" s="186"/>
      <c r="T485" s="186"/>
      <c r="U485" s="186"/>
      <c r="V485" s="186"/>
      <c r="W485" s="186"/>
      <c r="X485" s="186"/>
      <c r="Y485" s="186"/>
      <c r="Z485" s="186"/>
      <c r="AA485" s="186"/>
    </row>
    <row xmlns:x14ac="http://schemas.microsoft.com/office/spreadsheetml/2009/9/ac" r="486" ht="15.75" x14ac:dyDescent="0.25">
      <c r="A486" s="186"/>
      <c r="B486" s="187"/>
      <c r="C486" s="186"/>
      <c r="D486" s="186"/>
      <c r="E486" s="186"/>
      <c r="F486" s="186"/>
      <c r="G486" s="186"/>
      <c r="H486" s="186"/>
      <c r="I486" s="186"/>
      <c r="J486" s="186"/>
      <c r="K486" s="186"/>
      <c r="L486" s="186"/>
      <c r="M486" s="186"/>
      <c r="N486" s="186"/>
      <c r="O486" s="186"/>
      <c r="P486" s="186"/>
      <c r="Q486" s="186"/>
      <c r="R486" s="186"/>
      <c r="S486" s="186"/>
      <c r="T486" s="186"/>
      <c r="U486" s="186"/>
      <c r="V486" s="186"/>
      <c r="W486" s="186"/>
      <c r="X486" s="186"/>
      <c r="Y486" s="186"/>
      <c r="Z486" s="186"/>
      <c r="AA486" s="186"/>
    </row>
    <row xmlns:x14ac="http://schemas.microsoft.com/office/spreadsheetml/2009/9/ac" r="487" ht="15.75" x14ac:dyDescent="0.25">
      <c r="A487" s="186"/>
      <c r="B487" s="187"/>
      <c r="C487" s="186"/>
      <c r="D487" s="186"/>
      <c r="E487" s="186"/>
      <c r="F487" s="186"/>
      <c r="G487" s="186"/>
      <c r="H487" s="186"/>
      <c r="I487" s="186"/>
      <c r="J487" s="186"/>
      <c r="K487" s="186"/>
      <c r="L487" s="186"/>
      <c r="M487" s="186"/>
      <c r="N487" s="186"/>
      <c r="O487" s="186"/>
      <c r="P487" s="186"/>
      <c r="Q487" s="186"/>
      <c r="R487" s="186"/>
      <c r="S487" s="186"/>
      <c r="T487" s="186"/>
      <c r="U487" s="186"/>
      <c r="V487" s="186"/>
      <c r="W487" s="186"/>
      <c r="X487" s="186"/>
      <c r="Y487" s="186"/>
      <c r="Z487" s="186"/>
      <c r="AA487" s="186"/>
    </row>
    <row xmlns:x14ac="http://schemas.microsoft.com/office/spreadsheetml/2009/9/ac" r="488" ht="15.75" x14ac:dyDescent="0.25">
      <c r="A488" s="186"/>
      <c r="B488" s="187"/>
      <c r="C488" s="186"/>
      <c r="D488" s="186"/>
      <c r="E488" s="186"/>
      <c r="F488" s="186"/>
      <c r="G488" s="186"/>
      <c r="H488" s="186"/>
      <c r="I488" s="186"/>
      <c r="J488" s="186"/>
      <c r="K488" s="186"/>
      <c r="L488" s="186"/>
      <c r="M488" s="186"/>
      <c r="N488" s="186"/>
      <c r="O488" s="186"/>
      <c r="P488" s="186"/>
      <c r="Q488" s="186"/>
      <c r="R488" s="186"/>
      <c r="S488" s="186"/>
      <c r="T488" s="186"/>
      <c r="U488" s="186"/>
      <c r="V488" s="186"/>
      <c r="W488" s="186"/>
      <c r="X488" s="186"/>
      <c r="Y488" s="186"/>
      <c r="Z488" s="186"/>
      <c r="AA488" s="186"/>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D667D-57D5-4FA5-9392-C350216A3FEB}">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36" customWidth="true"/>
    <col min="2" max="2" width="6.5" style="237" customWidth="true"/>
    <col min="3" max="3" width="14.125" style="238" customWidth="true"/>
    <col min="4" max="4" width="9.75" style="216" customWidth="true"/>
    <col min="5" max="5" width="8" style="239" customWidth="true"/>
    <col min="6" max="6" width="8" style="240" customWidth="true"/>
    <col min="7" max="7" width="8" style="241" customWidth="true"/>
    <col min="8" max="8" width="8" style="242" customWidth="true"/>
    <col min="9" max="9" width="8" style="235" customWidth="true"/>
    <col min="10" max="10" width="8" style="243" customWidth="true"/>
    <col min="11" max="11" width="8" style="244" customWidth="true"/>
    <col min="12" max="12" width="8" style="240" customWidth="true"/>
    <col min="13" max="13" width="8" style="245" customWidth="true"/>
    <col min="14" max="14" width="8" style="246" customWidth="true"/>
    <col min="15" max="19" width="8" style="216" customWidth="true"/>
    <col min="20" max="16384" width="9" style="216"/>
  </cols>
  <sheetData>
    <row xmlns:x14ac="http://schemas.microsoft.com/office/spreadsheetml/2009/9/ac" r="1" ht="20.25" customHeight="true" x14ac:dyDescent="0.2">
      <c r="A1" s="588" t="s">
        <v>297</v>
      </c>
      <c r="B1" s="589"/>
      <c r="C1" s="589"/>
      <c r="D1" s="589"/>
      <c r="E1" s="590" t="s">
        <v>52</v>
      </c>
      <c r="F1" s="591"/>
      <c r="G1" s="591"/>
      <c r="H1" s="591"/>
      <c r="I1" s="592"/>
      <c r="J1" s="593" t="s">
        <v>10</v>
      </c>
      <c r="K1" s="593"/>
      <c r="L1" s="593"/>
      <c r="M1" s="593"/>
      <c r="N1" s="593"/>
      <c r="O1" s="594" t="s">
        <v>11</v>
      </c>
      <c r="P1" s="595"/>
      <c r="Q1" s="595"/>
      <c r="R1" s="595"/>
      <c r="S1" s="596"/>
    </row>
    <row xmlns:x14ac="http://schemas.microsoft.com/office/spreadsheetml/2009/9/ac" r="2" x14ac:dyDescent="0.2">
      <c r="A2" s="589"/>
      <c r="B2" s="589"/>
      <c r="C2" s="589"/>
      <c r="D2" s="589"/>
      <c r="E2" s="217"/>
      <c r="F2" s="218"/>
      <c r="G2" s="247"/>
      <c r="H2" s="219"/>
      <c r="I2" s="248"/>
      <c r="J2" s="220"/>
      <c r="K2" s="218"/>
      <c r="L2" s="249"/>
      <c r="M2" s="219"/>
      <c r="N2" s="250"/>
      <c r="O2" s="217"/>
      <c r="P2" s="218"/>
      <c r="Q2" s="221"/>
      <c r="R2" s="219"/>
      <c r="S2" s="248"/>
    </row>
    <row xmlns:x14ac="http://schemas.microsoft.com/office/spreadsheetml/2009/9/ac" r="3" ht="134.25" customHeight="true" x14ac:dyDescent="0.2">
      <c r="A3" s="222" t="s">
        <v>9</v>
      </c>
      <c r="B3" s="223" t="s">
        <v>4</v>
      </c>
      <c r="C3" s="224" t="s">
        <v>8</v>
      </c>
      <c r="D3" s="225" t="s">
        <v>192</v>
      </c>
      <c r="E3" s="226" t="s">
        <v>25</v>
      </c>
      <c r="F3" s="227" t="s">
        <v>19</v>
      </c>
      <c r="G3" s="251" t="s">
        <v>175</v>
      </c>
      <c r="H3" s="228" t="s">
        <v>184</v>
      </c>
      <c r="I3" s="252" t="s">
        <v>36</v>
      </c>
      <c r="J3" s="229" t="s">
        <v>25</v>
      </c>
      <c r="K3" s="230" t="s">
        <v>19</v>
      </c>
      <c r="L3" s="253" t="s">
        <v>176</v>
      </c>
      <c r="M3" s="228" t="s">
        <v>184</v>
      </c>
      <c r="N3" s="254" t="s">
        <v>36</v>
      </c>
      <c r="O3" s="226" t="s">
        <v>25</v>
      </c>
      <c r="P3" s="227" t="s">
        <v>141</v>
      </c>
      <c r="Q3" s="231" t="s">
        <v>177</v>
      </c>
      <c r="R3" s="228" t="s">
        <v>184</v>
      </c>
      <c r="S3" s="252" t="s">
        <v>36</v>
      </c>
    </row>
    <row xmlns:x14ac="http://schemas.microsoft.com/office/spreadsheetml/2009/9/ac" r="4" x14ac:dyDescent="0.2">
      <c r="A4" s="363" t="str">
        <f>IF(ISBLANK(Regressions!A14), " ", Regressions!A14)</f>
        <v>Gambia</v>
      </c>
      <c r="B4" s="364">
        <f>IF(ISBLANK(Regressions!B14), " ", Regressions!B14)</f>
        <v>2000</v>
      </c>
      <c r="C4" s="232" t="str">
        <f>IF(ISBLANK(Regressions!C14), " ", Regressions!C14)</f>
        <v>National</v>
      </c>
      <c r="D4" s="365">
        <f>IF(ISBLANK(Regressions!D14), " ", Regressions!D14)</f>
        <v>608340</v>
      </c>
      <c r="E4" s="233" t="e">
        <f>IF(ISNUMBER(Regressions!E14),ROUND(Regressions!E14, 1), NA())</f>
        <v>#N/A</v>
      </c>
      <c r="F4" s="366" t="e">
        <f>IF(ISNUMBER(Regressions!F14),ROUND(Regressions!F14, 1), NA())</f>
        <v>#N/A</v>
      </c>
      <c r="G4" s="255" t="e">
        <f>IF(ISNUMBER(Regressions!G14),ROUND(Regressions!G14, 1), NA())</f>
        <v>#N/A</v>
      </c>
      <c r="H4" s="367" t="e">
        <f>IF(ISNUMBER(Regressions!H14),ROUND(Regressions!H14, 1), NA())</f>
        <v>#N/A</v>
      </c>
      <c r="I4" s="256" t="e">
        <f>IF(ISNUMBER(Regressions!I14),ROUND(Regressions!I14, 1), NA())</f>
        <v>#N/A</v>
      </c>
      <c r="J4" s="368" t="e">
        <f>IF(ISNUMBER(Regressions!K14),ROUND(Regressions!K14, 1), NA())</f>
        <v>#N/A</v>
      </c>
      <c r="K4" s="366" t="e">
        <f>IF(ISNUMBER(Regressions!L14),ROUND(Regressions!L14, 1), NA())</f>
        <v>#N/A</v>
      </c>
      <c r="L4" s="257" t="e">
        <f>IF(ISNUMBER(Regressions!M14),ROUND(Regressions!M14, 1), NA())</f>
        <v>#N/A</v>
      </c>
      <c r="M4" s="367" t="e">
        <f>IF(ISNUMBER(Regressions!N14),ROUND(Regressions!N14, 1), NA())</f>
        <v>#N/A</v>
      </c>
      <c r="N4" s="256" t="e">
        <f>IF(ISNUMBER(Regressions!O14),ROUND(Regressions!O14, 1), NA())</f>
        <v>#N/A</v>
      </c>
      <c r="O4" s="368" t="e">
        <f>IF(ISNUMBER(Regressions!Q14),ROUND(Regressions!Q14, 1), NA())</f>
        <v>#N/A</v>
      </c>
      <c r="P4" s="366" t="e">
        <f>IF(ISNUMBER(Regressions!R14),ROUND(Regressions!R14, 1), NA())</f>
        <v>#N/A</v>
      </c>
      <c r="Q4" s="234" t="e">
        <f>IF(ISNUMBER(Regressions!S14),ROUND(Regressions!S14, 1), NA())</f>
        <v>#N/A</v>
      </c>
      <c r="R4" s="367" t="e">
        <f>IF(ISNUMBER(Regressions!T14),ROUND(Regressions!T14, 1), NA())</f>
        <v>#N/A</v>
      </c>
      <c r="S4" s="256" t="e">
        <f>IF(ISNUMBER(Regressions!U14),ROUND(Regressions!U14, 1), NA())</f>
        <v>#N/A</v>
      </c>
    </row>
    <row xmlns:x14ac="http://schemas.microsoft.com/office/spreadsheetml/2009/9/ac" r="5" x14ac:dyDescent="0.2">
      <c r="A5" s="363" t="str">
        <f>IF(ISBLANK(Regressions!A15), " ", Regressions!A15)</f>
        <v>Gambia</v>
      </c>
      <c r="B5" s="364">
        <f>IF(ISBLANK(Regressions!B15), " ", Regressions!B15)</f>
        <v>2001</v>
      </c>
      <c r="C5" s="369" t="str">
        <f>IF(ISBLANK(Regressions!C15), " ", Regressions!C15)</f>
        <v>National</v>
      </c>
      <c r="D5" s="365">
        <f>IF(ISBLANK(Regressions!D15), " ", Regressions!D15)</f>
        <v>627233</v>
      </c>
      <c r="E5" s="233" t="e">
        <f>IF(ISNUMBER(Regressions!E15),ROUND(Regressions!E15, 1), NA())</f>
        <v>#N/A</v>
      </c>
      <c r="F5" s="366" t="e">
        <f>IF(ISNUMBER(Regressions!F15),ROUND(Regressions!F15, 1), NA())</f>
        <v>#N/A</v>
      </c>
      <c r="G5" s="255" t="e">
        <f>IF(ISNUMBER(Regressions!G15),ROUND(Regressions!G15, 1), NA())</f>
        <v>#N/A</v>
      </c>
      <c r="H5" s="367" t="e">
        <f>IF(ISNUMBER(Regressions!H15),ROUND(Regressions!H15, 1), NA())</f>
        <v>#N/A</v>
      </c>
      <c r="I5" s="256" t="e">
        <f>IF(ISNUMBER(Regressions!I15),ROUND(Regressions!I15, 1), NA())</f>
        <v>#N/A</v>
      </c>
      <c r="J5" s="368" t="e">
        <f>IF(ISNUMBER(Regressions!K15),ROUND(Regressions!K15, 1), NA())</f>
        <v>#N/A</v>
      </c>
      <c r="K5" s="366" t="e">
        <f>IF(ISNUMBER(Regressions!L15),ROUND(Regressions!L15, 1), NA())</f>
        <v>#N/A</v>
      </c>
      <c r="L5" s="257" t="e">
        <f>IF(ISNUMBER(Regressions!M15),ROUND(Regressions!M15, 1), NA())</f>
        <v>#N/A</v>
      </c>
      <c r="M5" s="367" t="e">
        <f>IF(ISNUMBER(Regressions!N15),ROUND(Regressions!N15, 1), NA())</f>
        <v>#N/A</v>
      </c>
      <c r="N5" s="256" t="e">
        <f>IF(ISNUMBER(Regressions!O15),ROUND(Regressions!O15, 1), NA())</f>
        <v>#N/A</v>
      </c>
      <c r="O5" s="368" t="e">
        <f>IF(ISNUMBER(Regressions!Q15),ROUND(Regressions!Q15, 1), NA())</f>
        <v>#N/A</v>
      </c>
      <c r="P5" s="366" t="e">
        <f>IF(ISNUMBER(Regressions!R15),ROUND(Regressions!R15, 1), NA())</f>
        <v>#N/A</v>
      </c>
      <c r="Q5" s="234" t="e">
        <f>IF(ISNUMBER(Regressions!S15),ROUND(Regressions!S15, 1), NA())</f>
        <v>#N/A</v>
      </c>
      <c r="R5" s="367" t="e">
        <f>IF(ISNUMBER(Regressions!T15),ROUND(Regressions!T15, 1), NA())</f>
        <v>#N/A</v>
      </c>
      <c r="S5" s="256" t="e">
        <f>IF(ISNUMBER(Regressions!U15),ROUND(Regressions!U15, 1), NA())</f>
        <v>#N/A</v>
      </c>
      <c r="T5" s="235"/>
      <c r="U5" s="235"/>
      <c r="V5" s="235"/>
      <c r="W5" s="235"/>
      <c r="X5" s="235"/>
      <c r="Y5" s="235"/>
      <c r="Z5" s="235"/>
      <c r="AA5" s="235"/>
    </row>
    <row xmlns:x14ac="http://schemas.microsoft.com/office/spreadsheetml/2009/9/ac" r="6" x14ac:dyDescent="0.2">
      <c r="A6" s="363" t="str">
        <f>IF(ISBLANK(Regressions!A16), " ", Regressions!A16)</f>
        <v>Gambia</v>
      </c>
      <c r="B6" s="364">
        <f>IF(ISBLANK(Regressions!B16), " ", Regressions!B16)</f>
        <v>2002</v>
      </c>
      <c r="C6" s="369" t="str">
        <f>IF(ISBLANK(Regressions!C16), " ", Regressions!C16)</f>
        <v>National</v>
      </c>
      <c r="D6" s="365">
        <f>IF(ISBLANK(Regressions!D16), " ", Regressions!D16)</f>
        <v>646605</v>
      </c>
      <c r="E6" s="233" t="e">
        <f>IF(ISNUMBER(Regressions!E16),ROUND(Regressions!E16, 1), NA())</f>
        <v>#N/A</v>
      </c>
      <c r="F6" s="366" t="e">
        <f>IF(ISNUMBER(Regressions!F16),ROUND(Regressions!F16, 1), NA())</f>
        <v>#N/A</v>
      </c>
      <c r="G6" s="255" t="e">
        <f>IF(ISNUMBER(Regressions!G16),ROUND(Regressions!G16, 1), NA())</f>
        <v>#N/A</v>
      </c>
      <c r="H6" s="367" t="e">
        <f>IF(ISNUMBER(Regressions!H16),ROUND(Regressions!H16, 1), NA())</f>
        <v>#N/A</v>
      </c>
      <c r="I6" s="256" t="e">
        <f>IF(ISNUMBER(Regressions!I16),ROUND(Regressions!I16, 1), NA())</f>
        <v>#N/A</v>
      </c>
      <c r="J6" s="368" t="e">
        <f>IF(ISNUMBER(Regressions!K16),ROUND(Regressions!K16, 1), NA())</f>
        <v>#N/A</v>
      </c>
      <c r="K6" s="366" t="e">
        <f>IF(ISNUMBER(Regressions!L16),ROUND(Regressions!L16, 1), NA())</f>
        <v>#N/A</v>
      </c>
      <c r="L6" s="257" t="e">
        <f>IF(ISNUMBER(Regressions!M16),ROUND(Regressions!M16, 1), NA())</f>
        <v>#N/A</v>
      </c>
      <c r="M6" s="367" t="e">
        <f>IF(ISNUMBER(Regressions!N16),ROUND(Regressions!N16, 1), NA())</f>
        <v>#N/A</v>
      </c>
      <c r="N6" s="256" t="e">
        <f>IF(ISNUMBER(Regressions!O16),ROUND(Regressions!O16, 1), NA())</f>
        <v>#N/A</v>
      </c>
      <c r="O6" s="368" t="e">
        <f>IF(ISNUMBER(Regressions!Q16),ROUND(Regressions!Q16, 1), NA())</f>
        <v>#N/A</v>
      </c>
      <c r="P6" s="366" t="e">
        <f>IF(ISNUMBER(Regressions!R16),ROUND(Regressions!R16, 1), NA())</f>
        <v>#N/A</v>
      </c>
      <c r="Q6" s="234" t="e">
        <f>IF(ISNUMBER(Regressions!S16),ROUND(Regressions!S16, 1), NA())</f>
        <v>#N/A</v>
      </c>
      <c r="R6" s="367" t="e">
        <f>IF(ISNUMBER(Regressions!T16),ROUND(Regressions!T16, 1), NA())</f>
        <v>#N/A</v>
      </c>
      <c r="S6" s="256" t="e">
        <f>IF(ISNUMBER(Regressions!U16),ROUND(Regressions!U16, 1), NA())</f>
        <v>#N/A</v>
      </c>
      <c r="T6" s="235"/>
      <c r="U6" s="235"/>
      <c r="V6" s="235"/>
      <c r="W6" s="235"/>
      <c r="X6" s="235"/>
      <c r="Y6" s="235"/>
      <c r="Z6" s="235"/>
      <c r="AA6" s="235"/>
    </row>
    <row xmlns:x14ac="http://schemas.microsoft.com/office/spreadsheetml/2009/9/ac" r="7" x14ac:dyDescent="0.2">
      <c r="A7" s="363" t="str">
        <f>IF(ISBLANK(Regressions!A17), " ", Regressions!A17)</f>
        <v>Gambia</v>
      </c>
      <c r="B7" s="364">
        <f>IF(ISBLANK(Regressions!B17), " ", Regressions!B17)</f>
        <v>2003</v>
      </c>
      <c r="C7" s="369" t="str">
        <f>IF(ISBLANK(Regressions!C17), " ", Regressions!C17)</f>
        <v>National</v>
      </c>
      <c r="D7" s="365">
        <f>IF(ISBLANK(Regressions!D17), " ", Regressions!D17)</f>
        <v>665920</v>
      </c>
      <c r="E7" s="233" t="e">
        <f>IF(ISNUMBER(Regressions!E17),ROUND(Regressions!E17, 1), NA())</f>
        <v>#N/A</v>
      </c>
      <c r="F7" s="366" t="e">
        <f>IF(ISNUMBER(Regressions!F17),ROUND(Regressions!F17, 1), NA())</f>
        <v>#N/A</v>
      </c>
      <c r="G7" s="255" t="e">
        <f>IF(ISNUMBER(Regressions!G17),ROUND(Regressions!G17, 1), NA())</f>
        <v>#N/A</v>
      </c>
      <c r="H7" s="367" t="e">
        <f>IF(ISNUMBER(Regressions!H17),ROUND(Regressions!H17, 1), NA())</f>
        <v>#N/A</v>
      </c>
      <c r="I7" s="256" t="e">
        <f>IF(ISNUMBER(Regressions!I17),ROUND(Regressions!I17, 1), NA())</f>
        <v>#N/A</v>
      </c>
      <c r="J7" s="368" t="e">
        <f>IF(ISNUMBER(Regressions!K17),ROUND(Regressions!K17, 1), NA())</f>
        <v>#N/A</v>
      </c>
      <c r="K7" s="366" t="e">
        <f>IF(ISNUMBER(Regressions!L17),ROUND(Regressions!L17, 1), NA())</f>
        <v>#N/A</v>
      </c>
      <c r="L7" s="257" t="e">
        <f>IF(ISNUMBER(Regressions!M17),ROUND(Regressions!M17, 1), NA())</f>
        <v>#N/A</v>
      </c>
      <c r="M7" s="367" t="e">
        <f>IF(ISNUMBER(Regressions!N17),ROUND(Regressions!N17, 1), NA())</f>
        <v>#N/A</v>
      </c>
      <c r="N7" s="256" t="e">
        <f>IF(ISNUMBER(Regressions!O17),ROUND(Regressions!O17, 1), NA())</f>
        <v>#N/A</v>
      </c>
      <c r="O7" s="368" t="e">
        <f>IF(ISNUMBER(Regressions!Q17),ROUND(Regressions!Q17, 1), NA())</f>
        <v>#N/A</v>
      </c>
      <c r="P7" s="366" t="e">
        <f>IF(ISNUMBER(Regressions!R17),ROUND(Regressions!R17, 1), NA())</f>
        <v>#N/A</v>
      </c>
      <c r="Q7" s="234" t="e">
        <f>IF(ISNUMBER(Regressions!S17),ROUND(Regressions!S17, 1), NA())</f>
        <v>#N/A</v>
      </c>
      <c r="R7" s="367" t="e">
        <f>IF(ISNUMBER(Regressions!T17),ROUND(Regressions!T17, 1), NA())</f>
        <v>#N/A</v>
      </c>
      <c r="S7" s="256" t="e">
        <f>IF(ISNUMBER(Regressions!U17),ROUND(Regressions!U17, 1), NA())</f>
        <v>#N/A</v>
      </c>
      <c r="T7" s="235"/>
      <c r="U7" s="235"/>
      <c r="V7" s="235"/>
      <c r="W7" s="235"/>
      <c r="X7" s="235"/>
      <c r="Y7" s="235"/>
      <c r="Z7" s="235"/>
      <c r="AA7" s="235"/>
    </row>
    <row xmlns:x14ac="http://schemas.microsoft.com/office/spreadsheetml/2009/9/ac" r="8" x14ac:dyDescent="0.2">
      <c r="A8" s="363" t="str">
        <f>IF(ISBLANK(Regressions!A18), " ", Regressions!A18)</f>
        <v>Gambia</v>
      </c>
      <c r="B8" s="364">
        <f>IF(ISBLANK(Regressions!B18), " ", Regressions!B18)</f>
        <v>2004</v>
      </c>
      <c r="C8" s="369" t="str">
        <f>IF(ISBLANK(Regressions!C18), " ", Regressions!C18)</f>
        <v>National</v>
      </c>
      <c r="D8" s="365">
        <f>IF(ISBLANK(Regressions!D18), " ", Regressions!D18)</f>
        <v>684936</v>
      </c>
      <c r="E8" s="233" t="e">
        <f>IF(ISNUMBER(Regressions!E18),ROUND(Regressions!E18, 1), NA())</f>
        <v>#N/A</v>
      </c>
      <c r="F8" s="366">
        <f>IF(ISNUMBER(Regressions!F18),ROUND(Regressions!F18, 1), NA())</f>
        <v>69.599999999999994</v>
      </c>
      <c r="G8" s="255" t="e">
        <f>IF(ISNUMBER(Regressions!G18),ROUND(Regressions!G18, 1), NA())</f>
        <v>#N/A</v>
      </c>
      <c r="H8" s="367" t="e">
        <f>IF(ISNUMBER(Regressions!H18),ROUND(Regressions!H18, 1), NA())</f>
        <v>#N/A</v>
      </c>
      <c r="I8" s="256">
        <f>IF(ISNUMBER(Regressions!I18),ROUND(Regressions!I18, 1), NA())</f>
        <v>30.4</v>
      </c>
      <c r="J8" s="368" t="e">
        <f>IF(ISNUMBER(Regressions!K18),ROUND(Regressions!K18, 1), NA())</f>
        <v>#N/A</v>
      </c>
      <c r="K8" s="366" t="e">
        <f>IF(ISNUMBER(Regressions!L18),ROUND(Regressions!L18, 1), NA())</f>
        <v>#N/A</v>
      </c>
      <c r="L8" s="257" t="e">
        <f>IF(ISNUMBER(Regressions!M18),ROUND(Regressions!M18, 1), NA())</f>
        <v>#N/A</v>
      </c>
      <c r="M8" s="367" t="e">
        <f>IF(ISNUMBER(Regressions!N18),ROUND(Regressions!N18, 1), NA())</f>
        <v>#N/A</v>
      </c>
      <c r="N8" s="256" t="e">
        <f>IF(ISNUMBER(Regressions!O18),ROUND(Regressions!O18, 1), NA())</f>
        <v>#N/A</v>
      </c>
      <c r="O8" s="368" t="e">
        <f>IF(ISNUMBER(Regressions!Q18),ROUND(Regressions!Q18, 1), NA())</f>
        <v>#N/A</v>
      </c>
      <c r="P8" s="366" t="e">
        <f>IF(ISNUMBER(Regressions!R18),ROUND(Regressions!R18, 1), NA())</f>
        <v>#N/A</v>
      </c>
      <c r="Q8" s="234" t="e">
        <f>IF(ISNUMBER(Regressions!S18),ROUND(Regressions!S18, 1), NA())</f>
        <v>#N/A</v>
      </c>
      <c r="R8" s="367" t="e">
        <f>IF(ISNUMBER(Regressions!T18),ROUND(Regressions!T18, 1), NA())</f>
        <v>#N/A</v>
      </c>
      <c r="S8" s="256" t="e">
        <f>IF(ISNUMBER(Regressions!U18),ROUND(Regressions!U18, 1), NA())</f>
        <v>#N/A</v>
      </c>
      <c r="T8" s="235"/>
      <c r="U8" s="235"/>
      <c r="V8" s="235"/>
      <c r="W8" s="235"/>
      <c r="X8" s="235"/>
      <c r="Y8" s="235"/>
      <c r="Z8" s="235"/>
      <c r="AA8" s="235"/>
    </row>
    <row xmlns:x14ac="http://schemas.microsoft.com/office/spreadsheetml/2009/9/ac" r="9" x14ac:dyDescent="0.2">
      <c r="A9" s="363" t="str">
        <f>IF(ISBLANK(Regressions!A19), " ", Regressions!A19)</f>
        <v>Gambia</v>
      </c>
      <c r="B9" s="364">
        <f>IF(ISBLANK(Regressions!B19), " ", Regressions!B19)</f>
        <v>2005</v>
      </c>
      <c r="C9" s="369" t="str">
        <f>IF(ISBLANK(Regressions!C19), " ", Regressions!C19)</f>
        <v>National</v>
      </c>
      <c r="D9" s="365">
        <f>IF(ISBLANK(Regressions!D19), " ", Regressions!D19)</f>
        <v>704849</v>
      </c>
      <c r="E9" s="233" t="e">
        <f>IF(ISNUMBER(Regressions!E19),ROUND(Regressions!E19, 1), NA())</f>
        <v>#N/A</v>
      </c>
      <c r="F9" s="366">
        <f>IF(ISNUMBER(Regressions!F19),ROUND(Regressions!F19, 1), NA())</f>
        <v>69.599999999999994</v>
      </c>
      <c r="G9" s="255" t="e">
        <f>IF(ISNUMBER(Regressions!G19),ROUND(Regressions!G19, 1), NA())</f>
        <v>#N/A</v>
      </c>
      <c r="H9" s="367" t="e">
        <f>IF(ISNUMBER(Regressions!H19),ROUND(Regressions!H19, 1), NA())</f>
        <v>#N/A</v>
      </c>
      <c r="I9" s="256">
        <f>IF(ISNUMBER(Regressions!I19),ROUND(Regressions!I19, 1), NA())</f>
        <v>30.4</v>
      </c>
      <c r="J9" s="368">
        <f>IF(ISNUMBER(Regressions!K19),ROUND(Regressions!K19, 1), NA())</f>
        <v>85</v>
      </c>
      <c r="K9" s="366" t="e">
        <f>IF(ISNUMBER(Regressions!L19),ROUND(Regressions!L19, 1), NA())</f>
        <v>#N/A</v>
      </c>
      <c r="L9" s="257" t="e">
        <f>IF(ISNUMBER(Regressions!M19),ROUND(Regressions!M19, 1), NA())</f>
        <v>#N/A</v>
      </c>
      <c r="M9" s="367" t="e">
        <f>IF(ISNUMBER(Regressions!N19),ROUND(Regressions!N19, 1), NA())</f>
        <v>#N/A</v>
      </c>
      <c r="N9" s="256">
        <f>IF(ISNUMBER(Regressions!O19),ROUND(Regressions!O19, 1), NA())</f>
        <v>15</v>
      </c>
      <c r="O9" s="368" t="e">
        <f>IF(ISNUMBER(Regressions!Q19),ROUND(Regressions!Q19, 1), NA())</f>
        <v>#N/A</v>
      </c>
      <c r="P9" s="366" t="e">
        <f>IF(ISNUMBER(Regressions!R19),ROUND(Regressions!R19, 1), NA())</f>
        <v>#N/A</v>
      </c>
      <c r="Q9" s="234" t="e">
        <f>IF(ISNUMBER(Regressions!S19),ROUND(Regressions!S19, 1), NA())</f>
        <v>#N/A</v>
      </c>
      <c r="R9" s="367" t="e">
        <f>IF(ISNUMBER(Regressions!T19),ROUND(Regressions!T19, 1), NA())</f>
        <v>#N/A</v>
      </c>
      <c r="S9" s="256" t="e">
        <f>IF(ISNUMBER(Regressions!U19),ROUND(Regressions!U19, 1), NA())</f>
        <v>#N/A</v>
      </c>
    </row>
    <row xmlns:x14ac="http://schemas.microsoft.com/office/spreadsheetml/2009/9/ac" r="10" x14ac:dyDescent="0.2">
      <c r="A10" s="363" t="str">
        <f>IF(ISBLANK(Regressions!A20), " ", Regressions!A20)</f>
        <v>Gambia</v>
      </c>
      <c r="B10" s="364">
        <f>IF(ISBLANK(Regressions!B20), " ", Regressions!B20)</f>
        <v>2006</v>
      </c>
      <c r="C10" s="369" t="str">
        <f>IF(ISBLANK(Regressions!C20), " ", Regressions!C20)</f>
        <v>National</v>
      </c>
      <c r="D10" s="365">
        <f>IF(ISBLANK(Regressions!D20), " ", Regressions!D20)</f>
        <v>725329</v>
      </c>
      <c r="E10" s="233" t="e">
        <f>IF(ISNUMBER(Regressions!E20),ROUND(Regressions!E20, 1), NA())</f>
        <v>#N/A</v>
      </c>
      <c r="F10" s="366">
        <f>IF(ISNUMBER(Regressions!F20),ROUND(Regressions!F20, 1), NA())</f>
        <v>69.599999999999994</v>
      </c>
      <c r="G10" s="255" t="e">
        <f>IF(ISNUMBER(Regressions!G20),ROUND(Regressions!G20, 1), NA())</f>
        <v>#N/A</v>
      </c>
      <c r="H10" s="367" t="e">
        <f>IF(ISNUMBER(Regressions!H20),ROUND(Regressions!H20, 1), NA())</f>
        <v>#N/A</v>
      </c>
      <c r="I10" s="256">
        <f>IF(ISNUMBER(Regressions!I20),ROUND(Regressions!I20, 1), NA())</f>
        <v>30.4</v>
      </c>
      <c r="J10" s="368">
        <f>IF(ISNUMBER(Regressions!K20),ROUND(Regressions!K20, 1), NA())</f>
        <v>85</v>
      </c>
      <c r="K10" s="366" t="e">
        <f>IF(ISNUMBER(Regressions!L20),ROUND(Regressions!L20, 1), NA())</f>
        <v>#N/A</v>
      </c>
      <c r="L10" s="257" t="e">
        <f>IF(ISNUMBER(Regressions!M20),ROUND(Regressions!M20, 1), NA())</f>
        <v>#N/A</v>
      </c>
      <c r="M10" s="367" t="e">
        <f>IF(ISNUMBER(Regressions!N20),ROUND(Regressions!N20, 1), NA())</f>
        <v>#N/A</v>
      </c>
      <c r="N10" s="256">
        <f>IF(ISNUMBER(Regressions!O20),ROUND(Regressions!O20, 1), NA())</f>
        <v>15</v>
      </c>
      <c r="O10" s="368" t="e">
        <f>IF(ISNUMBER(Regressions!Q20),ROUND(Regressions!Q20, 1), NA())</f>
        <v>#N/A</v>
      </c>
      <c r="P10" s="366" t="e">
        <f>IF(ISNUMBER(Regressions!R20),ROUND(Regressions!R20, 1), NA())</f>
        <v>#N/A</v>
      </c>
      <c r="Q10" s="234" t="e">
        <f>IF(ISNUMBER(Regressions!S20),ROUND(Regressions!S20, 1), NA())</f>
        <v>#N/A</v>
      </c>
      <c r="R10" s="367" t="e">
        <f>IF(ISNUMBER(Regressions!T20),ROUND(Regressions!T20, 1), NA())</f>
        <v>#N/A</v>
      </c>
      <c r="S10" s="256" t="e">
        <f>IF(ISNUMBER(Regressions!U20),ROUND(Regressions!U20, 1), NA())</f>
        <v>#N/A</v>
      </c>
    </row>
    <row xmlns:x14ac="http://schemas.microsoft.com/office/spreadsheetml/2009/9/ac" r="11" x14ac:dyDescent="0.2">
      <c r="A11" s="363" t="str">
        <f>IF(ISBLANK(Regressions!A21), " ", Regressions!A21)</f>
        <v>Gambia</v>
      </c>
      <c r="B11" s="364">
        <f>IF(ISBLANK(Regressions!B21), " ", Regressions!B21)</f>
        <v>2007</v>
      </c>
      <c r="C11" s="369" t="str">
        <f>IF(ISBLANK(Regressions!C21), " ", Regressions!C21)</f>
        <v>National</v>
      </c>
      <c r="D11" s="365">
        <f>IF(ISBLANK(Regressions!D21), " ", Regressions!D21)</f>
        <v>747740</v>
      </c>
      <c r="E11" s="233" t="e">
        <f>IF(ISNUMBER(Regressions!E21),ROUND(Regressions!E21, 1), NA())</f>
        <v>#N/A</v>
      </c>
      <c r="F11" s="366">
        <f>IF(ISNUMBER(Regressions!F21),ROUND(Regressions!F21, 1), NA())</f>
        <v>69.599999999999994</v>
      </c>
      <c r="G11" s="255" t="e">
        <f>IF(ISNUMBER(Regressions!G21),ROUND(Regressions!G21, 1), NA())</f>
        <v>#N/A</v>
      </c>
      <c r="H11" s="367" t="e">
        <f>IF(ISNUMBER(Regressions!H21),ROUND(Regressions!H21, 1), NA())</f>
        <v>#N/A</v>
      </c>
      <c r="I11" s="256">
        <f>IF(ISNUMBER(Regressions!I21),ROUND(Regressions!I21, 1), NA())</f>
        <v>30.4</v>
      </c>
      <c r="J11" s="368">
        <f>IF(ISNUMBER(Regressions!K21),ROUND(Regressions!K21, 1), NA())</f>
        <v>85</v>
      </c>
      <c r="K11" s="366" t="e">
        <f>IF(ISNUMBER(Regressions!L21),ROUND(Regressions!L21, 1), NA())</f>
        <v>#N/A</v>
      </c>
      <c r="L11" s="257" t="e">
        <f>IF(ISNUMBER(Regressions!M21),ROUND(Regressions!M21, 1), NA())</f>
        <v>#N/A</v>
      </c>
      <c r="M11" s="367" t="e">
        <f>IF(ISNUMBER(Regressions!N21),ROUND(Regressions!N21, 1), NA())</f>
        <v>#N/A</v>
      </c>
      <c r="N11" s="256">
        <f>IF(ISNUMBER(Regressions!O21),ROUND(Regressions!O21, 1), NA())</f>
        <v>15</v>
      </c>
      <c r="O11" s="368" t="e">
        <f>IF(ISNUMBER(Regressions!Q21),ROUND(Regressions!Q21, 1), NA())</f>
        <v>#N/A</v>
      </c>
      <c r="P11" s="366" t="e">
        <f>IF(ISNUMBER(Regressions!R21),ROUND(Regressions!R21, 1), NA())</f>
        <v>#N/A</v>
      </c>
      <c r="Q11" s="234" t="e">
        <f>IF(ISNUMBER(Regressions!S21),ROUND(Regressions!S21, 1), NA())</f>
        <v>#N/A</v>
      </c>
      <c r="R11" s="367" t="e">
        <f>IF(ISNUMBER(Regressions!T21),ROUND(Regressions!T21, 1), NA())</f>
        <v>#N/A</v>
      </c>
      <c r="S11" s="256" t="e">
        <f>IF(ISNUMBER(Regressions!U21),ROUND(Regressions!U21, 1), NA())</f>
        <v>#N/A</v>
      </c>
    </row>
    <row xmlns:x14ac="http://schemas.microsoft.com/office/spreadsheetml/2009/9/ac" r="12" x14ac:dyDescent="0.2">
      <c r="A12" s="363" t="str">
        <f>IF(ISBLANK(Regressions!A22), " ", Regressions!A22)</f>
        <v>Gambia</v>
      </c>
      <c r="B12" s="364">
        <f>IF(ISBLANK(Regressions!B22), " ", Regressions!B22)</f>
        <v>2008</v>
      </c>
      <c r="C12" s="369" t="str">
        <f>IF(ISBLANK(Regressions!C22), " ", Regressions!C22)</f>
        <v>National</v>
      </c>
      <c r="D12" s="365">
        <f>IF(ISBLANK(Regressions!D22), " ", Regressions!D22)</f>
        <v>771127</v>
      </c>
      <c r="E12" s="233" t="e">
        <f>IF(ISNUMBER(Regressions!E22),ROUND(Regressions!E22, 1), NA())</f>
        <v>#N/A</v>
      </c>
      <c r="F12" s="366">
        <f>IF(ISNUMBER(Regressions!F22),ROUND(Regressions!F22, 1), NA())</f>
        <v>69.599999999999994</v>
      </c>
      <c r="G12" s="255" t="e">
        <f>IF(ISNUMBER(Regressions!G22),ROUND(Regressions!G22, 1), NA())</f>
        <v>#N/A</v>
      </c>
      <c r="H12" s="367" t="e">
        <f>IF(ISNUMBER(Regressions!H22),ROUND(Regressions!H22, 1), NA())</f>
        <v>#N/A</v>
      </c>
      <c r="I12" s="256">
        <f>IF(ISNUMBER(Regressions!I22),ROUND(Regressions!I22, 1), NA())</f>
        <v>30.4</v>
      </c>
      <c r="J12" s="368">
        <f>IF(ISNUMBER(Regressions!K22),ROUND(Regressions!K22, 1), NA())</f>
        <v>85</v>
      </c>
      <c r="K12" s="366" t="e">
        <f>IF(ISNUMBER(Regressions!L22),ROUND(Regressions!L22, 1), NA())</f>
        <v>#N/A</v>
      </c>
      <c r="L12" s="257">
        <f>IF(ISNUMBER(Regressions!M22),ROUND(Regressions!M22, 1), NA())</f>
        <v>56.6</v>
      </c>
      <c r="M12" s="367">
        <f>IF(ISNUMBER(Regressions!N22),ROUND(Regressions!N22, 1), NA())</f>
        <v>28.4</v>
      </c>
      <c r="N12" s="256">
        <f>IF(ISNUMBER(Regressions!O22),ROUND(Regressions!O22, 1), NA())</f>
        <v>15</v>
      </c>
      <c r="O12" s="368" t="e">
        <f>IF(ISNUMBER(Regressions!Q22),ROUND(Regressions!Q22, 1), NA())</f>
        <v>#N/A</v>
      </c>
      <c r="P12" s="366" t="e">
        <f>IF(ISNUMBER(Regressions!R22),ROUND(Regressions!R22, 1), NA())</f>
        <v>#N/A</v>
      </c>
      <c r="Q12" s="234" t="e">
        <f>IF(ISNUMBER(Regressions!S22),ROUND(Regressions!S22, 1), NA())</f>
        <v>#N/A</v>
      </c>
      <c r="R12" s="367" t="e">
        <f>IF(ISNUMBER(Regressions!T22),ROUND(Regressions!T22, 1), NA())</f>
        <v>#N/A</v>
      </c>
      <c r="S12" s="256" t="e">
        <f>IF(ISNUMBER(Regressions!U22),ROUND(Regressions!U22, 1), NA())</f>
        <v>#N/A</v>
      </c>
    </row>
    <row xmlns:x14ac="http://schemas.microsoft.com/office/spreadsheetml/2009/9/ac" r="13" x14ac:dyDescent="0.2">
      <c r="A13" s="363" t="str">
        <f>IF(ISBLANK(Regressions!A23), " ", Regressions!A23)</f>
        <v>Gambia</v>
      </c>
      <c r="B13" s="364">
        <f>IF(ISBLANK(Regressions!B23), " ", Regressions!B23)</f>
        <v>2009</v>
      </c>
      <c r="C13" s="369" t="str">
        <f>IF(ISBLANK(Regressions!C23), " ", Regressions!C23)</f>
        <v>National</v>
      </c>
      <c r="D13" s="365">
        <f>IF(ISBLANK(Regressions!D23), " ", Regressions!D23)</f>
        <v>795646</v>
      </c>
      <c r="E13" s="233" t="e">
        <f>IF(ISNUMBER(Regressions!E23),ROUND(Regressions!E23, 1), NA())</f>
        <v>#N/A</v>
      </c>
      <c r="F13" s="366">
        <f>IF(ISNUMBER(Regressions!F23),ROUND(Regressions!F23, 1), NA())</f>
        <v>70.099999999999994</v>
      </c>
      <c r="G13" s="255" t="e">
        <f>IF(ISNUMBER(Regressions!G23),ROUND(Regressions!G23, 1), NA())</f>
        <v>#N/A</v>
      </c>
      <c r="H13" s="367" t="e">
        <f>IF(ISNUMBER(Regressions!H23),ROUND(Regressions!H23, 1), NA())</f>
        <v>#N/A</v>
      </c>
      <c r="I13" s="256">
        <f>IF(ISNUMBER(Regressions!I23),ROUND(Regressions!I23, 1), NA())</f>
        <v>29.9</v>
      </c>
      <c r="J13" s="368">
        <f>IF(ISNUMBER(Regressions!K23),ROUND(Regressions!K23, 1), NA())</f>
        <v>85</v>
      </c>
      <c r="K13" s="366" t="e">
        <f>IF(ISNUMBER(Regressions!L23),ROUND(Regressions!L23, 1), NA())</f>
        <v>#N/A</v>
      </c>
      <c r="L13" s="257">
        <f>IF(ISNUMBER(Regressions!M23),ROUND(Regressions!M23, 1), NA())</f>
        <v>56.6</v>
      </c>
      <c r="M13" s="367">
        <f>IF(ISNUMBER(Regressions!N23),ROUND(Regressions!N23, 1), NA())</f>
        <v>28.4</v>
      </c>
      <c r="N13" s="256">
        <f>IF(ISNUMBER(Regressions!O23),ROUND(Regressions!O23, 1), NA())</f>
        <v>15</v>
      </c>
      <c r="O13" s="368" t="e">
        <f>IF(ISNUMBER(Regressions!Q23),ROUND(Regressions!Q23, 1), NA())</f>
        <v>#N/A</v>
      </c>
      <c r="P13" s="366" t="e">
        <f>IF(ISNUMBER(Regressions!R23),ROUND(Regressions!R23, 1), NA())</f>
        <v>#N/A</v>
      </c>
      <c r="Q13" s="234" t="e">
        <f>IF(ISNUMBER(Regressions!S23),ROUND(Regressions!S23, 1), NA())</f>
        <v>#N/A</v>
      </c>
      <c r="R13" s="367" t="e">
        <f>IF(ISNUMBER(Regressions!T23),ROUND(Regressions!T23, 1), NA())</f>
        <v>#N/A</v>
      </c>
      <c r="S13" s="256" t="e">
        <f>IF(ISNUMBER(Regressions!U23),ROUND(Regressions!U23, 1), NA())</f>
        <v>#N/A</v>
      </c>
    </row>
    <row xmlns:x14ac="http://schemas.microsoft.com/office/spreadsheetml/2009/9/ac" r="14" x14ac:dyDescent="0.2">
      <c r="A14" s="363" t="str">
        <f>IF(ISBLANK(Regressions!A24), " ", Regressions!A24)</f>
        <v>Gambia</v>
      </c>
      <c r="B14" s="364">
        <f>IF(ISBLANK(Regressions!B24), " ", Regressions!B24)</f>
        <v>2010</v>
      </c>
      <c r="C14" s="369" t="str">
        <f>IF(ISBLANK(Regressions!C24), " ", Regressions!C24)</f>
        <v>National</v>
      </c>
      <c r="D14" s="365">
        <f>IF(ISBLANK(Regressions!D24), " ", Regressions!D24)</f>
        <v>821556</v>
      </c>
      <c r="E14" s="233" t="e">
        <f>IF(ISNUMBER(Regressions!E24),ROUND(Regressions!E24, 1), NA())</f>
        <v>#N/A</v>
      </c>
      <c r="F14" s="366">
        <f>IF(ISNUMBER(Regressions!F24),ROUND(Regressions!F24, 1), NA())</f>
        <v>70.7</v>
      </c>
      <c r="G14" s="255" t="e">
        <f>IF(ISNUMBER(Regressions!G24),ROUND(Regressions!G24, 1), NA())</f>
        <v>#N/A</v>
      </c>
      <c r="H14" s="367" t="e">
        <f>IF(ISNUMBER(Regressions!H24),ROUND(Regressions!H24, 1), NA())</f>
        <v>#N/A</v>
      </c>
      <c r="I14" s="256">
        <f>IF(ISNUMBER(Regressions!I24),ROUND(Regressions!I24, 1), NA())</f>
        <v>29.3</v>
      </c>
      <c r="J14" s="368">
        <f>IF(ISNUMBER(Regressions!K24),ROUND(Regressions!K24, 1), NA())</f>
        <v>86.8</v>
      </c>
      <c r="K14" s="366" t="e">
        <f>IF(ISNUMBER(Regressions!L24),ROUND(Regressions!L24, 1), NA())</f>
        <v>#N/A</v>
      </c>
      <c r="L14" s="257">
        <f>IF(ISNUMBER(Regressions!M24),ROUND(Regressions!M24, 1), NA())</f>
        <v>56.6</v>
      </c>
      <c r="M14" s="367">
        <f>IF(ISNUMBER(Regressions!N24),ROUND(Regressions!N24, 1), NA())</f>
        <v>30.2</v>
      </c>
      <c r="N14" s="256">
        <f>IF(ISNUMBER(Regressions!O24),ROUND(Regressions!O24, 1), NA())</f>
        <v>13.2</v>
      </c>
      <c r="O14" s="368" t="e">
        <f>IF(ISNUMBER(Regressions!Q24),ROUND(Regressions!Q24, 1), NA())</f>
        <v>#N/A</v>
      </c>
      <c r="P14" s="366" t="e">
        <f>IF(ISNUMBER(Regressions!R24),ROUND(Regressions!R24, 1), NA())</f>
        <v>#N/A</v>
      </c>
      <c r="Q14" s="234" t="e">
        <f>IF(ISNUMBER(Regressions!S24),ROUND(Regressions!S24, 1), NA())</f>
        <v>#N/A</v>
      </c>
      <c r="R14" s="367" t="e">
        <f>IF(ISNUMBER(Regressions!T24),ROUND(Regressions!T24, 1), NA())</f>
        <v>#N/A</v>
      </c>
      <c r="S14" s="256" t="e">
        <f>IF(ISNUMBER(Regressions!U24),ROUND(Regressions!U24, 1), NA())</f>
        <v>#N/A</v>
      </c>
    </row>
    <row xmlns:x14ac="http://schemas.microsoft.com/office/spreadsheetml/2009/9/ac" r="15" x14ac:dyDescent="0.2">
      <c r="A15" s="363" t="str">
        <f>IF(ISBLANK(Regressions!A25), " ", Regressions!A25)</f>
        <v>Gambia</v>
      </c>
      <c r="B15" s="364">
        <f>IF(ISBLANK(Regressions!B25), " ", Regressions!B25)</f>
        <v>2011</v>
      </c>
      <c r="C15" s="369" t="str">
        <f>IF(ISBLANK(Regressions!C25), " ", Regressions!C25)</f>
        <v>National</v>
      </c>
      <c r="D15" s="365">
        <f>IF(ISBLANK(Regressions!D25), " ", Regressions!D25)</f>
        <v>847966</v>
      </c>
      <c r="E15" s="233" t="e">
        <f>IF(ISNUMBER(Regressions!E25),ROUND(Regressions!E25, 1), NA())</f>
        <v>#N/A</v>
      </c>
      <c r="F15" s="366">
        <f>IF(ISNUMBER(Regressions!F25),ROUND(Regressions!F25, 1), NA())</f>
        <v>71.2</v>
      </c>
      <c r="G15" s="255" t="e">
        <f>IF(ISNUMBER(Regressions!G25),ROUND(Regressions!G25, 1), NA())</f>
        <v>#N/A</v>
      </c>
      <c r="H15" s="367" t="e">
        <f>IF(ISNUMBER(Regressions!H25),ROUND(Regressions!H25, 1), NA())</f>
        <v>#N/A</v>
      </c>
      <c r="I15" s="256">
        <f>IF(ISNUMBER(Regressions!I25),ROUND(Regressions!I25, 1), NA())</f>
        <v>28.8</v>
      </c>
      <c r="J15" s="368">
        <f>IF(ISNUMBER(Regressions!K25),ROUND(Regressions!K25, 1), NA())</f>
        <v>88.7</v>
      </c>
      <c r="K15" s="366" t="e">
        <f>IF(ISNUMBER(Regressions!L25),ROUND(Regressions!L25, 1), NA())</f>
        <v>#N/A</v>
      </c>
      <c r="L15" s="257">
        <f>IF(ISNUMBER(Regressions!M25),ROUND(Regressions!M25, 1), NA())</f>
        <v>56.6</v>
      </c>
      <c r="M15" s="367">
        <f>IF(ISNUMBER(Regressions!N25),ROUND(Regressions!N25, 1), NA())</f>
        <v>32.1</v>
      </c>
      <c r="N15" s="256">
        <f>IF(ISNUMBER(Regressions!O25),ROUND(Regressions!O25, 1), NA())</f>
        <v>11.3</v>
      </c>
      <c r="O15" s="368" t="e">
        <f>IF(ISNUMBER(Regressions!Q25),ROUND(Regressions!Q25, 1), NA())</f>
        <v>#N/A</v>
      </c>
      <c r="P15" s="366" t="e">
        <f>IF(ISNUMBER(Regressions!R25),ROUND(Regressions!R25, 1), NA())</f>
        <v>#N/A</v>
      </c>
      <c r="Q15" s="234" t="e">
        <f>IF(ISNUMBER(Regressions!S25),ROUND(Regressions!S25, 1), NA())</f>
        <v>#N/A</v>
      </c>
      <c r="R15" s="367" t="e">
        <f>IF(ISNUMBER(Regressions!T25),ROUND(Regressions!T25, 1), NA())</f>
        <v>#N/A</v>
      </c>
      <c r="S15" s="256" t="e">
        <f>IF(ISNUMBER(Regressions!U25),ROUND(Regressions!U25, 1), NA())</f>
        <v>#N/A</v>
      </c>
    </row>
    <row xmlns:x14ac="http://schemas.microsoft.com/office/spreadsheetml/2009/9/ac" r="16" x14ac:dyDescent="0.2">
      <c r="A16" s="363" t="str">
        <f>IF(ISBLANK(Regressions!A26), " ", Regressions!A26)</f>
        <v>Gambia</v>
      </c>
      <c r="B16" s="364">
        <f>IF(ISBLANK(Regressions!B26), " ", Regressions!B26)</f>
        <v>2012</v>
      </c>
      <c r="C16" s="369" t="str">
        <f>IF(ISBLANK(Regressions!C26), " ", Regressions!C26)</f>
        <v>National</v>
      </c>
      <c r="D16" s="365">
        <f>IF(ISBLANK(Regressions!D26), " ", Regressions!D26)</f>
        <v>875126</v>
      </c>
      <c r="E16" s="233" t="e">
        <f>IF(ISNUMBER(Regressions!E26),ROUND(Regressions!E26, 1), NA())</f>
        <v>#N/A</v>
      </c>
      <c r="F16" s="366">
        <f>IF(ISNUMBER(Regressions!F26),ROUND(Regressions!F26, 1), NA())</f>
        <v>71.8</v>
      </c>
      <c r="G16" s="255" t="e">
        <f>IF(ISNUMBER(Regressions!G26),ROUND(Regressions!G26, 1), NA())</f>
        <v>#N/A</v>
      </c>
      <c r="H16" s="367" t="e">
        <f>IF(ISNUMBER(Regressions!H26),ROUND(Regressions!H26, 1), NA())</f>
        <v>#N/A</v>
      </c>
      <c r="I16" s="256">
        <f>IF(ISNUMBER(Regressions!I26),ROUND(Regressions!I26, 1), NA())</f>
        <v>28.2</v>
      </c>
      <c r="J16" s="368">
        <f>IF(ISNUMBER(Regressions!K26),ROUND(Regressions!K26, 1), NA())</f>
        <v>90.6</v>
      </c>
      <c r="K16" s="366" t="e">
        <f>IF(ISNUMBER(Regressions!L26),ROUND(Regressions!L26, 1), NA())</f>
        <v>#N/A</v>
      </c>
      <c r="L16" s="257">
        <f>IF(ISNUMBER(Regressions!M26),ROUND(Regressions!M26, 1), NA())</f>
        <v>56.6</v>
      </c>
      <c r="M16" s="367">
        <f>IF(ISNUMBER(Regressions!N26),ROUND(Regressions!N26, 1), NA())</f>
        <v>33.9</v>
      </c>
      <c r="N16" s="256">
        <f>IF(ISNUMBER(Regressions!O26),ROUND(Regressions!O26, 1), NA())</f>
        <v>9.4</v>
      </c>
      <c r="O16" s="368" t="e">
        <f>IF(ISNUMBER(Regressions!Q26),ROUND(Regressions!Q26, 1), NA())</f>
        <v>#N/A</v>
      </c>
      <c r="P16" s="366" t="e">
        <f>IF(ISNUMBER(Regressions!R26),ROUND(Regressions!R26, 1), NA())</f>
        <v>#N/A</v>
      </c>
      <c r="Q16" s="234" t="e">
        <f>IF(ISNUMBER(Regressions!S26),ROUND(Regressions!S26, 1), NA())</f>
        <v>#N/A</v>
      </c>
      <c r="R16" s="367" t="e">
        <f>IF(ISNUMBER(Regressions!T26),ROUND(Regressions!T26, 1), NA())</f>
        <v>#N/A</v>
      </c>
      <c r="S16" s="256" t="e">
        <f>IF(ISNUMBER(Regressions!U26),ROUND(Regressions!U26, 1), NA())</f>
        <v>#N/A</v>
      </c>
    </row>
    <row xmlns:x14ac="http://schemas.microsoft.com/office/spreadsheetml/2009/9/ac" r="17" x14ac:dyDescent="0.2">
      <c r="A17" s="363" t="str">
        <f>IF(ISBLANK(Regressions!A27), " ", Regressions!A27)</f>
        <v>Gambia</v>
      </c>
      <c r="B17" s="364">
        <f>IF(ISBLANK(Regressions!B27), " ", Regressions!B27)</f>
        <v>2013</v>
      </c>
      <c r="C17" s="369" t="str">
        <f>IF(ISBLANK(Regressions!C27), " ", Regressions!C27)</f>
        <v>National</v>
      </c>
      <c r="D17" s="365">
        <f>IF(ISBLANK(Regressions!D27), " ", Regressions!D27)</f>
        <v>903150</v>
      </c>
      <c r="E17" s="233" t="e">
        <f>IF(ISNUMBER(Regressions!E27),ROUND(Regressions!E27, 1), NA())</f>
        <v>#N/A</v>
      </c>
      <c r="F17" s="366">
        <f>IF(ISNUMBER(Regressions!F27),ROUND(Regressions!F27, 1), NA())</f>
        <v>72.3</v>
      </c>
      <c r="G17" s="255" t="e">
        <f>IF(ISNUMBER(Regressions!G27),ROUND(Regressions!G27, 1), NA())</f>
        <v>#N/A</v>
      </c>
      <c r="H17" s="367" t="e">
        <f>IF(ISNUMBER(Regressions!H27),ROUND(Regressions!H27, 1), NA())</f>
        <v>#N/A</v>
      </c>
      <c r="I17" s="256">
        <f>IF(ISNUMBER(Regressions!I27),ROUND(Regressions!I27, 1), NA())</f>
        <v>27.7</v>
      </c>
      <c r="J17" s="368">
        <f>IF(ISNUMBER(Regressions!K27),ROUND(Regressions!K27, 1), NA())</f>
        <v>92.4</v>
      </c>
      <c r="K17" s="366" t="e">
        <f>IF(ISNUMBER(Regressions!L27),ROUND(Regressions!L27, 1), NA())</f>
        <v>#N/A</v>
      </c>
      <c r="L17" s="257">
        <f>IF(ISNUMBER(Regressions!M27),ROUND(Regressions!M27, 1), NA())</f>
        <v>57.4</v>
      </c>
      <c r="M17" s="367">
        <f>IF(ISNUMBER(Regressions!N27),ROUND(Regressions!N27, 1), NA())</f>
        <v>35</v>
      </c>
      <c r="N17" s="256">
        <f>IF(ISNUMBER(Regressions!O27),ROUND(Regressions!O27, 1), NA())</f>
        <v>7.6</v>
      </c>
      <c r="O17" s="368" t="e">
        <f>IF(ISNUMBER(Regressions!Q27),ROUND(Regressions!Q27, 1), NA())</f>
        <v>#N/A</v>
      </c>
      <c r="P17" s="366" t="e">
        <f>IF(ISNUMBER(Regressions!R27),ROUND(Regressions!R27, 1), NA())</f>
        <v>#N/A</v>
      </c>
      <c r="Q17" s="234" t="e">
        <f>IF(ISNUMBER(Regressions!S27),ROUND(Regressions!S27, 1), NA())</f>
        <v>#N/A</v>
      </c>
      <c r="R17" s="367" t="e">
        <f>IF(ISNUMBER(Regressions!T27),ROUND(Regressions!T27, 1), NA())</f>
        <v>#N/A</v>
      </c>
      <c r="S17" s="256" t="e">
        <f>IF(ISNUMBER(Regressions!U27),ROUND(Regressions!U27, 1), NA())</f>
        <v>#N/A</v>
      </c>
    </row>
    <row xmlns:x14ac="http://schemas.microsoft.com/office/spreadsheetml/2009/9/ac" r="18" x14ac:dyDescent="0.2">
      <c r="A18" s="363" t="str">
        <f>IF(ISBLANK(Regressions!A28), " ", Regressions!A28)</f>
        <v>Gambia</v>
      </c>
      <c r="B18" s="364">
        <f>IF(ISBLANK(Regressions!B28), " ", Regressions!B28)</f>
        <v>2014</v>
      </c>
      <c r="C18" s="369" t="str">
        <f>IF(ISBLANK(Regressions!C28), " ", Regressions!C28)</f>
        <v>National</v>
      </c>
      <c r="D18" s="365">
        <f>IF(ISBLANK(Regressions!D28), " ", Regressions!D28)</f>
        <v>931828</v>
      </c>
      <c r="E18" s="233" t="e">
        <f>IF(ISNUMBER(Regressions!E28),ROUND(Regressions!E28, 1), NA())</f>
        <v>#N/A</v>
      </c>
      <c r="F18" s="366">
        <f>IF(ISNUMBER(Regressions!F28),ROUND(Regressions!F28, 1), NA())</f>
        <v>72.900000000000006</v>
      </c>
      <c r="G18" s="255" t="e">
        <f>IF(ISNUMBER(Regressions!G28),ROUND(Regressions!G28, 1), NA())</f>
        <v>#N/A</v>
      </c>
      <c r="H18" s="367" t="e">
        <f>IF(ISNUMBER(Regressions!H28),ROUND(Regressions!H28, 1), NA())</f>
        <v>#N/A</v>
      </c>
      <c r="I18" s="256">
        <f>IF(ISNUMBER(Regressions!I28),ROUND(Regressions!I28, 1), NA())</f>
        <v>27.1</v>
      </c>
      <c r="J18" s="368">
        <f>IF(ISNUMBER(Regressions!K28),ROUND(Regressions!K28, 1), NA())</f>
        <v>94.3</v>
      </c>
      <c r="K18" s="366" t="e">
        <f>IF(ISNUMBER(Regressions!L28),ROUND(Regressions!L28, 1), NA())</f>
        <v>#N/A</v>
      </c>
      <c r="L18" s="257">
        <f>IF(ISNUMBER(Regressions!M28),ROUND(Regressions!M28, 1), NA())</f>
        <v>58.1</v>
      </c>
      <c r="M18" s="367">
        <f>IF(ISNUMBER(Regressions!N28),ROUND(Regressions!N28, 1), NA())</f>
        <v>36.1</v>
      </c>
      <c r="N18" s="256">
        <f>IF(ISNUMBER(Regressions!O28),ROUND(Regressions!O28, 1), NA())</f>
        <v>5.7</v>
      </c>
      <c r="O18" s="368" t="e">
        <f>IF(ISNUMBER(Regressions!Q28),ROUND(Regressions!Q28, 1), NA())</f>
        <v>#N/A</v>
      </c>
      <c r="P18" s="366" t="e">
        <f>IF(ISNUMBER(Regressions!R28),ROUND(Regressions!R28, 1), NA())</f>
        <v>#N/A</v>
      </c>
      <c r="Q18" s="234" t="e">
        <f>IF(ISNUMBER(Regressions!S28),ROUND(Regressions!S28, 1), NA())</f>
        <v>#N/A</v>
      </c>
      <c r="R18" s="367" t="e">
        <f>IF(ISNUMBER(Regressions!T28),ROUND(Regressions!T28, 1), NA())</f>
        <v>#N/A</v>
      </c>
      <c r="S18" s="256" t="e">
        <f>IF(ISNUMBER(Regressions!U28),ROUND(Regressions!U28, 1), NA())</f>
        <v>#N/A</v>
      </c>
    </row>
    <row xmlns:x14ac="http://schemas.microsoft.com/office/spreadsheetml/2009/9/ac" r="19" x14ac:dyDescent="0.2">
      <c r="A19" s="363" t="str">
        <f>IF(ISBLANK(Regressions!A29), " ", Regressions!A29)</f>
        <v>Gambia</v>
      </c>
      <c r="B19" s="364">
        <f>IF(ISBLANK(Regressions!B29), " ", Regressions!B29)</f>
        <v>2015</v>
      </c>
      <c r="C19" s="369" t="str">
        <f>IF(ISBLANK(Regressions!C29), " ", Regressions!C29)</f>
        <v>National</v>
      </c>
      <c r="D19" s="365">
        <f>IF(ISBLANK(Regressions!D29), " ", Regressions!D29)</f>
        <v>961089</v>
      </c>
      <c r="E19" s="233" t="e">
        <f>IF(ISNUMBER(Regressions!E29),ROUND(Regressions!E29, 1), NA())</f>
        <v>#N/A</v>
      </c>
      <c r="F19" s="366">
        <f>IF(ISNUMBER(Regressions!F29),ROUND(Regressions!F29, 1), NA())</f>
        <v>73.400000000000006</v>
      </c>
      <c r="G19" s="255" t="e">
        <f>IF(ISNUMBER(Regressions!G29),ROUND(Regressions!G29, 1), NA())</f>
        <v>#N/A</v>
      </c>
      <c r="H19" s="367" t="e">
        <f>IF(ISNUMBER(Regressions!H29),ROUND(Regressions!H29, 1), NA())</f>
        <v>#N/A</v>
      </c>
      <c r="I19" s="256">
        <f>IF(ISNUMBER(Regressions!I29),ROUND(Regressions!I29, 1), NA())</f>
        <v>26.6</v>
      </c>
      <c r="J19" s="368">
        <f>IF(ISNUMBER(Regressions!K29),ROUND(Regressions!K29, 1), NA())</f>
        <v>96.1</v>
      </c>
      <c r="K19" s="366" t="e">
        <f>IF(ISNUMBER(Regressions!L29),ROUND(Regressions!L29, 1), NA())</f>
        <v>#N/A</v>
      </c>
      <c r="L19" s="257">
        <f>IF(ISNUMBER(Regressions!M29),ROUND(Regressions!M29, 1), NA())</f>
        <v>58.9</v>
      </c>
      <c r="M19" s="367">
        <f>IF(ISNUMBER(Regressions!N29),ROUND(Regressions!N29, 1), NA())</f>
        <v>37.200000000000003</v>
      </c>
      <c r="N19" s="256">
        <f>IF(ISNUMBER(Regressions!O29),ROUND(Regressions!O29, 1), NA())</f>
        <v>3.9</v>
      </c>
      <c r="O19" s="368" t="e">
        <f>IF(ISNUMBER(Regressions!Q29),ROUND(Regressions!Q29, 1), NA())</f>
        <v>#N/A</v>
      </c>
      <c r="P19" s="366" t="e">
        <f>IF(ISNUMBER(Regressions!R29),ROUND(Regressions!R29, 1), NA())</f>
        <v>#N/A</v>
      </c>
      <c r="Q19" s="234" t="e">
        <f>IF(ISNUMBER(Regressions!S29),ROUND(Regressions!S29, 1), NA())</f>
        <v>#N/A</v>
      </c>
      <c r="R19" s="367" t="e">
        <f>IF(ISNUMBER(Regressions!T29),ROUND(Regressions!T29, 1), NA())</f>
        <v>#N/A</v>
      </c>
      <c r="S19" s="256" t="e">
        <f>IF(ISNUMBER(Regressions!U29),ROUND(Regressions!U29, 1), NA())</f>
        <v>#N/A</v>
      </c>
    </row>
    <row xmlns:x14ac="http://schemas.microsoft.com/office/spreadsheetml/2009/9/ac" r="20" x14ac:dyDescent="0.2">
      <c r="A20" s="363" t="str">
        <f>IF(ISBLANK(Regressions!A30), " ", Regressions!A30)</f>
        <v>Gambia</v>
      </c>
      <c r="B20" s="364">
        <f>IF(ISBLANK(Regressions!B30), " ", Regressions!B30)</f>
        <v>2016</v>
      </c>
      <c r="C20" s="369" t="str">
        <f>IF(ISBLANK(Regressions!C30), " ", Regressions!C30)</f>
        <v>National</v>
      </c>
      <c r="D20" s="365">
        <f>IF(ISBLANK(Regressions!D30), " ", Regressions!D30)</f>
        <v>990439</v>
      </c>
      <c r="E20" s="233" t="e">
        <f>IF(ISNUMBER(Regressions!E30),ROUND(Regressions!E30, 1), NA())</f>
        <v>#N/A</v>
      </c>
      <c r="F20" s="366">
        <f>IF(ISNUMBER(Regressions!F30),ROUND(Regressions!F30, 1), NA())</f>
        <v>74</v>
      </c>
      <c r="G20" s="255" t="e">
        <f>IF(ISNUMBER(Regressions!G30),ROUND(Regressions!G30, 1), NA())</f>
        <v>#N/A</v>
      </c>
      <c r="H20" s="367" t="e">
        <f>IF(ISNUMBER(Regressions!H30),ROUND(Regressions!H30, 1), NA())</f>
        <v>#N/A</v>
      </c>
      <c r="I20" s="256">
        <f>IF(ISNUMBER(Regressions!I30),ROUND(Regressions!I30, 1), NA())</f>
        <v>26</v>
      </c>
      <c r="J20" s="368">
        <f>IF(ISNUMBER(Regressions!K30),ROUND(Regressions!K30, 1), NA())</f>
        <v>98</v>
      </c>
      <c r="K20" s="366" t="e">
        <f>IF(ISNUMBER(Regressions!L30),ROUND(Regressions!L30, 1), NA())</f>
        <v>#N/A</v>
      </c>
      <c r="L20" s="257">
        <f>IF(ISNUMBER(Regressions!M30),ROUND(Regressions!M30, 1), NA())</f>
        <v>59.7</v>
      </c>
      <c r="M20" s="367">
        <f>IF(ISNUMBER(Regressions!N30),ROUND(Regressions!N30, 1), NA())</f>
        <v>38.299999999999997</v>
      </c>
      <c r="N20" s="256">
        <f>IF(ISNUMBER(Regressions!O30),ROUND(Regressions!O30, 1), NA())</f>
        <v>2</v>
      </c>
      <c r="O20" s="368">
        <f>IF(ISNUMBER(Regressions!Q30),ROUND(Regressions!Q30, 1), NA())</f>
        <v>37.5</v>
      </c>
      <c r="P20" s="366" t="e">
        <f>IF(ISNUMBER(Regressions!R30),ROUND(Regressions!R30, 1), NA())</f>
        <v>#N/A</v>
      </c>
      <c r="Q20" s="234" t="e">
        <f>IF(ISNUMBER(Regressions!S30),ROUND(Regressions!S30, 1), NA())</f>
        <v>#N/A</v>
      </c>
      <c r="R20" s="367" t="e">
        <f>IF(ISNUMBER(Regressions!T30),ROUND(Regressions!T30, 1), NA())</f>
        <v>#N/A</v>
      </c>
      <c r="S20" s="256">
        <f>IF(ISNUMBER(Regressions!U30),ROUND(Regressions!U30, 1), NA())</f>
        <v>62.5</v>
      </c>
    </row>
    <row xmlns:x14ac="http://schemas.microsoft.com/office/spreadsheetml/2009/9/ac" r="21" x14ac:dyDescent="0.2">
      <c r="A21" s="363" t="str">
        <f>IF(ISBLANK(Regressions!A31), " ", Regressions!A31)</f>
        <v>Gambia</v>
      </c>
      <c r="B21" s="364">
        <f>IF(ISBLANK(Regressions!B31), " ", Regressions!B31)</f>
        <v>2017</v>
      </c>
      <c r="C21" s="369" t="str">
        <f>IF(ISBLANK(Regressions!C31), " ", Regressions!C31)</f>
        <v>National</v>
      </c>
      <c r="D21" s="365">
        <f>IF(ISBLANK(Regressions!D31), " ", Regressions!D31)</f>
        <v>1019342</v>
      </c>
      <c r="E21" s="233" t="e">
        <f>IF(ISNUMBER(Regressions!E31),ROUND(Regressions!E31, 1), NA())</f>
        <v>#N/A</v>
      </c>
      <c r="F21" s="366">
        <f>IF(ISNUMBER(Regressions!F31),ROUND(Regressions!F31, 1), NA())</f>
        <v>74.5</v>
      </c>
      <c r="G21" s="255" t="e">
        <f>IF(ISNUMBER(Regressions!G31),ROUND(Regressions!G31, 1), NA())</f>
        <v>#N/A</v>
      </c>
      <c r="H21" s="367" t="e">
        <f>IF(ISNUMBER(Regressions!H31),ROUND(Regressions!H31, 1), NA())</f>
        <v>#N/A</v>
      </c>
      <c r="I21" s="256">
        <f>IF(ISNUMBER(Regressions!I31),ROUND(Regressions!I31, 1), NA())</f>
        <v>25.5</v>
      </c>
      <c r="J21" s="368">
        <f>IF(ISNUMBER(Regressions!K31),ROUND(Regressions!K31, 1), NA())</f>
        <v>99.8</v>
      </c>
      <c r="K21" s="366" t="e">
        <f>IF(ISNUMBER(Regressions!L31),ROUND(Regressions!L31, 1), NA())</f>
        <v>#N/A</v>
      </c>
      <c r="L21" s="257">
        <f>IF(ISNUMBER(Regressions!M31),ROUND(Regressions!M31, 1), NA())</f>
        <v>60.4</v>
      </c>
      <c r="M21" s="367">
        <f>IF(ISNUMBER(Regressions!N31),ROUND(Regressions!N31, 1), NA())</f>
        <v>39.4</v>
      </c>
      <c r="N21" s="256">
        <f>IF(ISNUMBER(Regressions!O31),ROUND(Regressions!O31, 1), NA())</f>
        <v>0.2</v>
      </c>
      <c r="O21" s="368">
        <f>IF(ISNUMBER(Regressions!Q31),ROUND(Regressions!Q31, 1), NA())</f>
        <v>37.5</v>
      </c>
      <c r="P21" s="366" t="e">
        <f>IF(ISNUMBER(Regressions!R31),ROUND(Regressions!R31, 1), NA())</f>
        <v>#N/A</v>
      </c>
      <c r="Q21" s="234" t="e">
        <f>IF(ISNUMBER(Regressions!S31),ROUND(Regressions!S31, 1), NA())</f>
        <v>#N/A</v>
      </c>
      <c r="R21" s="367" t="e">
        <f>IF(ISNUMBER(Regressions!T31),ROUND(Regressions!T31, 1), NA())</f>
        <v>#N/A</v>
      </c>
      <c r="S21" s="256">
        <f>IF(ISNUMBER(Regressions!U31),ROUND(Regressions!U31, 1), NA())</f>
        <v>62.5</v>
      </c>
    </row>
    <row xmlns:x14ac="http://schemas.microsoft.com/office/spreadsheetml/2009/9/ac" r="22" x14ac:dyDescent="0.2">
      <c r="A22" s="363" t="str">
        <f>IF(ISBLANK(Regressions!A32), " ", Regressions!A32)</f>
        <v>Gambia</v>
      </c>
      <c r="B22" s="364">
        <f>IF(ISBLANK(Regressions!B32), " ", Regressions!B32)</f>
        <v>2018</v>
      </c>
      <c r="C22" s="369" t="str">
        <f>IF(ISBLANK(Regressions!C32), " ", Regressions!C32)</f>
        <v>National</v>
      </c>
      <c r="D22" s="365">
        <f>IF(ISBLANK(Regressions!D32), " ", Regressions!D32)</f>
        <v>1046957</v>
      </c>
      <c r="E22" s="233" t="e">
        <f>IF(ISNUMBER(Regressions!E32),ROUND(Regressions!E32, 1), NA())</f>
        <v>#N/A</v>
      </c>
      <c r="F22" s="366">
        <f>IF(ISNUMBER(Regressions!F32),ROUND(Regressions!F32, 1), NA())</f>
        <v>75.099999999999994</v>
      </c>
      <c r="G22" s="255" t="e">
        <f>IF(ISNUMBER(Regressions!G32),ROUND(Regressions!G32, 1), NA())</f>
        <v>#N/A</v>
      </c>
      <c r="H22" s="367" t="e">
        <f>IF(ISNUMBER(Regressions!H32),ROUND(Regressions!H32, 1), NA())</f>
        <v>#N/A</v>
      </c>
      <c r="I22" s="256">
        <f>IF(ISNUMBER(Regressions!I32),ROUND(Regressions!I32, 1), NA())</f>
        <v>24.9</v>
      </c>
      <c r="J22" s="368">
        <f>IF(ISNUMBER(Regressions!K32),ROUND(Regressions!K32, 1), NA())</f>
        <v>100</v>
      </c>
      <c r="K22" s="366" t="e">
        <f>IF(ISNUMBER(Regressions!L32),ROUND(Regressions!L32, 1), NA())</f>
        <v>#N/A</v>
      </c>
      <c r="L22" s="257">
        <f>IF(ISNUMBER(Regressions!M32),ROUND(Regressions!M32, 1), NA())</f>
        <v>61.2</v>
      </c>
      <c r="M22" s="367">
        <f>IF(ISNUMBER(Regressions!N32),ROUND(Regressions!N32, 1), NA())</f>
        <v>38.799999999999997</v>
      </c>
      <c r="N22" s="256">
        <f>IF(ISNUMBER(Regressions!O32),ROUND(Regressions!O32, 1), NA())</f>
        <v>0</v>
      </c>
      <c r="O22" s="368">
        <f>IF(ISNUMBER(Regressions!Q32),ROUND(Regressions!Q32, 1), NA())</f>
        <v>37.5</v>
      </c>
      <c r="P22" s="366" t="e">
        <f>IF(ISNUMBER(Regressions!R32),ROUND(Regressions!R32, 1), NA())</f>
        <v>#N/A</v>
      </c>
      <c r="Q22" s="234" t="e">
        <f>IF(ISNUMBER(Regressions!S32),ROUND(Regressions!S32, 1), NA())</f>
        <v>#N/A</v>
      </c>
      <c r="R22" s="367" t="e">
        <f>IF(ISNUMBER(Regressions!T32),ROUND(Regressions!T32, 1), NA())</f>
        <v>#N/A</v>
      </c>
      <c r="S22" s="256">
        <f>IF(ISNUMBER(Regressions!U32),ROUND(Regressions!U32, 1), NA())</f>
        <v>62.5</v>
      </c>
    </row>
    <row xmlns:x14ac="http://schemas.microsoft.com/office/spreadsheetml/2009/9/ac" r="23" x14ac:dyDescent="0.2">
      <c r="A23" s="363" t="str">
        <f>IF(ISBLANK(Regressions!A33), " ", Regressions!A33)</f>
        <v>Gambia</v>
      </c>
      <c r="B23" s="364">
        <f>IF(ISBLANK(Regressions!B33), " ", Regressions!B33)</f>
        <v>2019</v>
      </c>
      <c r="C23" s="369" t="str">
        <f>IF(ISBLANK(Regressions!C33), " ", Regressions!C33)</f>
        <v>National</v>
      </c>
      <c r="D23" s="365">
        <f>IF(ISBLANK(Regressions!D33), " ", Regressions!D33)</f>
        <v>1073662</v>
      </c>
      <c r="E23" s="233" t="e">
        <f>IF(ISNUMBER(Regressions!E33),ROUND(Regressions!E33, 1), NA())</f>
        <v>#N/A</v>
      </c>
      <c r="F23" s="366">
        <f>IF(ISNUMBER(Regressions!F33),ROUND(Regressions!F33, 1), NA())</f>
        <v>75.599999999999994</v>
      </c>
      <c r="G23" s="255" t="e">
        <f>IF(ISNUMBER(Regressions!G33),ROUND(Regressions!G33, 1), NA())</f>
        <v>#N/A</v>
      </c>
      <c r="H23" s="367" t="e">
        <f>IF(ISNUMBER(Regressions!H33),ROUND(Regressions!H33, 1), NA())</f>
        <v>#N/A</v>
      </c>
      <c r="I23" s="256">
        <f>IF(ISNUMBER(Regressions!I33),ROUND(Regressions!I33, 1), NA())</f>
        <v>24.4</v>
      </c>
      <c r="J23" s="368">
        <f>IF(ISNUMBER(Regressions!K33),ROUND(Regressions!K33, 1), NA())</f>
        <v>100</v>
      </c>
      <c r="K23" s="366" t="e">
        <f>IF(ISNUMBER(Regressions!L33),ROUND(Regressions!L33, 1), NA())</f>
        <v>#N/A</v>
      </c>
      <c r="L23" s="257">
        <f>IF(ISNUMBER(Regressions!M33),ROUND(Regressions!M33, 1), NA())</f>
        <v>61.9</v>
      </c>
      <c r="M23" s="367">
        <f>IF(ISNUMBER(Regressions!N33),ROUND(Regressions!N33, 1), NA())</f>
        <v>38.1</v>
      </c>
      <c r="N23" s="256">
        <f>IF(ISNUMBER(Regressions!O33),ROUND(Regressions!O33, 1), NA())</f>
        <v>0</v>
      </c>
      <c r="O23" s="368">
        <f>IF(ISNUMBER(Regressions!Q33),ROUND(Regressions!Q33, 1), NA())</f>
        <v>37.5</v>
      </c>
      <c r="P23" s="366" t="e">
        <f>IF(ISNUMBER(Regressions!R33),ROUND(Regressions!R33, 1), NA())</f>
        <v>#N/A</v>
      </c>
      <c r="Q23" s="234" t="e">
        <f>IF(ISNUMBER(Regressions!S33),ROUND(Regressions!S33, 1), NA())</f>
        <v>#N/A</v>
      </c>
      <c r="R23" s="367" t="e">
        <f>IF(ISNUMBER(Regressions!T33),ROUND(Regressions!T33, 1), NA())</f>
        <v>#N/A</v>
      </c>
      <c r="S23" s="256">
        <f>IF(ISNUMBER(Regressions!U33),ROUND(Regressions!U33, 1), NA())</f>
        <v>62.5</v>
      </c>
    </row>
    <row xmlns:x14ac="http://schemas.microsoft.com/office/spreadsheetml/2009/9/ac" r="24" x14ac:dyDescent="0.2">
      <c r="A24" s="363" t="str">
        <f>IF(ISBLANK(Regressions!A34), " ", Regressions!A34)</f>
        <v>Gambia</v>
      </c>
      <c r="B24" s="364">
        <f>IF(ISBLANK(Regressions!B34), " ", Regressions!B34)</f>
        <v>2020</v>
      </c>
      <c r="C24" s="369" t="str">
        <f>IF(ISBLANK(Regressions!C34), " ", Regressions!C34)</f>
        <v>National</v>
      </c>
      <c r="D24" s="365">
        <f>IF(ISBLANK(Regressions!D34), " ", Regressions!D34)</f>
        <v>1099372</v>
      </c>
      <c r="E24" s="233" t="e">
        <f>IF(ISNUMBER(Regressions!E34),ROUND(Regressions!E34, 1), NA())</f>
        <v>#N/A</v>
      </c>
      <c r="F24" s="366">
        <f>IF(ISNUMBER(Regressions!F34),ROUND(Regressions!F34, 1), NA())</f>
        <v>76.2</v>
      </c>
      <c r="G24" s="255" t="e">
        <f>IF(ISNUMBER(Regressions!G34),ROUND(Regressions!G34, 1), NA())</f>
        <v>#N/A</v>
      </c>
      <c r="H24" s="367" t="e">
        <f>IF(ISNUMBER(Regressions!H34),ROUND(Regressions!H34, 1), NA())</f>
        <v>#N/A</v>
      </c>
      <c r="I24" s="256">
        <f>IF(ISNUMBER(Regressions!I34),ROUND(Regressions!I34, 1), NA())</f>
        <v>23.8</v>
      </c>
      <c r="J24" s="368">
        <f>IF(ISNUMBER(Regressions!K34),ROUND(Regressions!K34, 1), NA())</f>
        <v>100</v>
      </c>
      <c r="K24" s="366" t="e">
        <f>IF(ISNUMBER(Regressions!L34),ROUND(Regressions!L34, 1), NA())</f>
        <v>#N/A</v>
      </c>
      <c r="L24" s="257">
        <f>IF(ISNUMBER(Regressions!M34),ROUND(Regressions!M34, 1), NA())</f>
        <v>62.7</v>
      </c>
      <c r="M24" s="367">
        <f>IF(ISNUMBER(Regressions!N34),ROUND(Regressions!N34, 1), NA())</f>
        <v>37.299999999999997</v>
      </c>
      <c r="N24" s="256">
        <f>IF(ISNUMBER(Regressions!O34),ROUND(Regressions!O34, 1), NA())</f>
        <v>0</v>
      </c>
      <c r="O24" s="368">
        <f>IF(ISNUMBER(Regressions!Q34),ROUND(Regressions!Q34, 1), NA())</f>
        <v>37.5</v>
      </c>
      <c r="P24" s="366" t="e">
        <f>IF(ISNUMBER(Regressions!R34),ROUND(Regressions!R34, 1), NA())</f>
        <v>#N/A</v>
      </c>
      <c r="Q24" s="234" t="e">
        <f>IF(ISNUMBER(Regressions!S34),ROUND(Regressions!S34, 1), NA())</f>
        <v>#N/A</v>
      </c>
      <c r="R24" s="367" t="e">
        <f>IF(ISNUMBER(Regressions!T34),ROUND(Regressions!T34, 1), NA())</f>
        <v>#N/A</v>
      </c>
      <c r="S24" s="256">
        <f>IF(ISNUMBER(Regressions!U34),ROUND(Regressions!U34, 1), NA())</f>
        <v>62.5</v>
      </c>
    </row>
    <row xmlns:x14ac="http://schemas.microsoft.com/office/spreadsheetml/2009/9/ac" r="25" x14ac:dyDescent="0.2">
      <c r="A25" s="420" t="str">
        <f>IF(ISBLANK(Regressions!A35), " ", Regressions!A35)</f>
        <v>Gambia</v>
      </c>
      <c r="B25" s="421">
        <f>IF(ISBLANK(Regressions!B35), " ", Regressions!B35)</f>
        <v>2021</v>
      </c>
      <c r="C25" s="422" t="str">
        <f>IF(ISBLANK(Regressions!C35), " ", Regressions!C35)</f>
        <v>National</v>
      </c>
      <c r="D25" s="423">
        <f>IF(ISBLANK(Regressions!D35), " ", Regressions!D35)</f>
        <v>1124146</v>
      </c>
      <c r="E25" s="426" t="e">
        <f>IF(ISNUMBER(Regressions!E35),ROUND(Regressions!E35, 1), NA())</f>
        <v>#N/A</v>
      </c>
      <c r="F25" s="424">
        <f>IF(ISNUMBER(Regressions!F35),ROUND(Regressions!F35, 1), NA())</f>
        <v>76.7</v>
      </c>
      <c r="G25" s="427" t="e">
        <f>IF(ISNUMBER(Regressions!G35),ROUND(Regressions!G35, 1), NA())</f>
        <v>#N/A</v>
      </c>
      <c r="H25" s="425" t="e">
        <f>IF(ISNUMBER(Regressions!H35),ROUND(Regressions!H35, 1), NA())</f>
        <v>#N/A</v>
      </c>
      <c r="I25" s="428">
        <f>IF(ISNUMBER(Regressions!I35),ROUND(Regressions!I35, 1), NA())</f>
        <v>23.3</v>
      </c>
      <c r="J25" s="426">
        <f>IF(ISNUMBER(Regressions!K35),ROUND(Regressions!K35, 1), NA())</f>
        <v>100</v>
      </c>
      <c r="K25" s="424" t="e">
        <f>IF(ISNUMBER(Regressions!L35),ROUND(Regressions!L35, 1), NA())</f>
        <v>#N/A</v>
      </c>
      <c r="L25" s="429">
        <f>IF(ISNUMBER(Regressions!M35),ROUND(Regressions!M35, 1), NA())</f>
        <v>63.5</v>
      </c>
      <c r="M25" s="425">
        <f>IF(ISNUMBER(Regressions!N35),ROUND(Regressions!N35, 1), NA())</f>
        <v>36.5</v>
      </c>
      <c r="N25" s="428">
        <f>IF(ISNUMBER(Regressions!O35),ROUND(Regressions!O35, 1), NA())</f>
        <v>0</v>
      </c>
      <c r="O25" s="426">
        <f>IF(ISNUMBER(Regressions!Q35),ROUND(Regressions!Q35, 1), NA())</f>
        <v>37.5</v>
      </c>
      <c r="P25" s="424" t="e">
        <f>IF(ISNUMBER(Regressions!R35),ROUND(Regressions!R35, 1), NA())</f>
        <v>#N/A</v>
      </c>
      <c r="Q25" s="430" t="e">
        <f>IF(ISNUMBER(Regressions!S35),ROUND(Regressions!S35, 1), NA())</f>
        <v>#N/A</v>
      </c>
      <c r="R25" s="425" t="e">
        <f>IF(ISNUMBER(Regressions!T35),ROUND(Regressions!T35, 1), NA())</f>
        <v>#N/A</v>
      </c>
      <c r="S25" s="428">
        <f>IF(ISNUMBER(Regressions!U35),ROUND(Regressions!U35, 1), NA())</f>
        <v>62.5</v>
      </c>
      <c r="T25" s="419"/>
      <c r="U25" s="419"/>
      <c r="V25" s="419"/>
      <c r="W25" s="419"/>
      <c r="X25" s="419"/>
      <c r="Y25" s="419"/>
      <c r="Z25" s="419"/>
      <c r="AA25" s="419"/>
      <c r="AB25" s="419"/>
      <c r="AC25" s="419"/>
    </row>
    <row xmlns:x14ac="http://schemas.microsoft.com/office/spreadsheetml/2009/9/ac" r="26" x14ac:dyDescent="0.2">
      <c r="A26" s="363" t="str">
        <f>IF(ISBLANK(Regressions!A36), " ", Regressions!A36)</f>
        <v>Gambia</v>
      </c>
      <c r="B26" s="364">
        <f>IF(ISBLANK(Regressions!B36), " ", Regressions!B36)</f>
        <v>2022</v>
      </c>
      <c r="C26" s="369" t="str">
        <f>IF(ISBLANK(Regressions!C36), " ", Regressions!C36)</f>
        <v>National</v>
      </c>
      <c r="D26" s="365">
        <f>IF(ISBLANK(Regressions!D36), " ", Regressions!D36)</f>
        <v>1147823</v>
      </c>
      <c r="E26" s="233" t="e">
        <f>IF(ISNUMBER(Regressions!E36),ROUND(Regressions!E36, 1), NA())</f>
        <v>#N/A</v>
      </c>
      <c r="F26" s="366">
        <f>IF(ISNUMBER(Regressions!F36),ROUND(Regressions!F36, 1), NA())</f>
        <v>77.3</v>
      </c>
      <c r="G26" s="255" t="e">
        <f>IF(ISNUMBER(Regressions!G36),ROUND(Regressions!G36, 1), NA())</f>
        <v>#N/A</v>
      </c>
      <c r="H26" s="367" t="e">
        <f>IF(ISNUMBER(Regressions!H36),ROUND(Regressions!H36, 1), NA())</f>
        <v>#N/A</v>
      </c>
      <c r="I26" s="256">
        <f>IF(ISNUMBER(Regressions!I36),ROUND(Regressions!I36, 1), NA())</f>
        <v>22.7</v>
      </c>
      <c r="J26" s="368">
        <f>IF(ISNUMBER(Regressions!K36),ROUND(Regressions!K36, 1), NA())</f>
        <v>100</v>
      </c>
      <c r="K26" s="366" t="e">
        <f>IF(ISNUMBER(Regressions!L36),ROUND(Regressions!L36, 1), NA())</f>
        <v>#N/A</v>
      </c>
      <c r="L26" s="257">
        <f>IF(ISNUMBER(Regressions!M36),ROUND(Regressions!M36, 1), NA())</f>
        <v>64.2</v>
      </c>
      <c r="M26" s="367">
        <f>IF(ISNUMBER(Regressions!N36),ROUND(Regressions!N36, 1), NA())</f>
        <v>35.799999999999997</v>
      </c>
      <c r="N26" s="256">
        <f>IF(ISNUMBER(Regressions!O36),ROUND(Regressions!O36, 1), NA())</f>
        <v>0</v>
      </c>
      <c r="O26" s="368">
        <f>IF(ISNUMBER(Regressions!Q36),ROUND(Regressions!Q36, 1), NA())</f>
        <v>37.5</v>
      </c>
      <c r="P26" s="366" t="e">
        <f>IF(ISNUMBER(Regressions!R36),ROUND(Regressions!R36, 1), NA())</f>
        <v>#N/A</v>
      </c>
      <c r="Q26" s="234" t="e">
        <f>IF(ISNUMBER(Regressions!S36),ROUND(Regressions!S36, 1), NA())</f>
        <v>#N/A</v>
      </c>
      <c r="R26" s="367" t="e">
        <f>IF(ISNUMBER(Regressions!T36),ROUND(Regressions!T36, 1), NA())</f>
        <v>#N/A</v>
      </c>
      <c r="S26" s="256">
        <f>IF(ISNUMBER(Regressions!U36),ROUND(Regressions!U36, 1), NA())</f>
        <v>62.5</v>
      </c>
    </row>
    <row xmlns:x14ac="http://schemas.microsoft.com/office/spreadsheetml/2009/9/ac" r="27" x14ac:dyDescent="0.2">
      <c r="A27" s="370" t="str">
        <f>IF(ISBLANK(Regressions!A37), " ", Regressions!A37)</f>
        <v>Gambia</v>
      </c>
      <c r="B27" s="371">
        <f>IF(ISBLANK(Regressions!B37), " ", Regressions!B37)</f>
        <v>2023</v>
      </c>
      <c r="C27" s="372" t="str">
        <f>IF(ISBLANK(Regressions!C37), " ", Regressions!C37)</f>
        <v>National</v>
      </c>
      <c r="D27" s="373">
        <f>IF(ISBLANK(Regressions!D37), " ", Regressions!D37)</f>
        <v>1165198</v>
      </c>
      <c r="E27" s="374" t="e">
        <f>IF(ISNUMBER(Regressions!E37),ROUND(Regressions!E37, 1), NA())</f>
        <v>#N/A</v>
      </c>
      <c r="F27" s="375">
        <f>IF(ISNUMBER(Regressions!F37),ROUND(Regressions!F37, 1), NA())</f>
        <v>77.8</v>
      </c>
      <c r="G27" s="376" t="e">
        <f>IF(ISNUMBER(Regressions!G37),ROUND(Regressions!G37, 1), NA())</f>
        <v>#N/A</v>
      </c>
      <c r="H27" s="377" t="e">
        <f>IF(ISNUMBER(Regressions!H37),ROUND(Regressions!H37, 1), NA())</f>
        <v>#N/A</v>
      </c>
      <c r="I27" s="378">
        <f>IF(ISNUMBER(Regressions!I37),ROUND(Regressions!I37, 1), NA())</f>
        <v>22.2</v>
      </c>
      <c r="J27" s="379">
        <f>IF(ISNUMBER(Regressions!K37),ROUND(Regressions!K37, 1), NA())</f>
        <v>100</v>
      </c>
      <c r="K27" s="375" t="e">
        <f>IF(ISNUMBER(Regressions!L37),ROUND(Regressions!L37, 1), NA())</f>
        <v>#N/A</v>
      </c>
      <c r="L27" s="380">
        <f>IF(ISNUMBER(Regressions!M37),ROUND(Regressions!M37, 1), NA())</f>
        <v>65</v>
      </c>
      <c r="M27" s="377">
        <f>IF(ISNUMBER(Regressions!N37),ROUND(Regressions!N37, 1), NA())</f>
        <v>35</v>
      </c>
      <c r="N27" s="378">
        <f>IF(ISNUMBER(Regressions!O37),ROUND(Regressions!O37, 1), NA())</f>
        <v>0</v>
      </c>
      <c r="O27" s="379">
        <f>IF(ISNUMBER(Regressions!Q37),ROUND(Regressions!Q37, 1), NA())</f>
        <v>37.5</v>
      </c>
      <c r="P27" s="375" t="e">
        <f>IF(ISNUMBER(Regressions!R37),ROUND(Regressions!R37, 1), NA())</f>
        <v>#N/A</v>
      </c>
      <c r="Q27" s="381" t="e">
        <f>IF(ISNUMBER(Regressions!S37),ROUND(Regressions!S37, 1), NA())</f>
        <v>#N/A</v>
      </c>
      <c r="R27" s="377" t="e">
        <f>IF(ISNUMBER(Regressions!T37),ROUND(Regressions!T37, 1), NA())</f>
        <v>#N/A</v>
      </c>
      <c r="S27" s="378">
        <f>IF(ISNUMBER(Regressions!U37),ROUND(Regressions!U37, 1), NA())</f>
        <v>62.5</v>
      </c>
    </row>
    <row xmlns:x14ac="http://schemas.microsoft.com/office/spreadsheetml/2009/9/ac" r="28" hidden="true" x14ac:dyDescent="0.2">
      <c r="A28" s="363" t="str">
        <f>IF(ISBLANK(Regressions!A38), " ", Regressions!A38)</f>
        <v>Gambia</v>
      </c>
      <c r="B28" s="364">
        <f>IF(ISBLANK(Regressions!B38), " ", Regressions!B38)</f>
        <v>2024</v>
      </c>
      <c r="C28" s="369" t="str">
        <f>IF(ISBLANK(Regressions!C38), " ", Regressions!C38)</f>
        <v>National</v>
      </c>
      <c r="D28" s="365" t="str">
        <f>IF(ISBLANK(Regressions!D38), " ", Regressions!D38)</f>
        <v> </v>
      </c>
      <c r="E28" s="233" t="e">
        <f>IF(ISNUMBER(Regressions!E38),ROUND(Regressions!E38, 1), NA())</f>
        <v>#N/A</v>
      </c>
      <c r="F28" s="366" t="e">
        <f>IF(ISNUMBER(Regressions!F38),ROUND(Regressions!F38, 1), NA())</f>
        <v>#N/A</v>
      </c>
      <c r="G28" s="255" t="e">
        <f>IF(ISNUMBER(Regressions!G38),ROUND(Regressions!G38, 1), NA())</f>
        <v>#N/A</v>
      </c>
      <c r="H28" s="367" t="e">
        <f>IF(ISNUMBER(Regressions!H38),ROUND(Regressions!H38, 1), NA())</f>
        <v>#N/A</v>
      </c>
      <c r="I28" s="256" t="e">
        <f>IF(ISNUMBER(Regressions!I38),ROUND(Regressions!I38, 1), NA())</f>
        <v>#N/A</v>
      </c>
      <c r="J28" s="368" t="e">
        <f>IF(ISNUMBER(Regressions!K38),ROUND(Regressions!K38, 1), NA())</f>
        <v>#N/A</v>
      </c>
      <c r="K28" s="366" t="e">
        <f>IF(ISNUMBER(Regressions!L38),ROUND(Regressions!L38, 1), NA())</f>
        <v>#N/A</v>
      </c>
      <c r="L28" s="257" t="e">
        <f>IF(ISNUMBER(Regressions!M38),ROUND(Regressions!M38, 1), NA())</f>
        <v>#N/A</v>
      </c>
      <c r="M28" s="367" t="e">
        <f>IF(ISNUMBER(Regressions!N38),ROUND(Regressions!N38, 1), NA())</f>
        <v>#N/A</v>
      </c>
      <c r="N28" s="256" t="e">
        <f>IF(ISNUMBER(Regressions!O38),ROUND(Regressions!O38, 1), NA())</f>
        <v>#N/A</v>
      </c>
      <c r="O28" s="368" t="e">
        <f>IF(ISNUMBER(Regressions!Q38),ROUND(Regressions!Q38, 1), NA())</f>
        <v>#N/A</v>
      </c>
      <c r="P28" s="366" t="e">
        <f>IF(ISNUMBER(Regressions!R38),ROUND(Regressions!R38, 1), NA())</f>
        <v>#N/A</v>
      </c>
      <c r="Q28" s="234" t="e">
        <f>IF(ISNUMBER(Regressions!S38),ROUND(Regressions!S38, 1), NA())</f>
        <v>#N/A</v>
      </c>
      <c r="R28" s="367" t="e">
        <f>IF(ISNUMBER(Regressions!T38),ROUND(Regressions!T38, 1), NA())</f>
        <v>#N/A</v>
      </c>
      <c r="S28" s="256" t="e">
        <f>IF(ISNUMBER(Regressions!U38),ROUND(Regressions!U38, 1), NA())</f>
        <v>#N/A</v>
      </c>
    </row>
    <row xmlns:x14ac="http://schemas.microsoft.com/office/spreadsheetml/2009/9/ac" r="29" hidden="true" x14ac:dyDescent="0.2">
      <c r="A29" s="363" t="str">
        <f>IF(ISBLANK(Regressions!A39), " ", Regressions!A39)</f>
        <v>Gambia</v>
      </c>
      <c r="B29" s="364">
        <f>IF(ISBLANK(Regressions!B39), " ", Regressions!B39)</f>
        <v>2025</v>
      </c>
      <c r="C29" s="369" t="str">
        <f>IF(ISBLANK(Regressions!C39), " ", Regressions!C39)</f>
        <v>National</v>
      </c>
      <c r="D29" s="365" t="str">
        <f>IF(ISBLANK(Regressions!D39), " ", Regressions!D39)</f>
        <v> </v>
      </c>
      <c r="E29" s="233" t="e">
        <f>IF(ISNUMBER(Regressions!E39),ROUND(Regressions!E39, 1), NA())</f>
        <v>#N/A</v>
      </c>
      <c r="F29" s="366" t="e">
        <f>IF(ISNUMBER(Regressions!F39),ROUND(Regressions!F39, 1), NA())</f>
        <v>#N/A</v>
      </c>
      <c r="G29" s="255" t="e">
        <f>IF(ISNUMBER(Regressions!G39),ROUND(Regressions!G39, 1), NA())</f>
        <v>#N/A</v>
      </c>
      <c r="H29" s="367" t="e">
        <f>IF(ISNUMBER(Regressions!H39),ROUND(Regressions!H39, 1), NA())</f>
        <v>#N/A</v>
      </c>
      <c r="I29" s="256" t="e">
        <f>IF(ISNUMBER(Regressions!I39),ROUND(Regressions!I39, 1), NA())</f>
        <v>#N/A</v>
      </c>
      <c r="J29" s="368" t="e">
        <f>IF(ISNUMBER(Regressions!K39),ROUND(Regressions!K39, 1), NA())</f>
        <v>#N/A</v>
      </c>
      <c r="K29" s="366" t="e">
        <f>IF(ISNUMBER(Regressions!L39),ROUND(Regressions!L39, 1), NA())</f>
        <v>#N/A</v>
      </c>
      <c r="L29" s="257" t="e">
        <f>IF(ISNUMBER(Regressions!M39),ROUND(Regressions!M39, 1), NA())</f>
        <v>#N/A</v>
      </c>
      <c r="M29" s="367" t="e">
        <f>IF(ISNUMBER(Regressions!N39),ROUND(Regressions!N39, 1), NA())</f>
        <v>#N/A</v>
      </c>
      <c r="N29" s="256" t="e">
        <f>IF(ISNUMBER(Regressions!O39),ROUND(Regressions!O39, 1), NA())</f>
        <v>#N/A</v>
      </c>
      <c r="O29" s="368" t="e">
        <f>IF(ISNUMBER(Regressions!Q39),ROUND(Regressions!Q39, 1), NA())</f>
        <v>#N/A</v>
      </c>
      <c r="P29" s="366" t="e">
        <f>IF(ISNUMBER(Regressions!R39),ROUND(Regressions!R39, 1), NA())</f>
        <v>#N/A</v>
      </c>
      <c r="Q29" s="234" t="e">
        <f>IF(ISNUMBER(Regressions!S39),ROUND(Regressions!S39, 1), NA())</f>
        <v>#N/A</v>
      </c>
      <c r="R29" s="367" t="e">
        <f>IF(ISNUMBER(Regressions!T39),ROUND(Regressions!T39, 1), NA())</f>
        <v>#N/A</v>
      </c>
      <c r="S29" s="256" t="e">
        <f>IF(ISNUMBER(Regressions!U39),ROUND(Regressions!U39, 1), NA())</f>
        <v>#N/A</v>
      </c>
    </row>
    <row xmlns:x14ac="http://schemas.microsoft.com/office/spreadsheetml/2009/9/ac" r="30" hidden="true" x14ac:dyDescent="0.2">
      <c r="A30" s="363" t="str">
        <f>IF(ISBLANK(Regressions!A40), " ", Regressions!A40)</f>
        <v>Gambia</v>
      </c>
      <c r="B30" s="364">
        <f>IF(ISBLANK(Regressions!B40), " ", Regressions!B40)</f>
        <v>2026</v>
      </c>
      <c r="C30" s="369" t="str">
        <f>IF(ISBLANK(Regressions!C40), " ", Regressions!C40)</f>
        <v>National</v>
      </c>
      <c r="D30" s="365" t="str">
        <f>IF(ISBLANK(Regressions!D40), " ", Regressions!D40)</f>
        <v> </v>
      </c>
      <c r="E30" s="233" t="e">
        <f>IF(ISNUMBER(Regressions!E40),ROUND(Regressions!E40, 1), NA())</f>
        <v>#N/A</v>
      </c>
      <c r="F30" s="366" t="e">
        <f>IF(ISNUMBER(Regressions!F40),ROUND(Regressions!F40, 1), NA())</f>
        <v>#N/A</v>
      </c>
      <c r="G30" s="255" t="e">
        <f>IF(ISNUMBER(Regressions!G40),ROUND(Regressions!G40, 1), NA())</f>
        <v>#N/A</v>
      </c>
      <c r="H30" s="367" t="e">
        <f>IF(ISNUMBER(Regressions!H40),ROUND(Regressions!H40, 1), NA())</f>
        <v>#N/A</v>
      </c>
      <c r="I30" s="256" t="e">
        <f>IF(ISNUMBER(Regressions!I40),ROUND(Regressions!I40, 1), NA())</f>
        <v>#N/A</v>
      </c>
      <c r="J30" s="368" t="e">
        <f>IF(ISNUMBER(Regressions!K40),ROUND(Regressions!K40, 1), NA())</f>
        <v>#N/A</v>
      </c>
      <c r="K30" s="366" t="e">
        <f>IF(ISNUMBER(Regressions!L40),ROUND(Regressions!L40, 1), NA())</f>
        <v>#N/A</v>
      </c>
      <c r="L30" s="257" t="e">
        <f>IF(ISNUMBER(Regressions!M40),ROUND(Regressions!M40, 1), NA())</f>
        <v>#N/A</v>
      </c>
      <c r="M30" s="367" t="e">
        <f>IF(ISNUMBER(Regressions!N40),ROUND(Regressions!N40, 1), NA())</f>
        <v>#N/A</v>
      </c>
      <c r="N30" s="256" t="e">
        <f>IF(ISNUMBER(Regressions!O40),ROUND(Regressions!O40, 1), NA())</f>
        <v>#N/A</v>
      </c>
      <c r="O30" s="368" t="e">
        <f>IF(ISNUMBER(Regressions!Q40),ROUND(Regressions!Q40, 1), NA())</f>
        <v>#N/A</v>
      </c>
      <c r="P30" s="366" t="e">
        <f>IF(ISNUMBER(Regressions!R40),ROUND(Regressions!R40, 1), NA())</f>
        <v>#N/A</v>
      </c>
      <c r="Q30" s="234" t="e">
        <f>IF(ISNUMBER(Regressions!S40),ROUND(Regressions!S40, 1), NA())</f>
        <v>#N/A</v>
      </c>
      <c r="R30" s="367" t="e">
        <f>IF(ISNUMBER(Regressions!T40),ROUND(Regressions!T40, 1), NA())</f>
        <v>#N/A</v>
      </c>
      <c r="S30" s="256" t="e">
        <f>IF(ISNUMBER(Regressions!U40),ROUND(Regressions!U40, 1), NA())</f>
        <v>#N/A</v>
      </c>
    </row>
    <row xmlns:x14ac="http://schemas.microsoft.com/office/spreadsheetml/2009/9/ac" r="31" hidden="true" x14ac:dyDescent="0.2">
      <c r="A31" s="363" t="str">
        <f>IF(ISBLANK(Regressions!A41), " ", Regressions!A41)</f>
        <v>Gambia</v>
      </c>
      <c r="B31" s="364">
        <f>IF(ISBLANK(Regressions!B41), " ", Regressions!B41)</f>
        <v>2027</v>
      </c>
      <c r="C31" s="369" t="str">
        <f>IF(ISBLANK(Regressions!C41), " ", Regressions!C41)</f>
        <v>National</v>
      </c>
      <c r="D31" s="365" t="str">
        <f>IF(ISBLANK(Regressions!D41), " ", Regressions!D41)</f>
        <v> </v>
      </c>
      <c r="E31" s="233" t="e">
        <f>IF(ISNUMBER(Regressions!E41),ROUND(Regressions!E41, 1), NA())</f>
        <v>#N/A</v>
      </c>
      <c r="F31" s="366" t="e">
        <f>IF(ISNUMBER(Regressions!F41),ROUND(Regressions!F41, 1), NA())</f>
        <v>#N/A</v>
      </c>
      <c r="G31" s="255" t="e">
        <f>IF(ISNUMBER(Regressions!G41),ROUND(Regressions!G41, 1), NA())</f>
        <v>#N/A</v>
      </c>
      <c r="H31" s="367" t="e">
        <f>IF(ISNUMBER(Regressions!H41),ROUND(Regressions!H41, 1), NA())</f>
        <v>#N/A</v>
      </c>
      <c r="I31" s="256" t="e">
        <f>IF(ISNUMBER(Regressions!I41),ROUND(Regressions!I41, 1), NA())</f>
        <v>#N/A</v>
      </c>
      <c r="J31" s="368" t="e">
        <f>IF(ISNUMBER(Regressions!K41),ROUND(Regressions!K41, 1), NA())</f>
        <v>#N/A</v>
      </c>
      <c r="K31" s="366" t="e">
        <f>IF(ISNUMBER(Regressions!L41),ROUND(Regressions!L41, 1), NA())</f>
        <v>#N/A</v>
      </c>
      <c r="L31" s="257" t="e">
        <f>IF(ISNUMBER(Regressions!M41),ROUND(Regressions!M41, 1), NA())</f>
        <v>#N/A</v>
      </c>
      <c r="M31" s="367" t="e">
        <f>IF(ISNUMBER(Regressions!N41),ROUND(Regressions!N41, 1), NA())</f>
        <v>#N/A</v>
      </c>
      <c r="N31" s="256" t="e">
        <f>IF(ISNUMBER(Regressions!O41),ROUND(Regressions!O41, 1), NA())</f>
        <v>#N/A</v>
      </c>
      <c r="O31" s="368" t="e">
        <f>IF(ISNUMBER(Regressions!Q41),ROUND(Regressions!Q41, 1), NA())</f>
        <v>#N/A</v>
      </c>
      <c r="P31" s="366" t="e">
        <f>IF(ISNUMBER(Regressions!R41),ROUND(Regressions!R41, 1), NA())</f>
        <v>#N/A</v>
      </c>
      <c r="Q31" s="234" t="e">
        <f>IF(ISNUMBER(Regressions!S41),ROUND(Regressions!S41, 1), NA())</f>
        <v>#N/A</v>
      </c>
      <c r="R31" s="367" t="e">
        <f>IF(ISNUMBER(Regressions!T41),ROUND(Regressions!T41, 1), NA())</f>
        <v>#N/A</v>
      </c>
      <c r="S31" s="256" t="e">
        <f>IF(ISNUMBER(Regressions!U41),ROUND(Regressions!U41, 1), NA())</f>
        <v>#N/A</v>
      </c>
    </row>
    <row xmlns:x14ac="http://schemas.microsoft.com/office/spreadsheetml/2009/9/ac" r="32" hidden="true" x14ac:dyDescent="0.2">
      <c r="A32" s="363" t="str">
        <f>IF(ISBLANK(Regressions!A42), " ", Regressions!A42)</f>
        <v>Gambia</v>
      </c>
      <c r="B32" s="364">
        <f>IF(ISBLANK(Regressions!B42), " ", Regressions!B42)</f>
        <v>2028</v>
      </c>
      <c r="C32" s="369" t="str">
        <f>IF(ISBLANK(Regressions!C42), " ", Regressions!C42)</f>
        <v>National</v>
      </c>
      <c r="D32" s="365" t="str">
        <f>IF(ISBLANK(Regressions!D42), " ", Regressions!D42)</f>
        <v> </v>
      </c>
      <c r="E32" s="233" t="e">
        <f>IF(ISNUMBER(Regressions!E42),ROUND(Regressions!E42, 1), NA())</f>
        <v>#N/A</v>
      </c>
      <c r="F32" s="366" t="e">
        <f>IF(ISNUMBER(Regressions!F42),ROUND(Regressions!F42, 1), NA())</f>
        <v>#N/A</v>
      </c>
      <c r="G32" s="255" t="e">
        <f>IF(ISNUMBER(Regressions!G42),ROUND(Regressions!G42, 1), NA())</f>
        <v>#N/A</v>
      </c>
      <c r="H32" s="367" t="e">
        <f>IF(ISNUMBER(Regressions!H42),ROUND(Regressions!H42, 1), NA())</f>
        <v>#N/A</v>
      </c>
      <c r="I32" s="256" t="e">
        <f>IF(ISNUMBER(Regressions!I42),ROUND(Regressions!I42, 1), NA())</f>
        <v>#N/A</v>
      </c>
      <c r="J32" s="368" t="e">
        <f>IF(ISNUMBER(Regressions!K42),ROUND(Regressions!K42, 1), NA())</f>
        <v>#N/A</v>
      </c>
      <c r="K32" s="366" t="e">
        <f>IF(ISNUMBER(Regressions!L42),ROUND(Regressions!L42, 1), NA())</f>
        <v>#N/A</v>
      </c>
      <c r="L32" s="257" t="e">
        <f>IF(ISNUMBER(Regressions!M42),ROUND(Regressions!M42, 1), NA())</f>
        <v>#N/A</v>
      </c>
      <c r="M32" s="367" t="e">
        <f>IF(ISNUMBER(Regressions!N42),ROUND(Regressions!N42, 1), NA())</f>
        <v>#N/A</v>
      </c>
      <c r="N32" s="256" t="e">
        <f>IF(ISNUMBER(Regressions!O42),ROUND(Regressions!O42, 1), NA())</f>
        <v>#N/A</v>
      </c>
      <c r="O32" s="368" t="e">
        <f>IF(ISNUMBER(Regressions!Q42),ROUND(Regressions!Q42, 1), NA())</f>
        <v>#N/A</v>
      </c>
      <c r="P32" s="366" t="e">
        <f>IF(ISNUMBER(Regressions!R42),ROUND(Regressions!R42, 1), NA())</f>
        <v>#N/A</v>
      </c>
      <c r="Q32" s="234" t="e">
        <f>IF(ISNUMBER(Regressions!S42),ROUND(Regressions!S42, 1), NA())</f>
        <v>#N/A</v>
      </c>
      <c r="R32" s="367" t="e">
        <f>IF(ISNUMBER(Regressions!T42),ROUND(Regressions!T42, 1), NA())</f>
        <v>#N/A</v>
      </c>
      <c r="S32" s="256" t="e">
        <f>IF(ISNUMBER(Regressions!U42),ROUND(Regressions!U42, 1), NA())</f>
        <v>#N/A</v>
      </c>
    </row>
    <row xmlns:x14ac="http://schemas.microsoft.com/office/spreadsheetml/2009/9/ac" r="33" hidden="true" x14ac:dyDescent="0.2">
      <c r="A33" s="363" t="str">
        <f>IF(ISBLANK(Regressions!A43), " ", Regressions!A43)</f>
        <v>Gambia</v>
      </c>
      <c r="B33" s="364">
        <f>IF(ISBLANK(Regressions!B43), " ", Regressions!B43)</f>
        <v>2029</v>
      </c>
      <c r="C33" s="369" t="str">
        <f>IF(ISBLANK(Regressions!C43), " ", Regressions!C43)</f>
        <v>National</v>
      </c>
      <c r="D33" s="365" t="str">
        <f>IF(ISBLANK(Regressions!D43), " ", Regressions!D43)</f>
        <v> </v>
      </c>
      <c r="E33" s="233" t="e">
        <f>IF(ISNUMBER(Regressions!E43),ROUND(Regressions!E43, 1), NA())</f>
        <v>#N/A</v>
      </c>
      <c r="F33" s="366" t="e">
        <f>IF(ISNUMBER(Regressions!F43),ROUND(Regressions!F43, 1), NA())</f>
        <v>#N/A</v>
      </c>
      <c r="G33" s="255" t="e">
        <f>IF(ISNUMBER(Regressions!G43),ROUND(Regressions!G43, 1), NA())</f>
        <v>#N/A</v>
      </c>
      <c r="H33" s="367" t="e">
        <f>IF(ISNUMBER(Regressions!H43),ROUND(Regressions!H43, 1), NA())</f>
        <v>#N/A</v>
      </c>
      <c r="I33" s="256" t="e">
        <f>IF(ISNUMBER(Regressions!I43),ROUND(Regressions!I43, 1), NA())</f>
        <v>#N/A</v>
      </c>
      <c r="J33" s="368" t="e">
        <f>IF(ISNUMBER(Regressions!K43),ROUND(Regressions!K43, 1), NA())</f>
        <v>#N/A</v>
      </c>
      <c r="K33" s="366" t="e">
        <f>IF(ISNUMBER(Regressions!L43),ROUND(Regressions!L43, 1), NA())</f>
        <v>#N/A</v>
      </c>
      <c r="L33" s="257" t="e">
        <f>IF(ISNUMBER(Regressions!M43),ROUND(Regressions!M43, 1), NA())</f>
        <v>#N/A</v>
      </c>
      <c r="M33" s="367" t="e">
        <f>IF(ISNUMBER(Regressions!N43),ROUND(Regressions!N43, 1), NA())</f>
        <v>#N/A</v>
      </c>
      <c r="N33" s="256" t="e">
        <f>IF(ISNUMBER(Regressions!O43),ROUND(Regressions!O43, 1), NA())</f>
        <v>#N/A</v>
      </c>
      <c r="O33" s="368" t="e">
        <f>IF(ISNUMBER(Regressions!Q43),ROUND(Regressions!Q43, 1), NA())</f>
        <v>#N/A</v>
      </c>
      <c r="P33" s="366" t="e">
        <f>IF(ISNUMBER(Regressions!R43),ROUND(Regressions!R43, 1), NA())</f>
        <v>#N/A</v>
      </c>
      <c r="Q33" s="234" t="e">
        <f>IF(ISNUMBER(Regressions!S43),ROUND(Regressions!S43, 1), NA())</f>
        <v>#N/A</v>
      </c>
      <c r="R33" s="367" t="e">
        <f>IF(ISNUMBER(Regressions!T43),ROUND(Regressions!T43, 1), NA())</f>
        <v>#N/A</v>
      </c>
      <c r="S33" s="256" t="e">
        <f>IF(ISNUMBER(Regressions!U43),ROUND(Regressions!U43, 1), NA())</f>
        <v>#N/A</v>
      </c>
    </row>
    <row xmlns:x14ac="http://schemas.microsoft.com/office/spreadsheetml/2009/9/ac" r="34" hidden="true" x14ac:dyDescent="0.2">
      <c r="A34" s="363" t="str">
        <f>IF(ISBLANK(Regressions!A44), " ", Regressions!A44)</f>
        <v>Gambia</v>
      </c>
      <c r="B34" s="364">
        <f>IF(ISBLANK(Regressions!B44), " ", Regressions!B44)</f>
        <v>2030</v>
      </c>
      <c r="C34" s="369" t="str">
        <f>IF(ISBLANK(Regressions!C44), " ", Regressions!C44)</f>
        <v>National</v>
      </c>
      <c r="D34" s="365" t="str">
        <f>IF(ISBLANK(Regressions!D44), " ", Regressions!D44)</f>
        <v> </v>
      </c>
      <c r="E34" s="233" t="e">
        <f>IF(ISNUMBER(Regressions!E44),ROUND(Regressions!E44, 1), NA())</f>
        <v>#N/A</v>
      </c>
      <c r="F34" s="366" t="e">
        <f>IF(ISNUMBER(Regressions!F44),ROUND(Regressions!F44, 1), NA())</f>
        <v>#N/A</v>
      </c>
      <c r="G34" s="255" t="e">
        <f>IF(ISNUMBER(Regressions!G44),ROUND(Regressions!G44, 1), NA())</f>
        <v>#N/A</v>
      </c>
      <c r="H34" s="367" t="e">
        <f>IF(ISNUMBER(Regressions!H44),ROUND(Regressions!H44, 1), NA())</f>
        <v>#N/A</v>
      </c>
      <c r="I34" s="256" t="e">
        <f>IF(ISNUMBER(Regressions!I44),ROUND(Regressions!I44, 1), NA())</f>
        <v>#N/A</v>
      </c>
      <c r="J34" s="368" t="e">
        <f>IF(ISNUMBER(Regressions!K44),ROUND(Regressions!K44, 1), NA())</f>
        <v>#N/A</v>
      </c>
      <c r="K34" s="366" t="e">
        <f>IF(ISNUMBER(Regressions!L44),ROUND(Regressions!L44, 1), NA())</f>
        <v>#N/A</v>
      </c>
      <c r="L34" s="257" t="e">
        <f>IF(ISNUMBER(Regressions!M44),ROUND(Regressions!M44, 1), NA())</f>
        <v>#N/A</v>
      </c>
      <c r="M34" s="367" t="e">
        <f>IF(ISNUMBER(Regressions!N44),ROUND(Regressions!N44, 1), NA())</f>
        <v>#N/A</v>
      </c>
      <c r="N34" s="256" t="e">
        <f>IF(ISNUMBER(Regressions!O44),ROUND(Regressions!O44, 1), NA())</f>
        <v>#N/A</v>
      </c>
      <c r="O34" s="368" t="e">
        <f>IF(ISNUMBER(Regressions!Q44),ROUND(Regressions!Q44, 1), NA())</f>
        <v>#N/A</v>
      </c>
      <c r="P34" s="366" t="e">
        <f>IF(ISNUMBER(Regressions!R44),ROUND(Regressions!R44, 1), NA())</f>
        <v>#N/A</v>
      </c>
      <c r="Q34" s="234" t="e">
        <f>IF(ISNUMBER(Regressions!S44),ROUND(Regressions!S44, 1), NA())</f>
        <v>#N/A</v>
      </c>
      <c r="R34" s="367" t="e">
        <f>IF(ISNUMBER(Regressions!T44),ROUND(Regressions!T44, 1), NA())</f>
        <v>#N/A</v>
      </c>
      <c r="S34" s="256" t="e">
        <f>IF(ISNUMBER(Regressions!U44),ROUND(Regressions!U44, 1), NA())</f>
        <v>#N/A</v>
      </c>
    </row>
    <row xmlns:x14ac="http://schemas.microsoft.com/office/spreadsheetml/2009/9/ac" r="35" x14ac:dyDescent="0.2">
      <c r="A35" s="363" t="str">
        <f>IF(ISBLANK(Regressions!A45), " ", Regressions!A45)</f>
        <v>Gambia</v>
      </c>
      <c r="B35" s="364">
        <f>IF(ISBLANK(Regressions!B45), " ", Regressions!B45)</f>
        <v>2000</v>
      </c>
      <c r="C35" s="369" t="str">
        <f>IF(ISBLANK(Regressions!C45), " ", Regressions!C45)</f>
        <v>Urban</v>
      </c>
      <c r="D35" s="365">
        <f>IF(ISBLANK(Regressions!D45), " ", Regressions!D45)</f>
        <v>291200.1913856506</v>
      </c>
      <c r="E35" s="233" t="e">
        <f>IF(ISNUMBER(Regressions!E45),ROUND(Regressions!E45, 1), NA())</f>
        <v>#N/A</v>
      </c>
      <c r="F35" s="366" t="e">
        <f>IF(ISNUMBER(Regressions!F45),ROUND(Regressions!F45, 1), NA())</f>
        <v>#N/A</v>
      </c>
      <c r="G35" s="255" t="e">
        <f>IF(ISNUMBER(Regressions!G45),ROUND(Regressions!G45, 1), NA())</f>
        <v>#N/A</v>
      </c>
      <c r="H35" s="367" t="e">
        <f>IF(ISNUMBER(Regressions!H45),ROUND(Regressions!H45, 1), NA())</f>
        <v>#N/A</v>
      </c>
      <c r="I35" s="256" t="e">
        <f>IF(ISNUMBER(Regressions!I45),ROUND(Regressions!I45, 1), NA())</f>
        <v>#N/A</v>
      </c>
      <c r="J35" s="368" t="e">
        <f>IF(ISNUMBER(Regressions!K45),ROUND(Regressions!K45, 1), NA())</f>
        <v>#N/A</v>
      </c>
      <c r="K35" s="366" t="e">
        <f>IF(ISNUMBER(Regressions!L45),ROUND(Regressions!L45, 1), NA())</f>
        <v>#N/A</v>
      </c>
      <c r="L35" s="257" t="e">
        <f>IF(ISNUMBER(Regressions!M45),ROUND(Regressions!M45, 1), NA())</f>
        <v>#N/A</v>
      </c>
      <c r="M35" s="367" t="e">
        <f>IF(ISNUMBER(Regressions!N45),ROUND(Regressions!N45, 1), NA())</f>
        <v>#N/A</v>
      </c>
      <c r="N35" s="256" t="e">
        <f>IF(ISNUMBER(Regressions!O45),ROUND(Regressions!O45, 1), NA())</f>
        <v>#N/A</v>
      </c>
      <c r="O35" s="368" t="e">
        <f>IF(ISNUMBER(Regressions!Q45),ROUND(Regressions!Q45, 1), NA())</f>
        <v>#N/A</v>
      </c>
      <c r="P35" s="366" t="e">
        <f>IF(ISNUMBER(Regressions!R45),ROUND(Regressions!R45, 1), NA())</f>
        <v>#N/A</v>
      </c>
      <c r="Q35" s="234" t="e">
        <f>IF(ISNUMBER(Regressions!S45),ROUND(Regressions!S45, 1), NA())</f>
        <v>#N/A</v>
      </c>
      <c r="R35" s="367" t="e">
        <f>IF(ISNUMBER(Regressions!T45),ROUND(Regressions!T45, 1), NA())</f>
        <v>#N/A</v>
      </c>
      <c r="S35" s="256" t="e">
        <f>IF(ISNUMBER(Regressions!U45),ROUND(Regressions!U45, 1), NA())</f>
        <v>#N/A</v>
      </c>
    </row>
    <row xmlns:x14ac="http://schemas.microsoft.com/office/spreadsheetml/2009/9/ac" r="36" x14ac:dyDescent="0.2">
      <c r="A36" s="363" t="str">
        <f>IF(ISBLANK(Regressions!A46), " ", Regressions!A46)</f>
        <v>Gambia</v>
      </c>
      <c r="B36" s="364">
        <f>IF(ISBLANK(Regressions!B46), " ", Regressions!B46)</f>
        <v>2001</v>
      </c>
      <c r="C36" s="369" t="str">
        <f>IF(ISBLANK(Regressions!C46), " ", Regressions!C46)</f>
        <v>Urban</v>
      </c>
      <c r="D36" s="365">
        <f>IF(ISBLANK(Regressions!D46), " ", Regressions!D46)</f>
        <v>305932.90532081609</v>
      </c>
      <c r="E36" s="233" t="e">
        <f>IF(ISNUMBER(Regressions!E46),ROUND(Regressions!E46, 1), NA())</f>
        <v>#N/A</v>
      </c>
      <c r="F36" s="366" t="e">
        <f>IF(ISNUMBER(Regressions!F46),ROUND(Regressions!F46, 1), NA())</f>
        <v>#N/A</v>
      </c>
      <c r="G36" s="255" t="e">
        <f>IF(ISNUMBER(Regressions!G46),ROUND(Regressions!G46, 1), NA())</f>
        <v>#N/A</v>
      </c>
      <c r="H36" s="367" t="e">
        <f>IF(ISNUMBER(Regressions!H46),ROUND(Regressions!H46, 1), NA())</f>
        <v>#N/A</v>
      </c>
      <c r="I36" s="256" t="e">
        <f>IF(ISNUMBER(Regressions!I46),ROUND(Regressions!I46, 1), NA())</f>
        <v>#N/A</v>
      </c>
      <c r="J36" s="368" t="e">
        <f>IF(ISNUMBER(Regressions!K46),ROUND(Regressions!K46, 1), NA())</f>
        <v>#N/A</v>
      </c>
      <c r="K36" s="366" t="e">
        <f>IF(ISNUMBER(Regressions!L46),ROUND(Regressions!L46, 1), NA())</f>
        <v>#N/A</v>
      </c>
      <c r="L36" s="257" t="e">
        <f>IF(ISNUMBER(Regressions!M46),ROUND(Regressions!M46, 1), NA())</f>
        <v>#N/A</v>
      </c>
      <c r="M36" s="367" t="e">
        <f>IF(ISNUMBER(Regressions!N46),ROUND(Regressions!N46, 1), NA())</f>
        <v>#N/A</v>
      </c>
      <c r="N36" s="256" t="e">
        <f>IF(ISNUMBER(Regressions!O46),ROUND(Regressions!O46, 1), NA())</f>
        <v>#N/A</v>
      </c>
      <c r="O36" s="368" t="e">
        <f>IF(ISNUMBER(Regressions!Q46),ROUND(Regressions!Q46, 1), NA())</f>
        <v>#N/A</v>
      </c>
      <c r="P36" s="366" t="e">
        <f>IF(ISNUMBER(Regressions!R46),ROUND(Regressions!R46, 1), NA())</f>
        <v>#N/A</v>
      </c>
      <c r="Q36" s="234" t="e">
        <f>IF(ISNUMBER(Regressions!S46),ROUND(Regressions!S46, 1), NA())</f>
        <v>#N/A</v>
      </c>
      <c r="R36" s="367" t="e">
        <f>IF(ISNUMBER(Regressions!T46),ROUND(Regressions!T46, 1), NA())</f>
        <v>#N/A</v>
      </c>
      <c r="S36" s="256" t="e">
        <f>IF(ISNUMBER(Regressions!U46),ROUND(Regressions!U46, 1), NA())</f>
        <v>#N/A</v>
      </c>
    </row>
    <row xmlns:x14ac="http://schemas.microsoft.com/office/spreadsheetml/2009/9/ac" r="37" x14ac:dyDescent="0.2">
      <c r="A37" s="363" t="str">
        <f>IF(ISBLANK(Regressions!A47), " ", Regressions!A47)</f>
        <v>Gambia</v>
      </c>
      <c r="B37" s="364">
        <f>IF(ISBLANK(Regressions!B47), " ", Regressions!B47)</f>
        <v>2002</v>
      </c>
      <c r="C37" s="369" t="str">
        <f>IF(ISBLANK(Regressions!C47), " ", Regressions!C47)</f>
        <v>Urban</v>
      </c>
      <c r="D37" s="365">
        <f>IF(ISBLANK(Regressions!D47), " ", Regressions!D47)</f>
        <v>321252.75346755981</v>
      </c>
      <c r="E37" s="233" t="e">
        <f>IF(ISNUMBER(Regressions!E47),ROUND(Regressions!E47, 1), NA())</f>
        <v>#N/A</v>
      </c>
      <c r="F37" s="366" t="e">
        <f>IF(ISNUMBER(Regressions!F47),ROUND(Regressions!F47, 1), NA())</f>
        <v>#N/A</v>
      </c>
      <c r="G37" s="255" t="e">
        <f>IF(ISNUMBER(Regressions!G47),ROUND(Regressions!G47, 1), NA())</f>
        <v>#N/A</v>
      </c>
      <c r="H37" s="367" t="e">
        <f>IF(ISNUMBER(Regressions!H47),ROUND(Regressions!H47, 1), NA())</f>
        <v>#N/A</v>
      </c>
      <c r="I37" s="256" t="e">
        <f>IF(ISNUMBER(Regressions!I47),ROUND(Regressions!I47, 1), NA())</f>
        <v>#N/A</v>
      </c>
      <c r="J37" s="368" t="e">
        <f>IF(ISNUMBER(Regressions!K47),ROUND(Regressions!K47, 1), NA())</f>
        <v>#N/A</v>
      </c>
      <c r="K37" s="366" t="e">
        <f>IF(ISNUMBER(Regressions!L47),ROUND(Regressions!L47, 1), NA())</f>
        <v>#N/A</v>
      </c>
      <c r="L37" s="257" t="e">
        <f>IF(ISNUMBER(Regressions!M47),ROUND(Regressions!M47, 1), NA())</f>
        <v>#N/A</v>
      </c>
      <c r="M37" s="367" t="e">
        <f>IF(ISNUMBER(Regressions!N47),ROUND(Regressions!N47, 1), NA())</f>
        <v>#N/A</v>
      </c>
      <c r="N37" s="256" t="e">
        <f>IF(ISNUMBER(Regressions!O47),ROUND(Regressions!O47, 1), NA())</f>
        <v>#N/A</v>
      </c>
      <c r="O37" s="368" t="e">
        <f>IF(ISNUMBER(Regressions!Q47),ROUND(Regressions!Q47, 1), NA())</f>
        <v>#N/A</v>
      </c>
      <c r="P37" s="366" t="e">
        <f>IF(ISNUMBER(Regressions!R47),ROUND(Regressions!R47, 1), NA())</f>
        <v>#N/A</v>
      </c>
      <c r="Q37" s="234" t="e">
        <f>IF(ISNUMBER(Regressions!S47),ROUND(Regressions!S47, 1), NA())</f>
        <v>#N/A</v>
      </c>
      <c r="R37" s="367" t="e">
        <f>IF(ISNUMBER(Regressions!T47),ROUND(Regressions!T47, 1), NA())</f>
        <v>#N/A</v>
      </c>
      <c r="S37" s="256" t="e">
        <f>IF(ISNUMBER(Regressions!U47),ROUND(Regressions!U47, 1), NA())</f>
        <v>#N/A</v>
      </c>
    </row>
    <row xmlns:x14ac="http://schemas.microsoft.com/office/spreadsheetml/2009/9/ac" r="38" x14ac:dyDescent="0.2">
      <c r="A38" s="363" t="str">
        <f>IF(ISBLANK(Regressions!A48), " ", Regressions!A48)</f>
        <v>Gambia</v>
      </c>
      <c r="B38" s="364">
        <f>IF(ISBLANK(Regressions!B48), " ", Regressions!B48)</f>
        <v>2003</v>
      </c>
      <c r="C38" s="369" t="str">
        <f>IF(ISBLANK(Regressions!C48), " ", Regressions!C48)</f>
        <v>Urban</v>
      </c>
      <c r="D38" s="365">
        <f>IF(ISBLANK(Regressions!D48), " ", Regressions!D48)</f>
        <v>336655.85803222662</v>
      </c>
      <c r="E38" s="233" t="e">
        <f>IF(ISNUMBER(Regressions!E48),ROUND(Regressions!E48, 1), NA())</f>
        <v>#N/A</v>
      </c>
      <c r="F38" s="366" t="e">
        <f>IF(ISNUMBER(Regressions!F48),ROUND(Regressions!F48, 1), NA())</f>
        <v>#N/A</v>
      </c>
      <c r="G38" s="255" t="e">
        <f>IF(ISNUMBER(Regressions!G48),ROUND(Regressions!G48, 1), NA())</f>
        <v>#N/A</v>
      </c>
      <c r="H38" s="367" t="e">
        <f>IF(ISNUMBER(Regressions!H48),ROUND(Regressions!H48, 1), NA())</f>
        <v>#N/A</v>
      </c>
      <c r="I38" s="256" t="e">
        <f>IF(ISNUMBER(Regressions!I48),ROUND(Regressions!I48, 1), NA())</f>
        <v>#N/A</v>
      </c>
      <c r="J38" s="368" t="e">
        <f>IF(ISNUMBER(Regressions!K48),ROUND(Regressions!K48, 1), NA())</f>
        <v>#N/A</v>
      </c>
      <c r="K38" s="366" t="e">
        <f>IF(ISNUMBER(Regressions!L48),ROUND(Regressions!L48, 1), NA())</f>
        <v>#N/A</v>
      </c>
      <c r="L38" s="257" t="e">
        <f>IF(ISNUMBER(Regressions!M48),ROUND(Regressions!M48, 1), NA())</f>
        <v>#N/A</v>
      </c>
      <c r="M38" s="367" t="e">
        <f>IF(ISNUMBER(Regressions!N48),ROUND(Regressions!N48, 1), NA())</f>
        <v>#N/A</v>
      </c>
      <c r="N38" s="256" t="e">
        <f>IF(ISNUMBER(Regressions!O48),ROUND(Regressions!O48, 1), NA())</f>
        <v>#N/A</v>
      </c>
      <c r="O38" s="368" t="e">
        <f>IF(ISNUMBER(Regressions!Q48),ROUND(Regressions!Q48, 1), NA())</f>
        <v>#N/A</v>
      </c>
      <c r="P38" s="366" t="e">
        <f>IF(ISNUMBER(Regressions!R48),ROUND(Regressions!R48, 1), NA())</f>
        <v>#N/A</v>
      </c>
      <c r="Q38" s="234" t="e">
        <f>IF(ISNUMBER(Regressions!S48),ROUND(Regressions!S48, 1), NA())</f>
        <v>#N/A</v>
      </c>
      <c r="R38" s="367" t="e">
        <f>IF(ISNUMBER(Regressions!T48),ROUND(Regressions!T48, 1), NA())</f>
        <v>#N/A</v>
      </c>
      <c r="S38" s="256" t="e">
        <f>IF(ISNUMBER(Regressions!U48),ROUND(Regressions!U48, 1), NA())</f>
        <v>#N/A</v>
      </c>
    </row>
    <row xmlns:x14ac="http://schemas.microsoft.com/office/spreadsheetml/2009/9/ac" r="39" x14ac:dyDescent="0.2">
      <c r="A39" s="363" t="str">
        <f>IF(ISBLANK(Regressions!A49), " ", Regressions!A49)</f>
        <v>Gambia</v>
      </c>
      <c r="B39" s="364">
        <f>IF(ISBLANK(Regressions!B49), " ", Regressions!B49)</f>
        <v>2004</v>
      </c>
      <c r="C39" s="369" t="str">
        <f>IF(ISBLANK(Regressions!C49), " ", Regressions!C49)</f>
        <v>Urban</v>
      </c>
      <c r="D39" s="365">
        <f>IF(ISBLANK(Regressions!D49), " ", Regressions!D49)</f>
        <v>351289.96334747318</v>
      </c>
      <c r="E39" s="233" t="e">
        <f>IF(ISNUMBER(Regressions!E49),ROUND(Regressions!E49, 1), NA())</f>
        <v>#N/A</v>
      </c>
      <c r="F39" s="366" t="e">
        <f>IF(ISNUMBER(Regressions!F49),ROUND(Regressions!F49, 1), NA())</f>
        <v>#N/A</v>
      </c>
      <c r="G39" s="255" t="e">
        <f>IF(ISNUMBER(Regressions!G49),ROUND(Regressions!G49, 1), NA())</f>
        <v>#N/A</v>
      </c>
      <c r="H39" s="367" t="e">
        <f>IF(ISNUMBER(Regressions!H49),ROUND(Regressions!H49, 1), NA())</f>
        <v>#N/A</v>
      </c>
      <c r="I39" s="256" t="e">
        <f>IF(ISNUMBER(Regressions!I49),ROUND(Regressions!I49, 1), NA())</f>
        <v>#N/A</v>
      </c>
      <c r="J39" s="368" t="e">
        <f>IF(ISNUMBER(Regressions!K49),ROUND(Regressions!K49, 1), NA())</f>
        <v>#N/A</v>
      </c>
      <c r="K39" s="366" t="e">
        <f>IF(ISNUMBER(Regressions!L49),ROUND(Regressions!L49, 1), NA())</f>
        <v>#N/A</v>
      </c>
      <c r="L39" s="257" t="e">
        <f>IF(ISNUMBER(Regressions!M49),ROUND(Regressions!M49, 1), NA())</f>
        <v>#N/A</v>
      </c>
      <c r="M39" s="367" t="e">
        <f>IF(ISNUMBER(Regressions!N49),ROUND(Regressions!N49, 1), NA())</f>
        <v>#N/A</v>
      </c>
      <c r="N39" s="256" t="e">
        <f>IF(ISNUMBER(Regressions!O49),ROUND(Regressions!O49, 1), NA())</f>
        <v>#N/A</v>
      </c>
      <c r="O39" s="368" t="e">
        <f>IF(ISNUMBER(Regressions!Q49),ROUND(Regressions!Q49, 1), NA())</f>
        <v>#N/A</v>
      </c>
      <c r="P39" s="366" t="e">
        <f>IF(ISNUMBER(Regressions!R49),ROUND(Regressions!R49, 1), NA())</f>
        <v>#N/A</v>
      </c>
      <c r="Q39" s="234" t="e">
        <f>IF(ISNUMBER(Regressions!S49),ROUND(Regressions!S49, 1), NA())</f>
        <v>#N/A</v>
      </c>
      <c r="R39" s="367" t="e">
        <f>IF(ISNUMBER(Regressions!T49),ROUND(Regressions!T49, 1), NA())</f>
        <v>#N/A</v>
      </c>
      <c r="S39" s="256" t="e">
        <f>IF(ISNUMBER(Regressions!U49),ROUND(Regressions!U49, 1), NA())</f>
        <v>#N/A</v>
      </c>
    </row>
    <row xmlns:x14ac="http://schemas.microsoft.com/office/spreadsheetml/2009/9/ac" r="40" x14ac:dyDescent="0.2">
      <c r="A40" s="363" t="str">
        <f>IF(ISBLANK(Regressions!A50), " ", Regressions!A50)</f>
        <v>Gambia</v>
      </c>
      <c r="B40" s="364">
        <f>IF(ISBLANK(Regressions!B50), " ", Regressions!B50)</f>
        <v>2005</v>
      </c>
      <c r="C40" s="369" t="str">
        <f>IF(ISBLANK(Regressions!C50), " ", Regressions!C50)</f>
        <v>Urban</v>
      </c>
      <c r="D40" s="365">
        <f>IF(ISBLANK(Regressions!D50), " ", Regressions!D50)</f>
        <v>366662.45302654267</v>
      </c>
      <c r="E40" s="233" t="e">
        <f>IF(ISNUMBER(Regressions!E50),ROUND(Regressions!E50, 1), NA())</f>
        <v>#N/A</v>
      </c>
      <c r="F40" s="366" t="e">
        <f>IF(ISNUMBER(Regressions!F50),ROUND(Regressions!F50, 1), NA())</f>
        <v>#N/A</v>
      </c>
      <c r="G40" s="255" t="e">
        <f>IF(ISNUMBER(Regressions!G50),ROUND(Regressions!G50, 1), NA())</f>
        <v>#N/A</v>
      </c>
      <c r="H40" s="367" t="e">
        <f>IF(ISNUMBER(Regressions!H50),ROUND(Regressions!H50, 1), NA())</f>
        <v>#N/A</v>
      </c>
      <c r="I40" s="256" t="e">
        <f>IF(ISNUMBER(Regressions!I50),ROUND(Regressions!I50, 1), NA())</f>
        <v>#N/A</v>
      </c>
      <c r="J40" s="368" t="e">
        <f>IF(ISNUMBER(Regressions!K50),ROUND(Regressions!K50, 1), NA())</f>
        <v>#N/A</v>
      </c>
      <c r="K40" s="366" t="e">
        <f>IF(ISNUMBER(Regressions!L50),ROUND(Regressions!L50, 1), NA())</f>
        <v>#N/A</v>
      </c>
      <c r="L40" s="257" t="e">
        <f>IF(ISNUMBER(Regressions!M50),ROUND(Regressions!M50, 1), NA())</f>
        <v>#N/A</v>
      </c>
      <c r="M40" s="367" t="e">
        <f>IF(ISNUMBER(Regressions!N50),ROUND(Regressions!N50, 1), NA())</f>
        <v>#N/A</v>
      </c>
      <c r="N40" s="256" t="e">
        <f>IF(ISNUMBER(Regressions!O50),ROUND(Regressions!O50, 1), NA())</f>
        <v>#N/A</v>
      </c>
      <c r="O40" s="368" t="e">
        <f>IF(ISNUMBER(Regressions!Q50),ROUND(Regressions!Q50, 1), NA())</f>
        <v>#N/A</v>
      </c>
      <c r="P40" s="366" t="e">
        <f>IF(ISNUMBER(Regressions!R50),ROUND(Regressions!R50, 1), NA())</f>
        <v>#N/A</v>
      </c>
      <c r="Q40" s="234" t="e">
        <f>IF(ISNUMBER(Regressions!S50),ROUND(Regressions!S50, 1), NA())</f>
        <v>#N/A</v>
      </c>
      <c r="R40" s="367" t="e">
        <f>IF(ISNUMBER(Regressions!T50),ROUND(Regressions!T50, 1), NA())</f>
        <v>#N/A</v>
      </c>
      <c r="S40" s="256" t="e">
        <f>IF(ISNUMBER(Regressions!U50),ROUND(Regressions!U50, 1), NA())</f>
        <v>#N/A</v>
      </c>
    </row>
    <row xmlns:x14ac="http://schemas.microsoft.com/office/spreadsheetml/2009/9/ac" r="41" x14ac:dyDescent="0.2">
      <c r="A41" s="363" t="str">
        <f>IF(ISBLANK(Regressions!A51), " ", Regressions!A51)</f>
        <v>Gambia</v>
      </c>
      <c r="B41" s="364">
        <f>IF(ISBLANK(Regressions!B51), " ", Regressions!B51)</f>
        <v>2006</v>
      </c>
      <c r="C41" s="369" t="str">
        <f>IF(ISBLANK(Regressions!C51), " ", Regressions!C51)</f>
        <v>Urban</v>
      </c>
      <c r="D41" s="365">
        <f>IF(ISBLANK(Regressions!D51), " ", Regressions!D51)</f>
        <v>382618.29680564877</v>
      </c>
      <c r="E41" s="233" t="e">
        <f>IF(ISNUMBER(Regressions!E51),ROUND(Regressions!E51, 1), NA())</f>
        <v>#N/A</v>
      </c>
      <c r="F41" s="366" t="e">
        <f>IF(ISNUMBER(Regressions!F51),ROUND(Regressions!F51, 1), NA())</f>
        <v>#N/A</v>
      </c>
      <c r="G41" s="255" t="e">
        <f>IF(ISNUMBER(Regressions!G51),ROUND(Regressions!G51, 1), NA())</f>
        <v>#N/A</v>
      </c>
      <c r="H41" s="367" t="e">
        <f>IF(ISNUMBER(Regressions!H51),ROUND(Regressions!H51, 1), NA())</f>
        <v>#N/A</v>
      </c>
      <c r="I41" s="256" t="e">
        <f>IF(ISNUMBER(Regressions!I51),ROUND(Regressions!I51, 1), NA())</f>
        <v>#N/A</v>
      </c>
      <c r="J41" s="368" t="e">
        <f>IF(ISNUMBER(Regressions!K51),ROUND(Regressions!K51, 1), NA())</f>
        <v>#N/A</v>
      </c>
      <c r="K41" s="366" t="e">
        <f>IF(ISNUMBER(Regressions!L51),ROUND(Regressions!L51, 1), NA())</f>
        <v>#N/A</v>
      </c>
      <c r="L41" s="257" t="e">
        <f>IF(ISNUMBER(Regressions!M51),ROUND(Regressions!M51, 1), NA())</f>
        <v>#N/A</v>
      </c>
      <c r="M41" s="367" t="e">
        <f>IF(ISNUMBER(Regressions!N51),ROUND(Regressions!N51, 1), NA())</f>
        <v>#N/A</v>
      </c>
      <c r="N41" s="256" t="e">
        <f>IF(ISNUMBER(Regressions!O51),ROUND(Regressions!O51, 1), NA())</f>
        <v>#N/A</v>
      </c>
      <c r="O41" s="368" t="e">
        <f>IF(ISNUMBER(Regressions!Q51),ROUND(Regressions!Q51, 1), NA())</f>
        <v>#N/A</v>
      </c>
      <c r="P41" s="366" t="e">
        <f>IF(ISNUMBER(Regressions!R51),ROUND(Regressions!R51, 1), NA())</f>
        <v>#N/A</v>
      </c>
      <c r="Q41" s="234" t="e">
        <f>IF(ISNUMBER(Regressions!S51),ROUND(Regressions!S51, 1), NA())</f>
        <v>#N/A</v>
      </c>
      <c r="R41" s="367" t="e">
        <f>IF(ISNUMBER(Regressions!T51),ROUND(Regressions!T51, 1), NA())</f>
        <v>#N/A</v>
      </c>
      <c r="S41" s="256" t="e">
        <f>IF(ISNUMBER(Regressions!U51),ROUND(Regressions!U51, 1), NA())</f>
        <v>#N/A</v>
      </c>
    </row>
    <row xmlns:x14ac="http://schemas.microsoft.com/office/spreadsheetml/2009/9/ac" r="42" x14ac:dyDescent="0.2">
      <c r="A42" s="363" t="str">
        <f>IF(ISBLANK(Regressions!A52), " ", Regressions!A52)</f>
        <v>Gambia</v>
      </c>
      <c r="B42" s="364">
        <f>IF(ISBLANK(Regressions!B52), " ", Regressions!B52)</f>
        <v>2007</v>
      </c>
      <c r="C42" s="369" t="str">
        <f>IF(ISBLANK(Regressions!C52), " ", Regressions!C52)</f>
        <v>Urban</v>
      </c>
      <c r="D42" s="365">
        <f>IF(ISBLANK(Regressions!D52), " ", Regressions!D52)</f>
        <v>399898.82186965953</v>
      </c>
      <c r="E42" s="233" t="e">
        <f>IF(ISNUMBER(Regressions!E52),ROUND(Regressions!E52, 1), NA())</f>
        <v>#N/A</v>
      </c>
      <c r="F42" s="366" t="e">
        <f>IF(ISNUMBER(Regressions!F52),ROUND(Regressions!F52, 1), NA())</f>
        <v>#N/A</v>
      </c>
      <c r="G42" s="255" t="e">
        <f>IF(ISNUMBER(Regressions!G52),ROUND(Regressions!G52, 1), NA())</f>
        <v>#N/A</v>
      </c>
      <c r="H42" s="367" t="e">
        <f>IF(ISNUMBER(Regressions!H52),ROUND(Regressions!H52, 1), NA())</f>
        <v>#N/A</v>
      </c>
      <c r="I42" s="256" t="e">
        <f>IF(ISNUMBER(Regressions!I52),ROUND(Regressions!I52, 1), NA())</f>
        <v>#N/A</v>
      </c>
      <c r="J42" s="368" t="e">
        <f>IF(ISNUMBER(Regressions!K52),ROUND(Regressions!K52, 1), NA())</f>
        <v>#N/A</v>
      </c>
      <c r="K42" s="366" t="e">
        <f>IF(ISNUMBER(Regressions!L52),ROUND(Regressions!L52, 1), NA())</f>
        <v>#N/A</v>
      </c>
      <c r="L42" s="257" t="e">
        <f>IF(ISNUMBER(Regressions!M52),ROUND(Regressions!M52, 1), NA())</f>
        <v>#N/A</v>
      </c>
      <c r="M42" s="367" t="e">
        <f>IF(ISNUMBER(Regressions!N52),ROUND(Regressions!N52, 1), NA())</f>
        <v>#N/A</v>
      </c>
      <c r="N42" s="256" t="e">
        <f>IF(ISNUMBER(Regressions!O52),ROUND(Regressions!O52, 1), NA())</f>
        <v>#N/A</v>
      </c>
      <c r="O42" s="368" t="e">
        <f>IF(ISNUMBER(Regressions!Q52),ROUND(Regressions!Q52, 1), NA())</f>
        <v>#N/A</v>
      </c>
      <c r="P42" s="366" t="e">
        <f>IF(ISNUMBER(Regressions!R52),ROUND(Regressions!R52, 1), NA())</f>
        <v>#N/A</v>
      </c>
      <c r="Q42" s="234" t="e">
        <f>IF(ISNUMBER(Regressions!S52),ROUND(Regressions!S52, 1), NA())</f>
        <v>#N/A</v>
      </c>
      <c r="R42" s="367" t="e">
        <f>IF(ISNUMBER(Regressions!T52),ROUND(Regressions!T52, 1), NA())</f>
        <v>#N/A</v>
      </c>
      <c r="S42" s="256" t="e">
        <f>IF(ISNUMBER(Regressions!U52),ROUND(Regressions!U52, 1), NA())</f>
        <v>#N/A</v>
      </c>
    </row>
    <row xmlns:x14ac="http://schemas.microsoft.com/office/spreadsheetml/2009/9/ac" r="43" x14ac:dyDescent="0.2">
      <c r="A43" s="363" t="str">
        <f>IF(ISBLANK(Regressions!A53), " ", Regressions!A53)</f>
        <v>Gambia</v>
      </c>
      <c r="B43" s="364">
        <f>IF(ISBLANK(Regressions!B53), " ", Regressions!B53)</f>
        <v>2008</v>
      </c>
      <c r="C43" s="369" t="str">
        <f>IF(ISBLANK(Regressions!C53), " ", Regressions!C53)</f>
        <v>Urban</v>
      </c>
      <c r="D43" s="365">
        <f>IF(ISBLANK(Regressions!D53), " ", Regressions!D53)</f>
        <v>418035.64667419437</v>
      </c>
      <c r="E43" s="233" t="e">
        <f>IF(ISNUMBER(Regressions!E53),ROUND(Regressions!E53, 1), NA())</f>
        <v>#N/A</v>
      </c>
      <c r="F43" s="366" t="e">
        <f>IF(ISNUMBER(Regressions!F53),ROUND(Regressions!F53, 1), NA())</f>
        <v>#N/A</v>
      </c>
      <c r="G43" s="255" t="e">
        <f>IF(ISNUMBER(Regressions!G53),ROUND(Regressions!G53, 1), NA())</f>
        <v>#N/A</v>
      </c>
      <c r="H43" s="367" t="e">
        <f>IF(ISNUMBER(Regressions!H53),ROUND(Regressions!H53, 1), NA())</f>
        <v>#N/A</v>
      </c>
      <c r="I43" s="256" t="e">
        <f>IF(ISNUMBER(Regressions!I53),ROUND(Regressions!I53, 1), NA())</f>
        <v>#N/A</v>
      </c>
      <c r="J43" s="368" t="e">
        <f>IF(ISNUMBER(Regressions!K53),ROUND(Regressions!K53, 1), NA())</f>
        <v>#N/A</v>
      </c>
      <c r="K43" s="366" t="e">
        <f>IF(ISNUMBER(Regressions!L53),ROUND(Regressions!L53, 1), NA())</f>
        <v>#N/A</v>
      </c>
      <c r="L43" s="257" t="e">
        <f>IF(ISNUMBER(Regressions!M53),ROUND(Regressions!M53, 1), NA())</f>
        <v>#N/A</v>
      </c>
      <c r="M43" s="367" t="e">
        <f>IF(ISNUMBER(Regressions!N53),ROUND(Regressions!N53, 1), NA())</f>
        <v>#N/A</v>
      </c>
      <c r="N43" s="256" t="e">
        <f>IF(ISNUMBER(Regressions!O53),ROUND(Regressions!O53, 1), NA())</f>
        <v>#N/A</v>
      </c>
      <c r="O43" s="368" t="e">
        <f>IF(ISNUMBER(Regressions!Q53),ROUND(Regressions!Q53, 1), NA())</f>
        <v>#N/A</v>
      </c>
      <c r="P43" s="366" t="e">
        <f>IF(ISNUMBER(Regressions!R53),ROUND(Regressions!R53, 1), NA())</f>
        <v>#N/A</v>
      </c>
      <c r="Q43" s="234" t="e">
        <f>IF(ISNUMBER(Regressions!S53),ROUND(Regressions!S53, 1), NA())</f>
        <v>#N/A</v>
      </c>
      <c r="R43" s="367" t="e">
        <f>IF(ISNUMBER(Regressions!T53),ROUND(Regressions!T53, 1), NA())</f>
        <v>#N/A</v>
      </c>
      <c r="S43" s="256" t="e">
        <f>IF(ISNUMBER(Regressions!U53),ROUND(Regressions!U53, 1), NA())</f>
        <v>#N/A</v>
      </c>
    </row>
    <row xmlns:x14ac="http://schemas.microsoft.com/office/spreadsheetml/2009/9/ac" r="44" x14ac:dyDescent="0.2">
      <c r="A44" s="363" t="str">
        <f>IF(ISBLANK(Regressions!A54), " ", Regressions!A54)</f>
        <v>Gambia</v>
      </c>
      <c r="B44" s="364">
        <f>IF(ISBLANK(Regressions!B54), " ", Regressions!B54)</f>
        <v>2009</v>
      </c>
      <c r="C44" s="369" t="str">
        <f>IF(ISBLANK(Regressions!C54), " ", Regressions!C54)</f>
        <v>Urban</v>
      </c>
      <c r="D44" s="365">
        <f>IF(ISBLANK(Regressions!D54), " ", Regressions!D54)</f>
        <v>437104.04520530702</v>
      </c>
      <c r="E44" s="233" t="e">
        <f>IF(ISNUMBER(Regressions!E54),ROUND(Regressions!E54, 1), NA())</f>
        <v>#N/A</v>
      </c>
      <c r="F44" s="366" t="e">
        <f>IF(ISNUMBER(Regressions!F54),ROUND(Regressions!F54, 1), NA())</f>
        <v>#N/A</v>
      </c>
      <c r="G44" s="255" t="e">
        <f>IF(ISNUMBER(Regressions!G54),ROUND(Regressions!G54, 1), NA())</f>
        <v>#N/A</v>
      </c>
      <c r="H44" s="367" t="e">
        <f>IF(ISNUMBER(Regressions!H54),ROUND(Regressions!H54, 1), NA())</f>
        <v>#N/A</v>
      </c>
      <c r="I44" s="256" t="e">
        <f>IF(ISNUMBER(Regressions!I54),ROUND(Regressions!I54, 1), NA())</f>
        <v>#N/A</v>
      </c>
      <c r="J44" s="368" t="e">
        <f>IF(ISNUMBER(Regressions!K54),ROUND(Regressions!K54, 1), NA())</f>
        <v>#N/A</v>
      </c>
      <c r="K44" s="366" t="e">
        <f>IF(ISNUMBER(Regressions!L54),ROUND(Regressions!L54, 1), NA())</f>
        <v>#N/A</v>
      </c>
      <c r="L44" s="257" t="e">
        <f>IF(ISNUMBER(Regressions!M54),ROUND(Regressions!M54, 1), NA())</f>
        <v>#N/A</v>
      </c>
      <c r="M44" s="367" t="e">
        <f>IF(ISNUMBER(Regressions!N54),ROUND(Regressions!N54, 1), NA())</f>
        <v>#N/A</v>
      </c>
      <c r="N44" s="256" t="e">
        <f>IF(ISNUMBER(Regressions!O54),ROUND(Regressions!O54, 1), NA())</f>
        <v>#N/A</v>
      </c>
      <c r="O44" s="368" t="e">
        <f>IF(ISNUMBER(Regressions!Q54),ROUND(Regressions!Q54, 1), NA())</f>
        <v>#N/A</v>
      </c>
      <c r="P44" s="366" t="e">
        <f>IF(ISNUMBER(Regressions!R54),ROUND(Regressions!R54, 1), NA())</f>
        <v>#N/A</v>
      </c>
      <c r="Q44" s="234" t="e">
        <f>IF(ISNUMBER(Regressions!S54),ROUND(Regressions!S54, 1), NA())</f>
        <v>#N/A</v>
      </c>
      <c r="R44" s="367" t="e">
        <f>IF(ISNUMBER(Regressions!T54),ROUND(Regressions!T54, 1), NA())</f>
        <v>#N/A</v>
      </c>
      <c r="S44" s="256" t="e">
        <f>IF(ISNUMBER(Regressions!U54),ROUND(Regressions!U54, 1), NA())</f>
        <v>#N/A</v>
      </c>
    </row>
    <row xmlns:x14ac="http://schemas.microsoft.com/office/spreadsheetml/2009/9/ac" r="45" x14ac:dyDescent="0.2">
      <c r="A45" s="363" t="str">
        <f>IF(ISBLANK(Regressions!A55), " ", Regressions!A55)</f>
        <v>Gambia</v>
      </c>
      <c r="B45" s="364">
        <f>IF(ISBLANK(Regressions!B55), " ", Regressions!B55)</f>
        <v>2010</v>
      </c>
      <c r="C45" s="369" t="str">
        <f>IF(ISBLANK(Regressions!C55), " ", Regressions!C55)</f>
        <v>Urban</v>
      </c>
      <c r="D45" s="365">
        <f>IF(ISBLANK(Regressions!D55), " ", Regressions!D55)</f>
        <v>457294.49044052121</v>
      </c>
      <c r="E45" s="233" t="e">
        <f>IF(ISNUMBER(Regressions!E55),ROUND(Regressions!E55, 1), NA())</f>
        <v>#N/A</v>
      </c>
      <c r="F45" s="366" t="e">
        <f>IF(ISNUMBER(Regressions!F55),ROUND(Regressions!F55, 1), NA())</f>
        <v>#N/A</v>
      </c>
      <c r="G45" s="255" t="e">
        <f>IF(ISNUMBER(Regressions!G55),ROUND(Regressions!G55, 1), NA())</f>
        <v>#N/A</v>
      </c>
      <c r="H45" s="367" t="e">
        <f>IF(ISNUMBER(Regressions!H55),ROUND(Regressions!H55, 1), NA())</f>
        <v>#N/A</v>
      </c>
      <c r="I45" s="256" t="e">
        <f>IF(ISNUMBER(Regressions!I55),ROUND(Regressions!I55, 1), NA())</f>
        <v>#N/A</v>
      </c>
      <c r="J45" s="368" t="e">
        <f>IF(ISNUMBER(Regressions!K55),ROUND(Regressions!K55, 1), NA())</f>
        <v>#N/A</v>
      </c>
      <c r="K45" s="366" t="e">
        <f>IF(ISNUMBER(Regressions!L55),ROUND(Regressions!L55, 1), NA())</f>
        <v>#N/A</v>
      </c>
      <c r="L45" s="257" t="e">
        <f>IF(ISNUMBER(Regressions!M55),ROUND(Regressions!M55, 1), NA())</f>
        <v>#N/A</v>
      </c>
      <c r="M45" s="367" t="e">
        <f>IF(ISNUMBER(Regressions!N55),ROUND(Regressions!N55, 1), NA())</f>
        <v>#N/A</v>
      </c>
      <c r="N45" s="256" t="e">
        <f>IF(ISNUMBER(Regressions!O55),ROUND(Regressions!O55, 1), NA())</f>
        <v>#N/A</v>
      </c>
      <c r="O45" s="368" t="e">
        <f>IF(ISNUMBER(Regressions!Q55),ROUND(Regressions!Q55, 1), NA())</f>
        <v>#N/A</v>
      </c>
      <c r="P45" s="366" t="e">
        <f>IF(ISNUMBER(Regressions!R55),ROUND(Regressions!R55, 1), NA())</f>
        <v>#N/A</v>
      </c>
      <c r="Q45" s="234" t="e">
        <f>IF(ISNUMBER(Regressions!S55),ROUND(Regressions!S55, 1), NA())</f>
        <v>#N/A</v>
      </c>
      <c r="R45" s="367" t="e">
        <f>IF(ISNUMBER(Regressions!T55),ROUND(Regressions!T55, 1), NA())</f>
        <v>#N/A</v>
      </c>
      <c r="S45" s="256" t="e">
        <f>IF(ISNUMBER(Regressions!U55),ROUND(Regressions!U55, 1), NA())</f>
        <v>#N/A</v>
      </c>
    </row>
    <row xmlns:x14ac="http://schemas.microsoft.com/office/spreadsheetml/2009/9/ac" r="46" x14ac:dyDescent="0.2">
      <c r="A46" s="363" t="str">
        <f>IF(ISBLANK(Regressions!A56), " ", Regressions!A56)</f>
        <v>Gambia</v>
      </c>
      <c r="B46" s="364">
        <f>IF(ISBLANK(Regressions!B56), " ", Regressions!B56)</f>
        <v>2011</v>
      </c>
      <c r="C46" s="369" t="str">
        <f>IF(ISBLANK(Regressions!C56), " ", Regressions!C56)</f>
        <v>Urban</v>
      </c>
      <c r="D46" s="365">
        <f>IF(ISBLANK(Regressions!D56), " ", Regressions!D56)</f>
        <v>478117.13986518863</v>
      </c>
      <c r="E46" s="233" t="e">
        <f>IF(ISNUMBER(Regressions!E56),ROUND(Regressions!E56, 1), NA())</f>
        <v>#N/A</v>
      </c>
      <c r="F46" s="366" t="e">
        <f>IF(ISNUMBER(Regressions!F56),ROUND(Regressions!F56, 1), NA())</f>
        <v>#N/A</v>
      </c>
      <c r="G46" s="255" t="e">
        <f>IF(ISNUMBER(Regressions!G56),ROUND(Regressions!G56, 1), NA())</f>
        <v>#N/A</v>
      </c>
      <c r="H46" s="367" t="e">
        <f>IF(ISNUMBER(Regressions!H56),ROUND(Regressions!H56, 1), NA())</f>
        <v>#N/A</v>
      </c>
      <c r="I46" s="256" t="e">
        <f>IF(ISNUMBER(Regressions!I56),ROUND(Regressions!I56, 1), NA())</f>
        <v>#N/A</v>
      </c>
      <c r="J46" s="368" t="e">
        <f>IF(ISNUMBER(Regressions!K56),ROUND(Regressions!K56, 1), NA())</f>
        <v>#N/A</v>
      </c>
      <c r="K46" s="366" t="e">
        <f>IF(ISNUMBER(Regressions!L56),ROUND(Regressions!L56, 1), NA())</f>
        <v>#N/A</v>
      </c>
      <c r="L46" s="257" t="e">
        <f>IF(ISNUMBER(Regressions!M56),ROUND(Regressions!M56, 1), NA())</f>
        <v>#N/A</v>
      </c>
      <c r="M46" s="367" t="e">
        <f>IF(ISNUMBER(Regressions!N56),ROUND(Regressions!N56, 1), NA())</f>
        <v>#N/A</v>
      </c>
      <c r="N46" s="256" t="e">
        <f>IF(ISNUMBER(Regressions!O56),ROUND(Regressions!O56, 1), NA())</f>
        <v>#N/A</v>
      </c>
      <c r="O46" s="368" t="e">
        <f>IF(ISNUMBER(Regressions!Q56),ROUND(Regressions!Q56, 1), NA())</f>
        <v>#N/A</v>
      </c>
      <c r="P46" s="366" t="e">
        <f>IF(ISNUMBER(Regressions!R56),ROUND(Regressions!R56, 1), NA())</f>
        <v>#N/A</v>
      </c>
      <c r="Q46" s="234" t="e">
        <f>IF(ISNUMBER(Regressions!S56),ROUND(Regressions!S56, 1), NA())</f>
        <v>#N/A</v>
      </c>
      <c r="R46" s="367" t="e">
        <f>IF(ISNUMBER(Regressions!T56),ROUND(Regressions!T56, 1), NA())</f>
        <v>#N/A</v>
      </c>
      <c r="S46" s="256" t="e">
        <f>IF(ISNUMBER(Regressions!U56),ROUND(Regressions!U56, 1), NA())</f>
        <v>#N/A</v>
      </c>
    </row>
    <row xmlns:x14ac="http://schemas.microsoft.com/office/spreadsheetml/2009/9/ac" r="47" x14ac:dyDescent="0.2">
      <c r="A47" s="363" t="str">
        <f>IF(ISBLANK(Regressions!A57), " ", Regressions!A57)</f>
        <v>Gambia</v>
      </c>
      <c r="B47" s="364">
        <f>IF(ISBLANK(Regressions!B57), " ", Regressions!B57)</f>
        <v>2012</v>
      </c>
      <c r="C47" s="369" t="str">
        <f>IF(ISBLANK(Regressions!C57), " ", Regressions!C57)</f>
        <v>Urban</v>
      </c>
      <c r="D47" s="365">
        <f>IF(ISBLANK(Regressions!D57), " ", Regressions!D57)</f>
        <v>499740.69829399098</v>
      </c>
      <c r="E47" s="233" t="e">
        <f>IF(ISNUMBER(Regressions!E57),ROUND(Regressions!E57, 1), NA())</f>
        <v>#N/A</v>
      </c>
      <c r="F47" s="366" t="e">
        <f>IF(ISNUMBER(Regressions!F57),ROUND(Regressions!F57, 1), NA())</f>
        <v>#N/A</v>
      </c>
      <c r="G47" s="255" t="e">
        <f>IF(ISNUMBER(Regressions!G57),ROUND(Regressions!G57, 1), NA())</f>
        <v>#N/A</v>
      </c>
      <c r="H47" s="367" t="e">
        <f>IF(ISNUMBER(Regressions!H57),ROUND(Regressions!H57, 1), NA())</f>
        <v>#N/A</v>
      </c>
      <c r="I47" s="256" t="e">
        <f>IF(ISNUMBER(Regressions!I57),ROUND(Regressions!I57, 1), NA())</f>
        <v>#N/A</v>
      </c>
      <c r="J47" s="368" t="e">
        <f>IF(ISNUMBER(Regressions!K57),ROUND(Regressions!K57, 1), NA())</f>
        <v>#N/A</v>
      </c>
      <c r="K47" s="366" t="e">
        <f>IF(ISNUMBER(Regressions!L57),ROUND(Regressions!L57, 1), NA())</f>
        <v>#N/A</v>
      </c>
      <c r="L47" s="257" t="e">
        <f>IF(ISNUMBER(Regressions!M57),ROUND(Regressions!M57, 1), NA())</f>
        <v>#N/A</v>
      </c>
      <c r="M47" s="367" t="e">
        <f>IF(ISNUMBER(Regressions!N57),ROUND(Regressions!N57, 1), NA())</f>
        <v>#N/A</v>
      </c>
      <c r="N47" s="256" t="e">
        <f>IF(ISNUMBER(Regressions!O57),ROUND(Regressions!O57, 1), NA())</f>
        <v>#N/A</v>
      </c>
      <c r="O47" s="368" t="e">
        <f>IF(ISNUMBER(Regressions!Q57),ROUND(Regressions!Q57, 1), NA())</f>
        <v>#N/A</v>
      </c>
      <c r="P47" s="366" t="e">
        <f>IF(ISNUMBER(Regressions!R57),ROUND(Regressions!R57, 1), NA())</f>
        <v>#N/A</v>
      </c>
      <c r="Q47" s="234" t="e">
        <f>IF(ISNUMBER(Regressions!S57),ROUND(Regressions!S57, 1), NA())</f>
        <v>#N/A</v>
      </c>
      <c r="R47" s="367" t="e">
        <f>IF(ISNUMBER(Regressions!T57),ROUND(Regressions!T57, 1), NA())</f>
        <v>#N/A</v>
      </c>
      <c r="S47" s="256" t="e">
        <f>IF(ISNUMBER(Regressions!U57),ROUND(Regressions!U57, 1), NA())</f>
        <v>#N/A</v>
      </c>
    </row>
    <row xmlns:x14ac="http://schemas.microsoft.com/office/spreadsheetml/2009/9/ac" r="48" x14ac:dyDescent="0.2">
      <c r="A48" s="363" t="str">
        <f>IF(ISBLANK(Regressions!A58), " ", Regressions!A58)</f>
        <v>Gambia</v>
      </c>
      <c r="B48" s="364">
        <f>IF(ISBLANK(Regressions!B58), " ", Regressions!B58)</f>
        <v>2013</v>
      </c>
      <c r="C48" s="369" t="str">
        <f>IF(ISBLANK(Regressions!C58), " ", Regressions!C58)</f>
        <v>Urban</v>
      </c>
      <c r="D48" s="365">
        <f>IF(ISBLANK(Regressions!D58), " ", Regressions!D58)</f>
        <v>522201.32724380487</v>
      </c>
      <c r="E48" s="233" t="e">
        <f>IF(ISNUMBER(Regressions!E58),ROUND(Regressions!E58, 1), NA())</f>
        <v>#N/A</v>
      </c>
      <c r="F48" s="366" t="e">
        <f>IF(ISNUMBER(Regressions!F58),ROUND(Regressions!F58, 1), NA())</f>
        <v>#N/A</v>
      </c>
      <c r="G48" s="255" t="e">
        <f>IF(ISNUMBER(Regressions!G58),ROUND(Regressions!G58, 1), NA())</f>
        <v>#N/A</v>
      </c>
      <c r="H48" s="367" t="e">
        <f>IF(ISNUMBER(Regressions!H58),ROUND(Regressions!H58, 1), NA())</f>
        <v>#N/A</v>
      </c>
      <c r="I48" s="256" t="e">
        <f>IF(ISNUMBER(Regressions!I58),ROUND(Regressions!I58, 1), NA())</f>
        <v>#N/A</v>
      </c>
      <c r="J48" s="368" t="e">
        <f>IF(ISNUMBER(Regressions!K58),ROUND(Regressions!K58, 1), NA())</f>
        <v>#N/A</v>
      </c>
      <c r="K48" s="366" t="e">
        <f>IF(ISNUMBER(Regressions!L58),ROUND(Regressions!L58, 1), NA())</f>
        <v>#N/A</v>
      </c>
      <c r="L48" s="257" t="e">
        <f>IF(ISNUMBER(Regressions!M58),ROUND(Regressions!M58, 1), NA())</f>
        <v>#N/A</v>
      </c>
      <c r="M48" s="367" t="e">
        <f>IF(ISNUMBER(Regressions!N58),ROUND(Regressions!N58, 1), NA())</f>
        <v>#N/A</v>
      </c>
      <c r="N48" s="256" t="e">
        <f>IF(ISNUMBER(Regressions!O58),ROUND(Regressions!O58, 1), NA())</f>
        <v>#N/A</v>
      </c>
      <c r="O48" s="368" t="e">
        <f>IF(ISNUMBER(Regressions!Q58),ROUND(Regressions!Q58, 1), NA())</f>
        <v>#N/A</v>
      </c>
      <c r="P48" s="366" t="e">
        <f>IF(ISNUMBER(Regressions!R58),ROUND(Regressions!R58, 1), NA())</f>
        <v>#N/A</v>
      </c>
      <c r="Q48" s="234" t="e">
        <f>IF(ISNUMBER(Regressions!S58),ROUND(Regressions!S58, 1), NA())</f>
        <v>#N/A</v>
      </c>
      <c r="R48" s="367" t="e">
        <f>IF(ISNUMBER(Regressions!T58),ROUND(Regressions!T58, 1), NA())</f>
        <v>#N/A</v>
      </c>
      <c r="S48" s="256" t="e">
        <f>IF(ISNUMBER(Regressions!U58),ROUND(Regressions!U58, 1), NA())</f>
        <v>#N/A</v>
      </c>
    </row>
    <row xmlns:x14ac="http://schemas.microsoft.com/office/spreadsheetml/2009/9/ac" r="49" x14ac:dyDescent="0.2">
      <c r="A49" s="363" t="str">
        <f>IF(ISBLANK(Regressions!A59), " ", Regressions!A59)</f>
        <v>Gambia</v>
      </c>
      <c r="B49" s="364">
        <f>IF(ISBLANK(Regressions!B59), " ", Regressions!B59)</f>
        <v>2014</v>
      </c>
      <c r="C49" s="369" t="str">
        <f>IF(ISBLANK(Regressions!C59), " ", Regressions!C59)</f>
        <v>Urban</v>
      </c>
      <c r="D49" s="365">
        <f>IF(ISBLANK(Regressions!D59), " ", Regressions!D59)</f>
        <v>545380.2907025147</v>
      </c>
      <c r="E49" s="233" t="e">
        <f>IF(ISNUMBER(Regressions!E59),ROUND(Regressions!E59, 1), NA())</f>
        <v>#N/A</v>
      </c>
      <c r="F49" s="366" t="e">
        <f>IF(ISNUMBER(Regressions!F59),ROUND(Regressions!F59, 1), NA())</f>
        <v>#N/A</v>
      </c>
      <c r="G49" s="255" t="e">
        <f>IF(ISNUMBER(Regressions!G59),ROUND(Regressions!G59, 1), NA())</f>
        <v>#N/A</v>
      </c>
      <c r="H49" s="367" t="e">
        <f>IF(ISNUMBER(Regressions!H59),ROUND(Regressions!H59, 1), NA())</f>
        <v>#N/A</v>
      </c>
      <c r="I49" s="256" t="e">
        <f>IF(ISNUMBER(Regressions!I59),ROUND(Regressions!I59, 1), NA())</f>
        <v>#N/A</v>
      </c>
      <c r="J49" s="368" t="e">
        <f>IF(ISNUMBER(Regressions!K59),ROUND(Regressions!K59, 1), NA())</f>
        <v>#N/A</v>
      </c>
      <c r="K49" s="366" t="e">
        <f>IF(ISNUMBER(Regressions!L59),ROUND(Regressions!L59, 1), NA())</f>
        <v>#N/A</v>
      </c>
      <c r="L49" s="257" t="e">
        <f>IF(ISNUMBER(Regressions!M59),ROUND(Regressions!M59, 1), NA())</f>
        <v>#N/A</v>
      </c>
      <c r="M49" s="367" t="e">
        <f>IF(ISNUMBER(Regressions!N59),ROUND(Regressions!N59, 1), NA())</f>
        <v>#N/A</v>
      </c>
      <c r="N49" s="256" t="e">
        <f>IF(ISNUMBER(Regressions!O59),ROUND(Regressions!O59, 1), NA())</f>
        <v>#N/A</v>
      </c>
      <c r="O49" s="368" t="e">
        <f>IF(ISNUMBER(Regressions!Q59),ROUND(Regressions!Q59, 1), NA())</f>
        <v>#N/A</v>
      </c>
      <c r="P49" s="366" t="e">
        <f>IF(ISNUMBER(Regressions!R59),ROUND(Regressions!R59, 1), NA())</f>
        <v>#N/A</v>
      </c>
      <c r="Q49" s="234" t="e">
        <f>IF(ISNUMBER(Regressions!S59),ROUND(Regressions!S59, 1), NA())</f>
        <v>#N/A</v>
      </c>
      <c r="R49" s="367" t="e">
        <f>IF(ISNUMBER(Regressions!T59),ROUND(Regressions!T59, 1), NA())</f>
        <v>#N/A</v>
      </c>
      <c r="S49" s="256" t="e">
        <f>IF(ISNUMBER(Regressions!U59),ROUND(Regressions!U59, 1), NA())</f>
        <v>#N/A</v>
      </c>
    </row>
    <row xmlns:x14ac="http://schemas.microsoft.com/office/spreadsheetml/2009/9/ac" r="50" x14ac:dyDescent="0.2">
      <c r="A50" s="363" t="str">
        <f>IF(ISBLANK(Regressions!A60), " ", Regressions!A60)</f>
        <v>Gambia</v>
      </c>
      <c r="B50" s="364">
        <f>IF(ISBLANK(Regressions!B60), " ", Regressions!B60)</f>
        <v>2015</v>
      </c>
      <c r="C50" s="369" t="str">
        <f>IF(ISBLANK(Regressions!C60), " ", Regressions!C60)</f>
        <v>Urban</v>
      </c>
      <c r="D50" s="365">
        <f>IF(ISBLANK(Regressions!D60), " ", Regressions!D60)</f>
        <v>569233.79907932284</v>
      </c>
      <c r="E50" s="233" t="e">
        <f>IF(ISNUMBER(Regressions!E60),ROUND(Regressions!E60, 1), NA())</f>
        <v>#N/A</v>
      </c>
      <c r="F50" s="366" t="e">
        <f>IF(ISNUMBER(Regressions!F60),ROUND(Regressions!F60, 1), NA())</f>
        <v>#N/A</v>
      </c>
      <c r="G50" s="255" t="e">
        <f>IF(ISNUMBER(Regressions!G60),ROUND(Regressions!G60, 1), NA())</f>
        <v>#N/A</v>
      </c>
      <c r="H50" s="367" t="e">
        <f>IF(ISNUMBER(Regressions!H60),ROUND(Regressions!H60, 1), NA())</f>
        <v>#N/A</v>
      </c>
      <c r="I50" s="256" t="e">
        <f>IF(ISNUMBER(Regressions!I60),ROUND(Regressions!I60, 1), NA())</f>
        <v>#N/A</v>
      </c>
      <c r="J50" s="368" t="e">
        <f>IF(ISNUMBER(Regressions!K60),ROUND(Regressions!K60, 1), NA())</f>
        <v>#N/A</v>
      </c>
      <c r="K50" s="366" t="e">
        <f>IF(ISNUMBER(Regressions!L60),ROUND(Regressions!L60, 1), NA())</f>
        <v>#N/A</v>
      </c>
      <c r="L50" s="257" t="e">
        <f>IF(ISNUMBER(Regressions!M60),ROUND(Regressions!M60, 1), NA())</f>
        <v>#N/A</v>
      </c>
      <c r="M50" s="367" t="e">
        <f>IF(ISNUMBER(Regressions!N60),ROUND(Regressions!N60, 1), NA())</f>
        <v>#N/A</v>
      </c>
      <c r="N50" s="256" t="e">
        <f>IF(ISNUMBER(Regressions!O60),ROUND(Regressions!O60, 1), NA())</f>
        <v>#N/A</v>
      </c>
      <c r="O50" s="368" t="e">
        <f>IF(ISNUMBER(Regressions!Q60),ROUND(Regressions!Q60, 1), NA())</f>
        <v>#N/A</v>
      </c>
      <c r="P50" s="366" t="e">
        <f>IF(ISNUMBER(Regressions!R60),ROUND(Regressions!R60, 1), NA())</f>
        <v>#N/A</v>
      </c>
      <c r="Q50" s="234" t="e">
        <f>IF(ISNUMBER(Regressions!S60),ROUND(Regressions!S60, 1), NA())</f>
        <v>#N/A</v>
      </c>
      <c r="R50" s="367" t="e">
        <f>IF(ISNUMBER(Regressions!T60),ROUND(Regressions!T60, 1), NA())</f>
        <v>#N/A</v>
      </c>
      <c r="S50" s="256" t="e">
        <f>IF(ISNUMBER(Regressions!U60),ROUND(Regressions!U60, 1), NA())</f>
        <v>#N/A</v>
      </c>
    </row>
    <row xmlns:x14ac="http://schemas.microsoft.com/office/spreadsheetml/2009/9/ac" r="51" x14ac:dyDescent="0.2">
      <c r="A51" s="363" t="str">
        <f>IF(ISBLANK(Regressions!A61), " ", Regressions!A61)</f>
        <v>Gambia</v>
      </c>
      <c r="B51" s="364">
        <f>IF(ISBLANK(Regressions!B61), " ", Regressions!B61)</f>
        <v>2016</v>
      </c>
      <c r="C51" s="369" t="str">
        <f>IF(ISBLANK(Regressions!C61), " ", Regressions!C61)</f>
        <v>Urban</v>
      </c>
      <c r="D51" s="365">
        <f>IF(ISBLANK(Regressions!D61), " ", Regressions!D61)</f>
        <v>593451.23276580824</v>
      </c>
      <c r="E51" s="233" t="e">
        <f>IF(ISNUMBER(Regressions!E61),ROUND(Regressions!E61, 1), NA())</f>
        <v>#N/A</v>
      </c>
      <c r="F51" s="366" t="e">
        <f>IF(ISNUMBER(Regressions!F61),ROUND(Regressions!F61, 1), NA())</f>
        <v>#N/A</v>
      </c>
      <c r="G51" s="255" t="e">
        <f>IF(ISNUMBER(Regressions!G61),ROUND(Regressions!G61, 1), NA())</f>
        <v>#N/A</v>
      </c>
      <c r="H51" s="367" t="e">
        <f>IF(ISNUMBER(Regressions!H61),ROUND(Regressions!H61, 1), NA())</f>
        <v>#N/A</v>
      </c>
      <c r="I51" s="256" t="e">
        <f>IF(ISNUMBER(Regressions!I61),ROUND(Regressions!I61, 1), NA())</f>
        <v>#N/A</v>
      </c>
      <c r="J51" s="368" t="e">
        <f>IF(ISNUMBER(Regressions!K61),ROUND(Regressions!K61, 1), NA())</f>
        <v>#N/A</v>
      </c>
      <c r="K51" s="366" t="e">
        <f>IF(ISNUMBER(Regressions!L61),ROUND(Regressions!L61, 1), NA())</f>
        <v>#N/A</v>
      </c>
      <c r="L51" s="257" t="e">
        <f>IF(ISNUMBER(Regressions!M61),ROUND(Regressions!M61, 1), NA())</f>
        <v>#N/A</v>
      </c>
      <c r="M51" s="367" t="e">
        <f>IF(ISNUMBER(Regressions!N61),ROUND(Regressions!N61, 1), NA())</f>
        <v>#N/A</v>
      </c>
      <c r="N51" s="256" t="e">
        <f>IF(ISNUMBER(Regressions!O61),ROUND(Regressions!O61, 1), NA())</f>
        <v>#N/A</v>
      </c>
      <c r="O51" s="368" t="e">
        <f>IF(ISNUMBER(Regressions!Q61),ROUND(Regressions!Q61, 1), NA())</f>
        <v>#N/A</v>
      </c>
      <c r="P51" s="366" t="e">
        <f>IF(ISNUMBER(Regressions!R61),ROUND(Regressions!R61, 1), NA())</f>
        <v>#N/A</v>
      </c>
      <c r="Q51" s="234" t="e">
        <f>IF(ISNUMBER(Regressions!S61),ROUND(Regressions!S61, 1), NA())</f>
        <v>#N/A</v>
      </c>
      <c r="R51" s="367" t="e">
        <f>IF(ISNUMBER(Regressions!T61),ROUND(Regressions!T61, 1), NA())</f>
        <v>#N/A</v>
      </c>
      <c r="S51" s="256" t="e">
        <f>IF(ISNUMBER(Regressions!U61),ROUND(Regressions!U61, 1), NA())</f>
        <v>#N/A</v>
      </c>
    </row>
    <row xmlns:x14ac="http://schemas.microsoft.com/office/spreadsheetml/2009/9/ac" r="52" x14ac:dyDescent="0.2">
      <c r="A52" s="363" t="str">
        <f>IF(ISBLANK(Regressions!A62), " ", Regressions!A62)</f>
        <v>Gambia</v>
      </c>
      <c r="B52" s="364">
        <f>IF(ISBLANK(Regressions!B62), " ", Regressions!B62)</f>
        <v>2017</v>
      </c>
      <c r="C52" s="369" t="str">
        <f>IF(ISBLANK(Regressions!C62), " ", Regressions!C62)</f>
        <v>Urban</v>
      </c>
      <c r="D52" s="365">
        <f>IF(ISBLANK(Regressions!D62), " ", Regressions!D62)</f>
        <v>617711.0486254883</v>
      </c>
      <c r="E52" s="233" t="e">
        <f>IF(ISNUMBER(Regressions!E62),ROUND(Regressions!E62, 1), NA())</f>
        <v>#N/A</v>
      </c>
      <c r="F52" s="366">
        <f>IF(ISNUMBER(Regressions!F62),ROUND(Regressions!F62, 1), NA())</f>
        <v>61</v>
      </c>
      <c r="G52" s="255" t="e">
        <f>IF(ISNUMBER(Regressions!G62),ROUND(Regressions!G62, 1), NA())</f>
        <v>#N/A</v>
      </c>
      <c r="H52" s="367" t="e">
        <f>IF(ISNUMBER(Regressions!H62),ROUND(Regressions!H62, 1), NA())</f>
        <v>#N/A</v>
      </c>
      <c r="I52" s="256">
        <f>IF(ISNUMBER(Regressions!I62),ROUND(Regressions!I62, 1), NA())</f>
        <v>39</v>
      </c>
      <c r="J52" s="368" t="e">
        <f>IF(ISNUMBER(Regressions!K62),ROUND(Regressions!K62, 1), NA())</f>
        <v>#N/A</v>
      </c>
      <c r="K52" s="366" t="e">
        <f>IF(ISNUMBER(Regressions!L62),ROUND(Regressions!L62, 1), NA())</f>
        <v>#N/A</v>
      </c>
      <c r="L52" s="257">
        <f>IF(ISNUMBER(Regressions!M62),ROUND(Regressions!M62, 1), NA())</f>
        <v>56</v>
      </c>
      <c r="M52" s="367" t="e">
        <f>IF(ISNUMBER(Regressions!N62),ROUND(Regressions!N62, 1), NA())</f>
        <v>#N/A</v>
      </c>
      <c r="N52" s="256" t="e">
        <f>IF(ISNUMBER(Regressions!O62),ROUND(Regressions!O62, 1), NA())</f>
        <v>#N/A</v>
      </c>
      <c r="O52" s="368" t="e">
        <f>IF(ISNUMBER(Regressions!Q62),ROUND(Regressions!Q62, 1), NA())</f>
        <v>#N/A</v>
      </c>
      <c r="P52" s="366" t="e">
        <f>IF(ISNUMBER(Regressions!R62),ROUND(Regressions!R62, 1), NA())</f>
        <v>#N/A</v>
      </c>
      <c r="Q52" s="234" t="e">
        <f>IF(ISNUMBER(Regressions!S62),ROUND(Regressions!S62, 1), NA())</f>
        <v>#N/A</v>
      </c>
      <c r="R52" s="367" t="e">
        <f>IF(ISNUMBER(Regressions!T62),ROUND(Regressions!T62, 1), NA())</f>
        <v>#N/A</v>
      </c>
      <c r="S52" s="256" t="e">
        <f>IF(ISNUMBER(Regressions!U62),ROUND(Regressions!U62, 1), NA())</f>
        <v>#N/A</v>
      </c>
    </row>
    <row xmlns:x14ac="http://schemas.microsoft.com/office/spreadsheetml/2009/9/ac" r="53" x14ac:dyDescent="0.2">
      <c r="A53" s="363" t="str">
        <f>IF(ISBLANK(Regressions!A63), " ", Regressions!A63)</f>
        <v>Gambia</v>
      </c>
      <c r="B53" s="364">
        <f>IF(ISBLANK(Regressions!B63), " ", Regressions!B63)</f>
        <v>2018</v>
      </c>
      <c r="C53" s="369" t="str">
        <f>IF(ISBLANK(Regressions!C63), " ", Regressions!C63)</f>
        <v>Urban</v>
      </c>
      <c r="D53" s="365">
        <f>IF(ISBLANK(Regressions!D63), " ", Regressions!D63)</f>
        <v>641470.55869258882</v>
      </c>
      <c r="E53" s="233" t="e">
        <f>IF(ISNUMBER(Regressions!E63),ROUND(Regressions!E63, 1), NA())</f>
        <v>#N/A</v>
      </c>
      <c r="F53" s="366">
        <f>IF(ISNUMBER(Regressions!F63),ROUND(Regressions!F63, 1), NA())</f>
        <v>61</v>
      </c>
      <c r="G53" s="255" t="e">
        <f>IF(ISNUMBER(Regressions!G63),ROUND(Regressions!G63, 1), NA())</f>
        <v>#N/A</v>
      </c>
      <c r="H53" s="367" t="e">
        <f>IF(ISNUMBER(Regressions!H63),ROUND(Regressions!H63, 1), NA())</f>
        <v>#N/A</v>
      </c>
      <c r="I53" s="256">
        <f>IF(ISNUMBER(Regressions!I63),ROUND(Regressions!I63, 1), NA())</f>
        <v>39</v>
      </c>
      <c r="J53" s="368" t="e">
        <f>IF(ISNUMBER(Regressions!K63),ROUND(Regressions!K63, 1), NA())</f>
        <v>#N/A</v>
      </c>
      <c r="K53" s="366" t="e">
        <f>IF(ISNUMBER(Regressions!L63),ROUND(Regressions!L63, 1), NA())</f>
        <v>#N/A</v>
      </c>
      <c r="L53" s="257">
        <f>IF(ISNUMBER(Regressions!M63),ROUND(Regressions!M63, 1), NA())</f>
        <v>56</v>
      </c>
      <c r="M53" s="367" t="e">
        <f>IF(ISNUMBER(Regressions!N63),ROUND(Regressions!N63, 1), NA())</f>
        <v>#N/A</v>
      </c>
      <c r="N53" s="256" t="e">
        <f>IF(ISNUMBER(Regressions!O63),ROUND(Regressions!O63, 1), NA())</f>
        <v>#N/A</v>
      </c>
      <c r="O53" s="368" t="e">
        <f>IF(ISNUMBER(Regressions!Q63),ROUND(Regressions!Q63, 1), NA())</f>
        <v>#N/A</v>
      </c>
      <c r="P53" s="366" t="e">
        <f>IF(ISNUMBER(Regressions!R63),ROUND(Regressions!R63, 1), NA())</f>
        <v>#N/A</v>
      </c>
      <c r="Q53" s="234" t="e">
        <f>IF(ISNUMBER(Regressions!S63),ROUND(Regressions!S63, 1), NA())</f>
        <v>#N/A</v>
      </c>
      <c r="R53" s="367" t="e">
        <f>IF(ISNUMBER(Regressions!T63),ROUND(Regressions!T63, 1), NA())</f>
        <v>#N/A</v>
      </c>
      <c r="S53" s="256" t="e">
        <f>IF(ISNUMBER(Regressions!U63),ROUND(Regressions!U63, 1), NA())</f>
        <v>#N/A</v>
      </c>
    </row>
    <row xmlns:x14ac="http://schemas.microsoft.com/office/spreadsheetml/2009/9/ac" r="54" x14ac:dyDescent="0.2">
      <c r="A54" s="363" t="str">
        <f>IF(ISBLANK(Regressions!A64), " ", Regressions!A64)</f>
        <v>Gambia</v>
      </c>
      <c r="B54" s="364">
        <f>IF(ISBLANK(Regressions!B64), " ", Regressions!B64)</f>
        <v>2019</v>
      </c>
      <c r="C54" s="369" t="str">
        <f>IF(ISBLANK(Regressions!C64), " ", Regressions!C64)</f>
        <v>Urban</v>
      </c>
      <c r="D54" s="365">
        <f>IF(ISBLANK(Regressions!D64), " ", Regressions!D64)</f>
        <v>664929.61059875495</v>
      </c>
      <c r="E54" s="233" t="e">
        <f>IF(ISNUMBER(Regressions!E64),ROUND(Regressions!E64, 1), NA())</f>
        <v>#N/A</v>
      </c>
      <c r="F54" s="366">
        <f>IF(ISNUMBER(Regressions!F64),ROUND(Regressions!F64, 1), NA())</f>
        <v>61</v>
      </c>
      <c r="G54" s="255" t="e">
        <f>IF(ISNUMBER(Regressions!G64),ROUND(Regressions!G64, 1), NA())</f>
        <v>#N/A</v>
      </c>
      <c r="H54" s="367" t="e">
        <f>IF(ISNUMBER(Regressions!H64),ROUND(Regressions!H64, 1), NA())</f>
        <v>#N/A</v>
      </c>
      <c r="I54" s="256">
        <f>IF(ISNUMBER(Regressions!I64),ROUND(Regressions!I64, 1), NA())</f>
        <v>39</v>
      </c>
      <c r="J54" s="368" t="e">
        <f>IF(ISNUMBER(Regressions!K64),ROUND(Regressions!K64, 1), NA())</f>
        <v>#N/A</v>
      </c>
      <c r="K54" s="366" t="e">
        <f>IF(ISNUMBER(Regressions!L64),ROUND(Regressions!L64, 1), NA())</f>
        <v>#N/A</v>
      </c>
      <c r="L54" s="257">
        <f>IF(ISNUMBER(Regressions!M64),ROUND(Regressions!M64, 1), NA())</f>
        <v>56</v>
      </c>
      <c r="M54" s="367" t="e">
        <f>IF(ISNUMBER(Regressions!N64),ROUND(Regressions!N64, 1), NA())</f>
        <v>#N/A</v>
      </c>
      <c r="N54" s="256" t="e">
        <f>IF(ISNUMBER(Regressions!O64),ROUND(Regressions!O64, 1), NA())</f>
        <v>#N/A</v>
      </c>
      <c r="O54" s="368" t="e">
        <f>IF(ISNUMBER(Regressions!Q64),ROUND(Regressions!Q64, 1), NA())</f>
        <v>#N/A</v>
      </c>
      <c r="P54" s="366" t="e">
        <f>IF(ISNUMBER(Regressions!R64),ROUND(Regressions!R64, 1), NA())</f>
        <v>#N/A</v>
      </c>
      <c r="Q54" s="234" t="e">
        <f>IF(ISNUMBER(Regressions!S64),ROUND(Regressions!S64, 1), NA())</f>
        <v>#N/A</v>
      </c>
      <c r="R54" s="367" t="e">
        <f>IF(ISNUMBER(Regressions!T64),ROUND(Regressions!T64, 1), NA())</f>
        <v>#N/A</v>
      </c>
      <c r="S54" s="256" t="e">
        <f>IF(ISNUMBER(Regressions!U64),ROUND(Regressions!U64, 1), NA())</f>
        <v>#N/A</v>
      </c>
    </row>
    <row xmlns:x14ac="http://schemas.microsoft.com/office/spreadsheetml/2009/9/ac" r="55" ht="13.5" customHeight="true" x14ac:dyDescent="0.2">
      <c r="A55" s="363" t="str">
        <f>IF(ISBLANK(Regressions!A65), " ", Regressions!A65)</f>
        <v>Gambia</v>
      </c>
      <c r="B55" s="364">
        <f>IF(ISBLANK(Regressions!B65), " ", Regressions!B65)</f>
        <v>2020</v>
      </c>
      <c r="C55" s="369" t="str">
        <f>IF(ISBLANK(Regressions!C65), " ", Regressions!C65)</f>
        <v>Urban</v>
      </c>
      <c r="D55" s="365">
        <f>IF(ISBLANK(Regressions!D65), " ", Regressions!D65)</f>
        <v>688008.99309204111</v>
      </c>
      <c r="E55" s="233" t="e">
        <f>IF(ISNUMBER(Regressions!E65),ROUND(Regressions!E65, 1), NA())</f>
        <v>#N/A</v>
      </c>
      <c r="F55" s="366">
        <f>IF(ISNUMBER(Regressions!F65),ROUND(Regressions!F65, 1), NA())</f>
        <v>61</v>
      </c>
      <c r="G55" s="255" t="e">
        <f>IF(ISNUMBER(Regressions!G65),ROUND(Regressions!G65, 1), NA())</f>
        <v>#N/A</v>
      </c>
      <c r="H55" s="367" t="e">
        <f>IF(ISNUMBER(Regressions!H65),ROUND(Regressions!H65, 1), NA())</f>
        <v>#N/A</v>
      </c>
      <c r="I55" s="256">
        <f>IF(ISNUMBER(Regressions!I65),ROUND(Regressions!I65, 1), NA())</f>
        <v>39</v>
      </c>
      <c r="J55" s="368" t="e">
        <f>IF(ISNUMBER(Regressions!K65),ROUND(Regressions!K65, 1), NA())</f>
        <v>#N/A</v>
      </c>
      <c r="K55" s="366" t="e">
        <f>IF(ISNUMBER(Regressions!L65),ROUND(Regressions!L65, 1), NA())</f>
        <v>#N/A</v>
      </c>
      <c r="L55" s="257">
        <f>IF(ISNUMBER(Regressions!M65),ROUND(Regressions!M65, 1), NA())</f>
        <v>56</v>
      </c>
      <c r="M55" s="367" t="e">
        <f>IF(ISNUMBER(Regressions!N65),ROUND(Regressions!N65, 1), NA())</f>
        <v>#N/A</v>
      </c>
      <c r="N55" s="256" t="e">
        <f>IF(ISNUMBER(Regressions!O65),ROUND(Regressions!O65, 1), NA())</f>
        <v>#N/A</v>
      </c>
      <c r="O55" s="368" t="e">
        <f>IF(ISNUMBER(Regressions!Q65),ROUND(Regressions!Q65, 1), NA())</f>
        <v>#N/A</v>
      </c>
      <c r="P55" s="366" t="e">
        <f>IF(ISNUMBER(Regressions!R65),ROUND(Regressions!R65, 1), NA())</f>
        <v>#N/A</v>
      </c>
      <c r="Q55" s="234" t="e">
        <f>IF(ISNUMBER(Regressions!S65),ROUND(Regressions!S65, 1), NA())</f>
        <v>#N/A</v>
      </c>
      <c r="R55" s="367" t="e">
        <f>IF(ISNUMBER(Regressions!T65),ROUND(Regressions!T65, 1), NA())</f>
        <v>#N/A</v>
      </c>
      <c r="S55" s="256" t="e">
        <f>IF(ISNUMBER(Regressions!U65),ROUND(Regressions!U65, 1), NA())</f>
        <v>#N/A</v>
      </c>
    </row>
    <row xmlns:x14ac="http://schemas.microsoft.com/office/spreadsheetml/2009/9/ac" r="56" x14ac:dyDescent="0.2">
      <c r="A56" s="420" t="str">
        <f>IF(ISBLANK(Regressions!A66), " ", Regressions!A66)</f>
        <v>Gambia</v>
      </c>
      <c r="B56" s="421">
        <f>IF(ISBLANK(Regressions!B66), " ", Regressions!B66)</f>
        <v>2021</v>
      </c>
      <c r="C56" s="422" t="str">
        <f>IF(ISBLANK(Regressions!C66), " ", Regressions!C66)</f>
        <v>Urban</v>
      </c>
      <c r="D56" s="423">
        <f>IF(ISBLANK(Regressions!D66), " ", Regressions!D66)</f>
        <v>710707.58549224853</v>
      </c>
      <c r="E56" s="426" t="e">
        <f>IF(ISNUMBER(Regressions!E66),ROUND(Regressions!E66, 1), NA())</f>
        <v>#N/A</v>
      </c>
      <c r="F56" s="424">
        <f>IF(ISNUMBER(Regressions!F66),ROUND(Regressions!F66, 1), NA())</f>
        <v>61</v>
      </c>
      <c r="G56" s="427" t="e">
        <f>IF(ISNUMBER(Regressions!G66),ROUND(Regressions!G66, 1), NA())</f>
        <v>#N/A</v>
      </c>
      <c r="H56" s="425" t="e">
        <f>IF(ISNUMBER(Regressions!H66),ROUND(Regressions!H66, 1), NA())</f>
        <v>#N/A</v>
      </c>
      <c r="I56" s="428">
        <f>IF(ISNUMBER(Regressions!I66),ROUND(Regressions!I66, 1), NA())</f>
        <v>39</v>
      </c>
      <c r="J56" s="426" t="e">
        <f>IF(ISNUMBER(Regressions!K66),ROUND(Regressions!K66, 1), NA())</f>
        <v>#N/A</v>
      </c>
      <c r="K56" s="424" t="e">
        <f>IF(ISNUMBER(Regressions!L66),ROUND(Regressions!L66, 1), NA())</f>
        <v>#N/A</v>
      </c>
      <c r="L56" s="429">
        <f>IF(ISNUMBER(Regressions!M66),ROUND(Regressions!M66, 1), NA())</f>
        <v>56</v>
      </c>
      <c r="M56" s="425" t="e">
        <f>IF(ISNUMBER(Regressions!N66),ROUND(Regressions!N66, 1), NA())</f>
        <v>#N/A</v>
      </c>
      <c r="N56" s="428" t="e">
        <f>IF(ISNUMBER(Regressions!O66),ROUND(Regressions!O66, 1), NA())</f>
        <v>#N/A</v>
      </c>
      <c r="O56" s="426" t="e">
        <f>IF(ISNUMBER(Regressions!Q66),ROUND(Regressions!Q66, 1), NA())</f>
        <v>#N/A</v>
      </c>
      <c r="P56" s="424" t="e">
        <f>IF(ISNUMBER(Regressions!R66),ROUND(Regressions!R66, 1), NA())</f>
        <v>#N/A</v>
      </c>
      <c r="Q56" s="430" t="e">
        <f>IF(ISNUMBER(Regressions!S66),ROUND(Regressions!S66, 1), NA())</f>
        <v>#N/A</v>
      </c>
      <c r="R56" s="425" t="e">
        <f>IF(ISNUMBER(Regressions!T66),ROUND(Regressions!T66, 1), NA())</f>
        <v>#N/A</v>
      </c>
      <c r="S56" s="428" t="e">
        <f>IF(ISNUMBER(Regressions!U66),ROUND(Regressions!U66, 1), NA())</f>
        <v>#N/A</v>
      </c>
      <c r="T56" s="419"/>
      <c r="U56" s="419"/>
      <c r="V56" s="419"/>
      <c r="W56" s="419"/>
      <c r="X56" s="419"/>
      <c r="Y56" s="419"/>
      <c r="Z56" s="419"/>
      <c r="AA56" s="419"/>
      <c r="AB56" s="419"/>
      <c r="AC56" s="419"/>
    </row>
    <row xmlns:x14ac="http://schemas.microsoft.com/office/spreadsheetml/2009/9/ac" r="57" x14ac:dyDescent="0.2">
      <c r="A57" s="363" t="str">
        <f>IF(ISBLANK(Regressions!A67), " ", Regressions!A67)</f>
        <v>Gambia</v>
      </c>
      <c r="B57" s="364">
        <f>IF(ISBLANK(Regressions!B67), " ", Regressions!B67)</f>
        <v>2022</v>
      </c>
      <c r="C57" s="369" t="str">
        <f>IF(ISBLANK(Regressions!C67), " ", Regressions!C67)</f>
        <v>Urban</v>
      </c>
      <c r="D57" s="365">
        <f>IF(ISBLANK(Regressions!D67), " ", Regressions!D67)</f>
        <v>732907.95562122343</v>
      </c>
      <c r="E57" s="233" t="e">
        <f>IF(ISNUMBER(Regressions!E67),ROUND(Regressions!E67, 1), NA())</f>
        <v>#N/A</v>
      </c>
      <c r="F57" s="366">
        <f>IF(ISNUMBER(Regressions!F67),ROUND(Regressions!F67, 1), NA())</f>
        <v>61</v>
      </c>
      <c r="G57" s="255" t="e">
        <f>IF(ISNUMBER(Regressions!G67),ROUND(Regressions!G67, 1), NA())</f>
        <v>#N/A</v>
      </c>
      <c r="H57" s="367" t="e">
        <f>IF(ISNUMBER(Regressions!H67),ROUND(Regressions!H67, 1), NA())</f>
        <v>#N/A</v>
      </c>
      <c r="I57" s="256">
        <f>IF(ISNUMBER(Regressions!I67),ROUND(Regressions!I67, 1), NA())</f>
        <v>39</v>
      </c>
      <c r="J57" s="368" t="e">
        <f>IF(ISNUMBER(Regressions!K67),ROUND(Regressions!K67, 1), NA())</f>
        <v>#N/A</v>
      </c>
      <c r="K57" s="366" t="e">
        <f>IF(ISNUMBER(Regressions!L67),ROUND(Regressions!L67, 1), NA())</f>
        <v>#N/A</v>
      </c>
      <c r="L57" s="257">
        <f>IF(ISNUMBER(Regressions!M67),ROUND(Regressions!M67, 1), NA())</f>
        <v>56</v>
      </c>
      <c r="M57" s="367" t="e">
        <f>IF(ISNUMBER(Regressions!N67),ROUND(Regressions!N67, 1), NA())</f>
        <v>#N/A</v>
      </c>
      <c r="N57" s="256" t="e">
        <f>IF(ISNUMBER(Regressions!O67),ROUND(Regressions!O67, 1), NA())</f>
        <v>#N/A</v>
      </c>
      <c r="O57" s="368" t="e">
        <f>IF(ISNUMBER(Regressions!Q67),ROUND(Regressions!Q67, 1), NA())</f>
        <v>#N/A</v>
      </c>
      <c r="P57" s="366" t="e">
        <f>IF(ISNUMBER(Regressions!R67),ROUND(Regressions!R67, 1), NA())</f>
        <v>#N/A</v>
      </c>
      <c r="Q57" s="234" t="e">
        <f>IF(ISNUMBER(Regressions!S67),ROUND(Regressions!S67, 1), NA())</f>
        <v>#N/A</v>
      </c>
      <c r="R57" s="367" t="e">
        <f>IF(ISNUMBER(Regressions!T67),ROUND(Regressions!T67, 1), NA())</f>
        <v>#N/A</v>
      </c>
      <c r="S57" s="256" t="e">
        <f>IF(ISNUMBER(Regressions!U67),ROUND(Regressions!U67, 1), NA())</f>
        <v>#N/A</v>
      </c>
    </row>
    <row xmlns:x14ac="http://schemas.microsoft.com/office/spreadsheetml/2009/9/ac" r="58" x14ac:dyDescent="0.2">
      <c r="A58" s="370" t="str">
        <f>IF(ISBLANK(Regressions!A68), " ", Regressions!A68)</f>
        <v>Gambia</v>
      </c>
      <c r="B58" s="371">
        <f>IF(ISBLANK(Regressions!B68), " ", Regressions!B68)</f>
        <v>2023</v>
      </c>
      <c r="C58" s="372" t="str">
        <f>IF(ISBLANK(Regressions!C68), " ", Regressions!C68)</f>
        <v>Urban</v>
      </c>
      <c r="D58" s="373">
        <f>IF(ISBLANK(Regressions!D68), " ", Regressions!D68)</f>
        <v>751226.45598236087</v>
      </c>
      <c r="E58" s="374" t="e">
        <f>IF(ISNUMBER(Regressions!E68),ROUND(Regressions!E68, 1), NA())</f>
        <v>#N/A</v>
      </c>
      <c r="F58" s="375">
        <f>IF(ISNUMBER(Regressions!F68),ROUND(Regressions!F68, 1), NA())</f>
        <v>61</v>
      </c>
      <c r="G58" s="376" t="e">
        <f>IF(ISNUMBER(Regressions!G68),ROUND(Regressions!G68, 1), NA())</f>
        <v>#N/A</v>
      </c>
      <c r="H58" s="377" t="e">
        <f>IF(ISNUMBER(Regressions!H68),ROUND(Regressions!H68, 1), NA())</f>
        <v>#N/A</v>
      </c>
      <c r="I58" s="378">
        <f>IF(ISNUMBER(Regressions!I68),ROUND(Regressions!I68, 1), NA())</f>
        <v>39</v>
      </c>
      <c r="J58" s="379" t="e">
        <f>IF(ISNUMBER(Regressions!K68),ROUND(Regressions!K68, 1), NA())</f>
        <v>#N/A</v>
      </c>
      <c r="K58" s="375" t="e">
        <f>IF(ISNUMBER(Regressions!L68),ROUND(Regressions!L68, 1), NA())</f>
        <v>#N/A</v>
      </c>
      <c r="L58" s="380">
        <f>IF(ISNUMBER(Regressions!M68),ROUND(Regressions!M68, 1), NA())</f>
        <v>56</v>
      </c>
      <c r="M58" s="377" t="e">
        <f>IF(ISNUMBER(Regressions!N68),ROUND(Regressions!N68, 1), NA())</f>
        <v>#N/A</v>
      </c>
      <c r="N58" s="378" t="e">
        <f>IF(ISNUMBER(Regressions!O68),ROUND(Regressions!O68, 1), NA())</f>
        <v>#N/A</v>
      </c>
      <c r="O58" s="379" t="e">
        <f>IF(ISNUMBER(Regressions!Q68),ROUND(Regressions!Q68, 1), NA())</f>
        <v>#N/A</v>
      </c>
      <c r="P58" s="375" t="e">
        <f>IF(ISNUMBER(Regressions!R68),ROUND(Regressions!R68, 1), NA())</f>
        <v>#N/A</v>
      </c>
      <c r="Q58" s="381" t="e">
        <f>IF(ISNUMBER(Regressions!S68),ROUND(Regressions!S68, 1), NA())</f>
        <v>#N/A</v>
      </c>
      <c r="R58" s="377" t="e">
        <f>IF(ISNUMBER(Regressions!T68),ROUND(Regressions!T68, 1), NA())</f>
        <v>#N/A</v>
      </c>
      <c r="S58" s="378" t="e">
        <f>IF(ISNUMBER(Regressions!U68),ROUND(Regressions!U68, 1), NA())</f>
        <v>#N/A</v>
      </c>
    </row>
    <row xmlns:x14ac="http://schemas.microsoft.com/office/spreadsheetml/2009/9/ac" r="59" hidden="true" x14ac:dyDescent="0.2">
      <c r="A59" s="363" t="str">
        <f>IF(ISBLANK(Regressions!A69), " ", Regressions!A69)</f>
        <v>Gambia</v>
      </c>
      <c r="B59" s="364">
        <f>IF(ISBLANK(Regressions!B69), " ", Regressions!B69)</f>
        <v>2024</v>
      </c>
      <c r="C59" s="369" t="str">
        <f>IF(ISBLANK(Regressions!C69), " ", Regressions!C69)</f>
        <v>Urban</v>
      </c>
      <c r="D59" s="365" t="str">
        <f>IF(ISBLANK(Regressions!D69), " ", Regressions!D69)</f>
        <v> </v>
      </c>
      <c r="E59" s="233" t="e">
        <f>IF(ISNUMBER(Regressions!E69),ROUND(Regressions!E69, 1), NA())</f>
        <v>#N/A</v>
      </c>
      <c r="F59" s="366" t="e">
        <f>IF(ISNUMBER(Regressions!F69),ROUND(Regressions!F69, 1), NA())</f>
        <v>#N/A</v>
      </c>
      <c r="G59" s="255" t="e">
        <f>IF(ISNUMBER(Regressions!G69),ROUND(Regressions!G69, 1), NA())</f>
        <v>#N/A</v>
      </c>
      <c r="H59" s="367" t="e">
        <f>IF(ISNUMBER(Regressions!H69),ROUND(Regressions!H69, 1), NA())</f>
        <v>#N/A</v>
      </c>
      <c r="I59" s="256" t="e">
        <f>IF(ISNUMBER(Regressions!I69),ROUND(Regressions!I69, 1), NA())</f>
        <v>#N/A</v>
      </c>
      <c r="J59" s="368" t="e">
        <f>IF(ISNUMBER(Regressions!K69),ROUND(Regressions!K69, 1), NA())</f>
        <v>#N/A</v>
      </c>
      <c r="K59" s="366" t="e">
        <f>IF(ISNUMBER(Regressions!L69),ROUND(Regressions!L69, 1), NA())</f>
        <v>#N/A</v>
      </c>
      <c r="L59" s="257" t="e">
        <f>IF(ISNUMBER(Regressions!M69),ROUND(Regressions!M69, 1), NA())</f>
        <v>#N/A</v>
      </c>
      <c r="M59" s="367" t="e">
        <f>IF(ISNUMBER(Regressions!N69),ROUND(Regressions!N69, 1), NA())</f>
        <v>#N/A</v>
      </c>
      <c r="N59" s="256" t="e">
        <f>IF(ISNUMBER(Regressions!O69),ROUND(Regressions!O69, 1), NA())</f>
        <v>#N/A</v>
      </c>
      <c r="O59" s="368" t="e">
        <f>IF(ISNUMBER(Regressions!Q69),ROUND(Regressions!Q69, 1), NA())</f>
        <v>#N/A</v>
      </c>
      <c r="P59" s="366" t="e">
        <f>IF(ISNUMBER(Regressions!R69),ROUND(Regressions!R69, 1), NA())</f>
        <v>#N/A</v>
      </c>
      <c r="Q59" s="234" t="e">
        <f>IF(ISNUMBER(Regressions!S69),ROUND(Regressions!S69, 1), NA())</f>
        <v>#N/A</v>
      </c>
      <c r="R59" s="367" t="e">
        <f>IF(ISNUMBER(Regressions!T69),ROUND(Regressions!T69, 1), NA())</f>
        <v>#N/A</v>
      </c>
      <c r="S59" s="256" t="e">
        <f>IF(ISNUMBER(Regressions!U69),ROUND(Regressions!U69, 1), NA())</f>
        <v>#N/A</v>
      </c>
    </row>
    <row xmlns:x14ac="http://schemas.microsoft.com/office/spreadsheetml/2009/9/ac" r="60" hidden="true" x14ac:dyDescent="0.2">
      <c r="A60" s="363" t="str">
        <f>IF(ISBLANK(Regressions!A70), " ", Regressions!A70)</f>
        <v>Gambia</v>
      </c>
      <c r="B60" s="364">
        <f>IF(ISBLANK(Regressions!B70), " ", Regressions!B70)</f>
        <v>2025</v>
      </c>
      <c r="C60" s="369" t="str">
        <f>IF(ISBLANK(Regressions!C70), " ", Regressions!C70)</f>
        <v>Urban</v>
      </c>
      <c r="D60" s="365" t="str">
        <f>IF(ISBLANK(Regressions!D70), " ", Regressions!D70)</f>
        <v> </v>
      </c>
      <c r="E60" s="233" t="e">
        <f>IF(ISNUMBER(Regressions!E70),ROUND(Regressions!E70, 1), NA())</f>
        <v>#N/A</v>
      </c>
      <c r="F60" s="366" t="e">
        <f>IF(ISNUMBER(Regressions!F70),ROUND(Regressions!F70, 1), NA())</f>
        <v>#N/A</v>
      </c>
      <c r="G60" s="255" t="e">
        <f>IF(ISNUMBER(Regressions!G70),ROUND(Regressions!G70, 1), NA())</f>
        <v>#N/A</v>
      </c>
      <c r="H60" s="367" t="e">
        <f>IF(ISNUMBER(Regressions!H70),ROUND(Regressions!H70, 1), NA())</f>
        <v>#N/A</v>
      </c>
      <c r="I60" s="256" t="e">
        <f>IF(ISNUMBER(Regressions!I70),ROUND(Regressions!I70, 1), NA())</f>
        <v>#N/A</v>
      </c>
      <c r="J60" s="368" t="e">
        <f>IF(ISNUMBER(Regressions!K70),ROUND(Regressions!K70, 1), NA())</f>
        <v>#N/A</v>
      </c>
      <c r="K60" s="366" t="e">
        <f>IF(ISNUMBER(Regressions!L70),ROUND(Regressions!L70, 1), NA())</f>
        <v>#N/A</v>
      </c>
      <c r="L60" s="257" t="e">
        <f>IF(ISNUMBER(Regressions!M70),ROUND(Regressions!M70, 1), NA())</f>
        <v>#N/A</v>
      </c>
      <c r="M60" s="367" t="e">
        <f>IF(ISNUMBER(Regressions!N70),ROUND(Regressions!N70, 1), NA())</f>
        <v>#N/A</v>
      </c>
      <c r="N60" s="256" t="e">
        <f>IF(ISNUMBER(Regressions!O70),ROUND(Regressions!O70, 1), NA())</f>
        <v>#N/A</v>
      </c>
      <c r="O60" s="368" t="e">
        <f>IF(ISNUMBER(Regressions!Q70),ROUND(Regressions!Q70, 1), NA())</f>
        <v>#N/A</v>
      </c>
      <c r="P60" s="366" t="e">
        <f>IF(ISNUMBER(Regressions!R70),ROUND(Regressions!R70, 1), NA())</f>
        <v>#N/A</v>
      </c>
      <c r="Q60" s="234" t="e">
        <f>IF(ISNUMBER(Regressions!S70),ROUND(Regressions!S70, 1), NA())</f>
        <v>#N/A</v>
      </c>
      <c r="R60" s="367" t="e">
        <f>IF(ISNUMBER(Regressions!T70),ROUND(Regressions!T70, 1), NA())</f>
        <v>#N/A</v>
      </c>
      <c r="S60" s="256" t="e">
        <f>IF(ISNUMBER(Regressions!U70),ROUND(Regressions!U70, 1), NA())</f>
        <v>#N/A</v>
      </c>
    </row>
    <row xmlns:x14ac="http://schemas.microsoft.com/office/spreadsheetml/2009/9/ac" r="61" hidden="true" x14ac:dyDescent="0.2">
      <c r="A61" s="363" t="str">
        <f>IF(ISBLANK(Regressions!A71), " ", Regressions!A71)</f>
        <v>Gambia</v>
      </c>
      <c r="B61" s="364">
        <f>IF(ISBLANK(Regressions!B71), " ", Regressions!B71)</f>
        <v>2026</v>
      </c>
      <c r="C61" s="369" t="str">
        <f>IF(ISBLANK(Regressions!C71), " ", Regressions!C71)</f>
        <v>Urban</v>
      </c>
      <c r="D61" s="365" t="str">
        <f>IF(ISBLANK(Regressions!D71), " ", Regressions!D71)</f>
        <v> </v>
      </c>
      <c r="E61" s="233" t="e">
        <f>IF(ISNUMBER(Regressions!E71),ROUND(Regressions!E71, 1), NA())</f>
        <v>#N/A</v>
      </c>
      <c r="F61" s="366" t="e">
        <f>IF(ISNUMBER(Regressions!F71),ROUND(Regressions!F71, 1), NA())</f>
        <v>#N/A</v>
      </c>
      <c r="G61" s="255" t="e">
        <f>IF(ISNUMBER(Regressions!G71),ROUND(Regressions!G71, 1), NA())</f>
        <v>#N/A</v>
      </c>
      <c r="H61" s="367" t="e">
        <f>IF(ISNUMBER(Regressions!H71),ROUND(Regressions!H71, 1), NA())</f>
        <v>#N/A</v>
      </c>
      <c r="I61" s="256" t="e">
        <f>IF(ISNUMBER(Regressions!I71),ROUND(Regressions!I71, 1), NA())</f>
        <v>#N/A</v>
      </c>
      <c r="J61" s="368" t="e">
        <f>IF(ISNUMBER(Regressions!K71),ROUND(Regressions!K71, 1), NA())</f>
        <v>#N/A</v>
      </c>
      <c r="K61" s="366" t="e">
        <f>IF(ISNUMBER(Regressions!L71),ROUND(Regressions!L71, 1), NA())</f>
        <v>#N/A</v>
      </c>
      <c r="L61" s="257" t="e">
        <f>IF(ISNUMBER(Regressions!M71),ROUND(Regressions!M71, 1), NA())</f>
        <v>#N/A</v>
      </c>
      <c r="M61" s="367" t="e">
        <f>IF(ISNUMBER(Regressions!N71),ROUND(Regressions!N71, 1), NA())</f>
        <v>#N/A</v>
      </c>
      <c r="N61" s="256" t="e">
        <f>IF(ISNUMBER(Regressions!O71),ROUND(Regressions!O71, 1), NA())</f>
        <v>#N/A</v>
      </c>
      <c r="O61" s="368" t="e">
        <f>IF(ISNUMBER(Regressions!Q71),ROUND(Regressions!Q71, 1), NA())</f>
        <v>#N/A</v>
      </c>
      <c r="P61" s="366" t="e">
        <f>IF(ISNUMBER(Regressions!R71),ROUND(Regressions!R71, 1), NA())</f>
        <v>#N/A</v>
      </c>
      <c r="Q61" s="234" t="e">
        <f>IF(ISNUMBER(Regressions!S71),ROUND(Regressions!S71, 1), NA())</f>
        <v>#N/A</v>
      </c>
      <c r="R61" s="367" t="e">
        <f>IF(ISNUMBER(Regressions!T71),ROUND(Regressions!T71, 1), NA())</f>
        <v>#N/A</v>
      </c>
      <c r="S61" s="256" t="e">
        <f>IF(ISNUMBER(Regressions!U71),ROUND(Regressions!U71, 1), NA())</f>
        <v>#N/A</v>
      </c>
    </row>
    <row xmlns:x14ac="http://schemas.microsoft.com/office/spreadsheetml/2009/9/ac" r="62" hidden="true" x14ac:dyDescent="0.2">
      <c r="A62" s="363" t="str">
        <f>IF(ISBLANK(Regressions!A72), " ", Regressions!A72)</f>
        <v>Gambia</v>
      </c>
      <c r="B62" s="364">
        <f>IF(ISBLANK(Regressions!B72), " ", Regressions!B72)</f>
        <v>2027</v>
      </c>
      <c r="C62" s="369" t="str">
        <f>IF(ISBLANK(Regressions!C72), " ", Regressions!C72)</f>
        <v>Urban</v>
      </c>
      <c r="D62" s="365" t="str">
        <f>IF(ISBLANK(Regressions!D72), " ", Regressions!D72)</f>
        <v> </v>
      </c>
      <c r="E62" s="233" t="e">
        <f>IF(ISNUMBER(Regressions!E72),ROUND(Regressions!E72, 1), NA())</f>
        <v>#N/A</v>
      </c>
      <c r="F62" s="366" t="e">
        <f>IF(ISNUMBER(Regressions!F72),ROUND(Regressions!F72, 1), NA())</f>
        <v>#N/A</v>
      </c>
      <c r="G62" s="255" t="e">
        <f>IF(ISNUMBER(Regressions!G72),ROUND(Regressions!G72, 1), NA())</f>
        <v>#N/A</v>
      </c>
      <c r="H62" s="367" t="e">
        <f>IF(ISNUMBER(Regressions!H72),ROUND(Regressions!H72, 1), NA())</f>
        <v>#N/A</v>
      </c>
      <c r="I62" s="256" t="e">
        <f>IF(ISNUMBER(Regressions!I72),ROUND(Regressions!I72, 1), NA())</f>
        <v>#N/A</v>
      </c>
      <c r="J62" s="368" t="e">
        <f>IF(ISNUMBER(Regressions!K72),ROUND(Regressions!K72, 1), NA())</f>
        <v>#N/A</v>
      </c>
      <c r="K62" s="366" t="e">
        <f>IF(ISNUMBER(Regressions!L72),ROUND(Regressions!L72, 1), NA())</f>
        <v>#N/A</v>
      </c>
      <c r="L62" s="257" t="e">
        <f>IF(ISNUMBER(Regressions!M72),ROUND(Regressions!M72, 1), NA())</f>
        <v>#N/A</v>
      </c>
      <c r="M62" s="367" t="e">
        <f>IF(ISNUMBER(Regressions!N72),ROUND(Regressions!N72, 1), NA())</f>
        <v>#N/A</v>
      </c>
      <c r="N62" s="256" t="e">
        <f>IF(ISNUMBER(Regressions!O72),ROUND(Regressions!O72, 1), NA())</f>
        <v>#N/A</v>
      </c>
      <c r="O62" s="368" t="e">
        <f>IF(ISNUMBER(Regressions!Q72),ROUND(Regressions!Q72, 1), NA())</f>
        <v>#N/A</v>
      </c>
      <c r="P62" s="366" t="e">
        <f>IF(ISNUMBER(Regressions!R72),ROUND(Regressions!R72, 1), NA())</f>
        <v>#N/A</v>
      </c>
      <c r="Q62" s="234" t="e">
        <f>IF(ISNUMBER(Regressions!S72),ROUND(Regressions!S72, 1), NA())</f>
        <v>#N/A</v>
      </c>
      <c r="R62" s="367" t="e">
        <f>IF(ISNUMBER(Regressions!T72),ROUND(Regressions!T72, 1), NA())</f>
        <v>#N/A</v>
      </c>
      <c r="S62" s="256" t="e">
        <f>IF(ISNUMBER(Regressions!U72),ROUND(Regressions!U72, 1), NA())</f>
        <v>#N/A</v>
      </c>
    </row>
    <row xmlns:x14ac="http://schemas.microsoft.com/office/spreadsheetml/2009/9/ac" r="63" hidden="true" x14ac:dyDescent="0.2">
      <c r="A63" s="363" t="str">
        <f>IF(ISBLANK(Regressions!A73), " ", Regressions!A73)</f>
        <v>Gambia</v>
      </c>
      <c r="B63" s="364">
        <f>IF(ISBLANK(Regressions!B73), " ", Regressions!B73)</f>
        <v>2028</v>
      </c>
      <c r="C63" s="369" t="str">
        <f>IF(ISBLANK(Regressions!C73), " ", Regressions!C73)</f>
        <v>Urban</v>
      </c>
      <c r="D63" s="365" t="str">
        <f>IF(ISBLANK(Regressions!D73), " ", Regressions!D73)</f>
        <v> </v>
      </c>
      <c r="E63" s="233" t="e">
        <f>IF(ISNUMBER(Regressions!E73),ROUND(Regressions!E73, 1), NA())</f>
        <v>#N/A</v>
      </c>
      <c r="F63" s="366" t="e">
        <f>IF(ISNUMBER(Regressions!F73),ROUND(Regressions!F73, 1), NA())</f>
        <v>#N/A</v>
      </c>
      <c r="G63" s="255" t="e">
        <f>IF(ISNUMBER(Regressions!G73),ROUND(Regressions!G73, 1), NA())</f>
        <v>#N/A</v>
      </c>
      <c r="H63" s="367" t="e">
        <f>IF(ISNUMBER(Regressions!H73),ROUND(Regressions!H73, 1), NA())</f>
        <v>#N/A</v>
      </c>
      <c r="I63" s="256" t="e">
        <f>IF(ISNUMBER(Regressions!I73),ROUND(Regressions!I73, 1), NA())</f>
        <v>#N/A</v>
      </c>
      <c r="J63" s="368" t="e">
        <f>IF(ISNUMBER(Regressions!K73),ROUND(Regressions!K73, 1), NA())</f>
        <v>#N/A</v>
      </c>
      <c r="K63" s="366" t="e">
        <f>IF(ISNUMBER(Regressions!L73),ROUND(Regressions!L73, 1), NA())</f>
        <v>#N/A</v>
      </c>
      <c r="L63" s="257" t="e">
        <f>IF(ISNUMBER(Regressions!M73),ROUND(Regressions!M73, 1), NA())</f>
        <v>#N/A</v>
      </c>
      <c r="M63" s="367" t="e">
        <f>IF(ISNUMBER(Regressions!N73),ROUND(Regressions!N73, 1), NA())</f>
        <v>#N/A</v>
      </c>
      <c r="N63" s="256" t="e">
        <f>IF(ISNUMBER(Regressions!O73),ROUND(Regressions!O73, 1), NA())</f>
        <v>#N/A</v>
      </c>
      <c r="O63" s="368" t="e">
        <f>IF(ISNUMBER(Regressions!Q73),ROUND(Regressions!Q73, 1), NA())</f>
        <v>#N/A</v>
      </c>
      <c r="P63" s="366" t="e">
        <f>IF(ISNUMBER(Regressions!R73),ROUND(Regressions!R73, 1), NA())</f>
        <v>#N/A</v>
      </c>
      <c r="Q63" s="234" t="e">
        <f>IF(ISNUMBER(Regressions!S73),ROUND(Regressions!S73, 1), NA())</f>
        <v>#N/A</v>
      </c>
      <c r="R63" s="367" t="e">
        <f>IF(ISNUMBER(Regressions!T73),ROUND(Regressions!T73, 1), NA())</f>
        <v>#N/A</v>
      </c>
      <c r="S63" s="256" t="e">
        <f>IF(ISNUMBER(Regressions!U73),ROUND(Regressions!U73, 1), NA())</f>
        <v>#N/A</v>
      </c>
    </row>
    <row xmlns:x14ac="http://schemas.microsoft.com/office/spreadsheetml/2009/9/ac" r="64" hidden="true" x14ac:dyDescent="0.2">
      <c r="A64" s="363" t="str">
        <f>IF(ISBLANK(Regressions!A74), " ", Regressions!A74)</f>
        <v>Gambia</v>
      </c>
      <c r="B64" s="364">
        <f>IF(ISBLANK(Regressions!B74), " ", Regressions!B74)</f>
        <v>2029</v>
      </c>
      <c r="C64" s="369" t="str">
        <f>IF(ISBLANK(Regressions!C74), " ", Regressions!C74)</f>
        <v>Urban</v>
      </c>
      <c r="D64" s="365" t="str">
        <f>IF(ISBLANK(Regressions!D74), " ", Regressions!D74)</f>
        <v> </v>
      </c>
      <c r="E64" s="233" t="e">
        <f>IF(ISNUMBER(Regressions!E74),ROUND(Regressions!E74, 1), NA())</f>
        <v>#N/A</v>
      </c>
      <c r="F64" s="366" t="e">
        <f>IF(ISNUMBER(Regressions!F74),ROUND(Regressions!F74, 1), NA())</f>
        <v>#N/A</v>
      </c>
      <c r="G64" s="255" t="e">
        <f>IF(ISNUMBER(Regressions!G74),ROUND(Regressions!G74, 1), NA())</f>
        <v>#N/A</v>
      </c>
      <c r="H64" s="367" t="e">
        <f>IF(ISNUMBER(Regressions!H74),ROUND(Regressions!H74, 1), NA())</f>
        <v>#N/A</v>
      </c>
      <c r="I64" s="256" t="e">
        <f>IF(ISNUMBER(Regressions!I74),ROUND(Regressions!I74, 1), NA())</f>
        <v>#N/A</v>
      </c>
      <c r="J64" s="368" t="e">
        <f>IF(ISNUMBER(Regressions!K74),ROUND(Regressions!K74, 1), NA())</f>
        <v>#N/A</v>
      </c>
      <c r="K64" s="366" t="e">
        <f>IF(ISNUMBER(Regressions!L74),ROUND(Regressions!L74, 1), NA())</f>
        <v>#N/A</v>
      </c>
      <c r="L64" s="257" t="e">
        <f>IF(ISNUMBER(Regressions!M74),ROUND(Regressions!M74, 1), NA())</f>
        <v>#N/A</v>
      </c>
      <c r="M64" s="367" t="e">
        <f>IF(ISNUMBER(Regressions!N74),ROUND(Regressions!N74, 1), NA())</f>
        <v>#N/A</v>
      </c>
      <c r="N64" s="256" t="e">
        <f>IF(ISNUMBER(Regressions!O74),ROUND(Regressions!O74, 1), NA())</f>
        <v>#N/A</v>
      </c>
      <c r="O64" s="368" t="e">
        <f>IF(ISNUMBER(Regressions!Q74),ROUND(Regressions!Q74, 1), NA())</f>
        <v>#N/A</v>
      </c>
      <c r="P64" s="366" t="e">
        <f>IF(ISNUMBER(Regressions!R74),ROUND(Regressions!R74, 1), NA())</f>
        <v>#N/A</v>
      </c>
      <c r="Q64" s="234" t="e">
        <f>IF(ISNUMBER(Regressions!S74),ROUND(Regressions!S74, 1), NA())</f>
        <v>#N/A</v>
      </c>
      <c r="R64" s="367" t="e">
        <f>IF(ISNUMBER(Regressions!T74),ROUND(Regressions!T74, 1), NA())</f>
        <v>#N/A</v>
      </c>
      <c r="S64" s="256" t="e">
        <f>IF(ISNUMBER(Regressions!U74),ROUND(Regressions!U74, 1), NA())</f>
        <v>#N/A</v>
      </c>
    </row>
    <row xmlns:x14ac="http://schemas.microsoft.com/office/spreadsheetml/2009/9/ac" r="65" hidden="true" x14ac:dyDescent="0.2">
      <c r="A65" s="363" t="str">
        <f>IF(ISBLANK(Regressions!A75), " ", Regressions!A75)</f>
        <v>Gambia</v>
      </c>
      <c r="B65" s="364">
        <f>IF(ISBLANK(Regressions!B75), " ", Regressions!B75)</f>
        <v>2030</v>
      </c>
      <c r="C65" s="369" t="str">
        <f>IF(ISBLANK(Regressions!C75), " ", Regressions!C75)</f>
        <v>Urban</v>
      </c>
      <c r="D65" s="365" t="str">
        <f>IF(ISBLANK(Regressions!D75), " ", Regressions!D75)</f>
        <v> </v>
      </c>
      <c r="E65" s="233" t="e">
        <f>IF(ISNUMBER(Regressions!E75),ROUND(Regressions!E75, 1), NA())</f>
        <v>#N/A</v>
      </c>
      <c r="F65" s="366" t="e">
        <f>IF(ISNUMBER(Regressions!F75),ROUND(Regressions!F75, 1), NA())</f>
        <v>#N/A</v>
      </c>
      <c r="G65" s="255" t="e">
        <f>IF(ISNUMBER(Regressions!G75),ROUND(Regressions!G75, 1), NA())</f>
        <v>#N/A</v>
      </c>
      <c r="H65" s="367" t="e">
        <f>IF(ISNUMBER(Regressions!H75),ROUND(Regressions!H75, 1), NA())</f>
        <v>#N/A</v>
      </c>
      <c r="I65" s="256" t="e">
        <f>IF(ISNUMBER(Regressions!I75),ROUND(Regressions!I75, 1), NA())</f>
        <v>#N/A</v>
      </c>
      <c r="J65" s="368" t="e">
        <f>IF(ISNUMBER(Regressions!K75),ROUND(Regressions!K75, 1), NA())</f>
        <v>#N/A</v>
      </c>
      <c r="K65" s="366" t="e">
        <f>IF(ISNUMBER(Regressions!L75),ROUND(Regressions!L75, 1), NA())</f>
        <v>#N/A</v>
      </c>
      <c r="L65" s="257" t="e">
        <f>IF(ISNUMBER(Regressions!M75),ROUND(Regressions!M75, 1), NA())</f>
        <v>#N/A</v>
      </c>
      <c r="M65" s="367" t="e">
        <f>IF(ISNUMBER(Regressions!N75),ROUND(Regressions!N75, 1), NA())</f>
        <v>#N/A</v>
      </c>
      <c r="N65" s="256" t="e">
        <f>IF(ISNUMBER(Regressions!O75),ROUND(Regressions!O75, 1), NA())</f>
        <v>#N/A</v>
      </c>
      <c r="O65" s="368" t="e">
        <f>IF(ISNUMBER(Regressions!Q75),ROUND(Regressions!Q75, 1), NA())</f>
        <v>#N/A</v>
      </c>
      <c r="P65" s="366" t="e">
        <f>IF(ISNUMBER(Regressions!R75),ROUND(Regressions!R75, 1), NA())</f>
        <v>#N/A</v>
      </c>
      <c r="Q65" s="234" t="e">
        <f>IF(ISNUMBER(Regressions!S75),ROUND(Regressions!S75, 1), NA())</f>
        <v>#N/A</v>
      </c>
      <c r="R65" s="367" t="e">
        <f>IF(ISNUMBER(Regressions!T75),ROUND(Regressions!T75, 1), NA())</f>
        <v>#N/A</v>
      </c>
      <c r="S65" s="256" t="e">
        <f>IF(ISNUMBER(Regressions!U75),ROUND(Regressions!U75, 1), NA())</f>
        <v>#N/A</v>
      </c>
    </row>
    <row xmlns:x14ac="http://schemas.microsoft.com/office/spreadsheetml/2009/9/ac" r="66" x14ac:dyDescent="0.2">
      <c r="A66" s="363" t="str">
        <f>IF(ISBLANK(Regressions!A76), " ", Regressions!A76)</f>
        <v>Gambia</v>
      </c>
      <c r="B66" s="364">
        <f>IF(ISBLANK(Regressions!B76), " ", Regressions!B76)</f>
        <v>2000</v>
      </c>
      <c r="C66" s="369" t="str">
        <f>IF(ISBLANK(Regressions!C76), " ", Regressions!C76)</f>
        <v>Rural</v>
      </c>
      <c r="D66" s="365">
        <f>IF(ISBLANK(Regressions!D76), " ", Regressions!D76)</f>
        <v>317139.8086143494</v>
      </c>
      <c r="E66" s="233" t="e">
        <f>IF(ISNUMBER(Regressions!E76),ROUND(Regressions!E76, 1), NA())</f>
        <v>#N/A</v>
      </c>
      <c r="F66" s="366" t="e">
        <f>IF(ISNUMBER(Regressions!F76),ROUND(Regressions!F76, 1), NA())</f>
        <v>#N/A</v>
      </c>
      <c r="G66" s="255" t="e">
        <f>IF(ISNUMBER(Regressions!G76),ROUND(Regressions!G76, 1), NA())</f>
        <v>#N/A</v>
      </c>
      <c r="H66" s="367" t="e">
        <f>IF(ISNUMBER(Regressions!H76),ROUND(Regressions!H76, 1), NA())</f>
        <v>#N/A</v>
      </c>
      <c r="I66" s="256" t="e">
        <f>IF(ISNUMBER(Regressions!I76),ROUND(Regressions!I76, 1), NA())</f>
        <v>#N/A</v>
      </c>
      <c r="J66" s="368" t="e">
        <f>IF(ISNUMBER(Regressions!K76),ROUND(Regressions!K76, 1), NA())</f>
        <v>#N/A</v>
      </c>
      <c r="K66" s="366" t="e">
        <f>IF(ISNUMBER(Regressions!L76),ROUND(Regressions!L76, 1), NA())</f>
        <v>#N/A</v>
      </c>
      <c r="L66" s="257" t="e">
        <f>IF(ISNUMBER(Regressions!M76),ROUND(Regressions!M76, 1), NA())</f>
        <v>#N/A</v>
      </c>
      <c r="M66" s="367" t="e">
        <f>IF(ISNUMBER(Regressions!N76),ROUND(Regressions!N76, 1), NA())</f>
        <v>#N/A</v>
      </c>
      <c r="N66" s="256" t="e">
        <f>IF(ISNUMBER(Regressions!O76),ROUND(Regressions!O76, 1), NA())</f>
        <v>#N/A</v>
      </c>
      <c r="O66" s="368" t="e">
        <f>IF(ISNUMBER(Regressions!Q76),ROUND(Regressions!Q76, 1), NA())</f>
        <v>#N/A</v>
      </c>
      <c r="P66" s="366" t="e">
        <f>IF(ISNUMBER(Regressions!R76),ROUND(Regressions!R76, 1), NA())</f>
        <v>#N/A</v>
      </c>
      <c r="Q66" s="234" t="e">
        <f>IF(ISNUMBER(Regressions!S76),ROUND(Regressions!S76, 1), NA())</f>
        <v>#N/A</v>
      </c>
      <c r="R66" s="367" t="e">
        <f>IF(ISNUMBER(Regressions!T76),ROUND(Regressions!T76, 1), NA())</f>
        <v>#N/A</v>
      </c>
      <c r="S66" s="256" t="e">
        <f>IF(ISNUMBER(Regressions!U76),ROUND(Regressions!U76, 1), NA())</f>
        <v>#N/A</v>
      </c>
    </row>
    <row xmlns:x14ac="http://schemas.microsoft.com/office/spreadsheetml/2009/9/ac" r="67" x14ac:dyDescent="0.2">
      <c r="A67" s="363" t="str">
        <f>IF(ISBLANK(Regressions!A77), " ", Regressions!A77)</f>
        <v>Gambia</v>
      </c>
      <c r="B67" s="364">
        <f>IF(ISBLANK(Regressions!B77), " ", Regressions!B77)</f>
        <v>2001</v>
      </c>
      <c r="C67" s="369" t="str">
        <f>IF(ISBLANK(Regressions!C77), " ", Regressions!C77)</f>
        <v>Rural</v>
      </c>
      <c r="D67" s="365">
        <f>IF(ISBLANK(Regressions!D77), " ", Regressions!D77)</f>
        <v>321300.09467918391</v>
      </c>
      <c r="E67" s="233" t="e">
        <f>IF(ISNUMBER(Regressions!E77),ROUND(Regressions!E77, 1), NA())</f>
        <v>#N/A</v>
      </c>
      <c r="F67" s="366" t="e">
        <f>IF(ISNUMBER(Regressions!F77),ROUND(Regressions!F77, 1), NA())</f>
        <v>#N/A</v>
      </c>
      <c r="G67" s="255" t="e">
        <f>IF(ISNUMBER(Regressions!G77),ROUND(Regressions!G77, 1), NA())</f>
        <v>#N/A</v>
      </c>
      <c r="H67" s="367" t="e">
        <f>IF(ISNUMBER(Regressions!H77),ROUND(Regressions!H77, 1), NA())</f>
        <v>#N/A</v>
      </c>
      <c r="I67" s="256" t="e">
        <f>IF(ISNUMBER(Regressions!I77),ROUND(Regressions!I77, 1), NA())</f>
        <v>#N/A</v>
      </c>
      <c r="J67" s="368" t="e">
        <f>IF(ISNUMBER(Regressions!K77),ROUND(Regressions!K77, 1), NA())</f>
        <v>#N/A</v>
      </c>
      <c r="K67" s="366" t="e">
        <f>IF(ISNUMBER(Regressions!L77),ROUND(Regressions!L77, 1), NA())</f>
        <v>#N/A</v>
      </c>
      <c r="L67" s="257" t="e">
        <f>IF(ISNUMBER(Regressions!M77),ROUND(Regressions!M77, 1), NA())</f>
        <v>#N/A</v>
      </c>
      <c r="M67" s="367" t="e">
        <f>IF(ISNUMBER(Regressions!N77),ROUND(Regressions!N77, 1), NA())</f>
        <v>#N/A</v>
      </c>
      <c r="N67" s="256" t="e">
        <f>IF(ISNUMBER(Regressions!O77),ROUND(Regressions!O77, 1), NA())</f>
        <v>#N/A</v>
      </c>
      <c r="O67" s="368" t="e">
        <f>IF(ISNUMBER(Regressions!Q77),ROUND(Regressions!Q77, 1), NA())</f>
        <v>#N/A</v>
      </c>
      <c r="P67" s="366" t="e">
        <f>IF(ISNUMBER(Regressions!R77),ROUND(Regressions!R77, 1), NA())</f>
        <v>#N/A</v>
      </c>
      <c r="Q67" s="234" t="e">
        <f>IF(ISNUMBER(Regressions!S77),ROUND(Regressions!S77, 1), NA())</f>
        <v>#N/A</v>
      </c>
      <c r="R67" s="367" t="e">
        <f>IF(ISNUMBER(Regressions!T77),ROUND(Regressions!T77, 1), NA())</f>
        <v>#N/A</v>
      </c>
      <c r="S67" s="256" t="e">
        <f>IF(ISNUMBER(Regressions!U77),ROUND(Regressions!U77, 1), NA())</f>
        <v>#N/A</v>
      </c>
    </row>
    <row xmlns:x14ac="http://schemas.microsoft.com/office/spreadsheetml/2009/9/ac" r="68" x14ac:dyDescent="0.2">
      <c r="A68" s="363" t="str">
        <f>IF(ISBLANK(Regressions!A78), " ", Regressions!A78)</f>
        <v>Gambia</v>
      </c>
      <c r="B68" s="364">
        <f>IF(ISBLANK(Regressions!B78), " ", Regressions!B78)</f>
        <v>2002</v>
      </c>
      <c r="C68" s="369" t="str">
        <f>IF(ISBLANK(Regressions!C78), " ", Regressions!C78)</f>
        <v>Rural</v>
      </c>
      <c r="D68" s="365">
        <f>IF(ISBLANK(Regressions!D78), " ", Regressions!D78)</f>
        <v>325352.24653244019</v>
      </c>
      <c r="E68" s="233" t="e">
        <f>IF(ISNUMBER(Regressions!E78),ROUND(Regressions!E78, 1), NA())</f>
        <v>#N/A</v>
      </c>
      <c r="F68" s="366" t="e">
        <f>IF(ISNUMBER(Regressions!F78),ROUND(Regressions!F78, 1), NA())</f>
        <v>#N/A</v>
      </c>
      <c r="G68" s="255" t="e">
        <f>IF(ISNUMBER(Regressions!G78),ROUND(Regressions!G78, 1), NA())</f>
        <v>#N/A</v>
      </c>
      <c r="H68" s="367" t="e">
        <f>IF(ISNUMBER(Regressions!H78),ROUND(Regressions!H78, 1), NA())</f>
        <v>#N/A</v>
      </c>
      <c r="I68" s="256" t="e">
        <f>IF(ISNUMBER(Regressions!I78),ROUND(Regressions!I78, 1), NA())</f>
        <v>#N/A</v>
      </c>
      <c r="J68" s="368" t="e">
        <f>IF(ISNUMBER(Regressions!K78),ROUND(Regressions!K78, 1), NA())</f>
        <v>#N/A</v>
      </c>
      <c r="K68" s="366" t="e">
        <f>IF(ISNUMBER(Regressions!L78),ROUND(Regressions!L78, 1), NA())</f>
        <v>#N/A</v>
      </c>
      <c r="L68" s="257" t="e">
        <f>IF(ISNUMBER(Regressions!M78),ROUND(Regressions!M78, 1), NA())</f>
        <v>#N/A</v>
      </c>
      <c r="M68" s="367" t="e">
        <f>IF(ISNUMBER(Regressions!N78),ROUND(Regressions!N78, 1), NA())</f>
        <v>#N/A</v>
      </c>
      <c r="N68" s="256" t="e">
        <f>IF(ISNUMBER(Regressions!O78),ROUND(Regressions!O78, 1), NA())</f>
        <v>#N/A</v>
      </c>
      <c r="O68" s="368" t="e">
        <f>IF(ISNUMBER(Regressions!Q78),ROUND(Regressions!Q78, 1), NA())</f>
        <v>#N/A</v>
      </c>
      <c r="P68" s="366" t="e">
        <f>IF(ISNUMBER(Regressions!R78),ROUND(Regressions!R78, 1), NA())</f>
        <v>#N/A</v>
      </c>
      <c r="Q68" s="234" t="e">
        <f>IF(ISNUMBER(Regressions!S78),ROUND(Regressions!S78, 1), NA())</f>
        <v>#N/A</v>
      </c>
      <c r="R68" s="367" t="e">
        <f>IF(ISNUMBER(Regressions!T78),ROUND(Regressions!T78, 1), NA())</f>
        <v>#N/A</v>
      </c>
      <c r="S68" s="256" t="e">
        <f>IF(ISNUMBER(Regressions!U78),ROUND(Regressions!U78, 1), NA())</f>
        <v>#N/A</v>
      </c>
    </row>
    <row xmlns:x14ac="http://schemas.microsoft.com/office/spreadsheetml/2009/9/ac" r="69" x14ac:dyDescent="0.2">
      <c r="A69" s="363" t="str">
        <f>IF(ISBLANK(Regressions!A79), " ", Regressions!A79)</f>
        <v>Gambia</v>
      </c>
      <c r="B69" s="364">
        <f>IF(ISBLANK(Regressions!B79), " ", Regressions!B79)</f>
        <v>2003</v>
      </c>
      <c r="C69" s="369" t="str">
        <f>IF(ISBLANK(Regressions!C79), " ", Regressions!C79)</f>
        <v>Rural</v>
      </c>
      <c r="D69" s="365">
        <f>IF(ISBLANK(Regressions!D79), " ", Regressions!D79)</f>
        <v>329264.14196777338</v>
      </c>
      <c r="E69" s="233" t="e">
        <f>IF(ISNUMBER(Regressions!E79),ROUND(Regressions!E79, 1), NA())</f>
        <v>#N/A</v>
      </c>
      <c r="F69" s="366" t="e">
        <f>IF(ISNUMBER(Regressions!F79),ROUND(Regressions!F79, 1), NA())</f>
        <v>#N/A</v>
      </c>
      <c r="G69" s="255" t="e">
        <f>IF(ISNUMBER(Regressions!G79),ROUND(Regressions!G79, 1), NA())</f>
        <v>#N/A</v>
      </c>
      <c r="H69" s="367" t="e">
        <f>IF(ISNUMBER(Regressions!H79),ROUND(Regressions!H79, 1), NA())</f>
        <v>#N/A</v>
      </c>
      <c r="I69" s="256" t="e">
        <f>IF(ISNUMBER(Regressions!I79),ROUND(Regressions!I79, 1), NA())</f>
        <v>#N/A</v>
      </c>
      <c r="J69" s="368" t="e">
        <f>IF(ISNUMBER(Regressions!K79),ROUND(Regressions!K79, 1), NA())</f>
        <v>#N/A</v>
      </c>
      <c r="K69" s="366" t="e">
        <f>IF(ISNUMBER(Regressions!L79),ROUND(Regressions!L79, 1), NA())</f>
        <v>#N/A</v>
      </c>
      <c r="L69" s="257" t="e">
        <f>IF(ISNUMBER(Regressions!M79),ROUND(Regressions!M79, 1), NA())</f>
        <v>#N/A</v>
      </c>
      <c r="M69" s="367" t="e">
        <f>IF(ISNUMBER(Regressions!N79),ROUND(Regressions!N79, 1), NA())</f>
        <v>#N/A</v>
      </c>
      <c r="N69" s="256" t="e">
        <f>IF(ISNUMBER(Regressions!O79),ROUND(Regressions!O79, 1), NA())</f>
        <v>#N/A</v>
      </c>
      <c r="O69" s="368" t="e">
        <f>IF(ISNUMBER(Regressions!Q79),ROUND(Regressions!Q79, 1), NA())</f>
        <v>#N/A</v>
      </c>
      <c r="P69" s="366" t="e">
        <f>IF(ISNUMBER(Regressions!R79),ROUND(Regressions!R79, 1), NA())</f>
        <v>#N/A</v>
      </c>
      <c r="Q69" s="234" t="e">
        <f>IF(ISNUMBER(Regressions!S79),ROUND(Regressions!S79, 1), NA())</f>
        <v>#N/A</v>
      </c>
      <c r="R69" s="367" t="e">
        <f>IF(ISNUMBER(Regressions!T79),ROUND(Regressions!T79, 1), NA())</f>
        <v>#N/A</v>
      </c>
      <c r="S69" s="256" t="e">
        <f>IF(ISNUMBER(Regressions!U79),ROUND(Regressions!U79, 1), NA())</f>
        <v>#N/A</v>
      </c>
    </row>
    <row xmlns:x14ac="http://schemas.microsoft.com/office/spreadsheetml/2009/9/ac" r="70" x14ac:dyDescent="0.2">
      <c r="A70" s="363" t="str">
        <f>IF(ISBLANK(Regressions!A80), " ", Regressions!A80)</f>
        <v>Gambia</v>
      </c>
      <c r="B70" s="364">
        <f>IF(ISBLANK(Regressions!B80), " ", Regressions!B80)</f>
        <v>2004</v>
      </c>
      <c r="C70" s="369" t="str">
        <f>IF(ISBLANK(Regressions!C80), " ", Regressions!C80)</f>
        <v>Rural</v>
      </c>
      <c r="D70" s="365">
        <f>IF(ISBLANK(Regressions!D80), " ", Regressions!D80)</f>
        <v>333646.03665252682</v>
      </c>
      <c r="E70" s="233" t="e">
        <f>IF(ISNUMBER(Regressions!E80),ROUND(Regressions!E80, 1), NA())</f>
        <v>#N/A</v>
      </c>
      <c r="F70" s="366" t="e">
        <f>IF(ISNUMBER(Regressions!F80),ROUND(Regressions!F80, 1), NA())</f>
        <v>#N/A</v>
      </c>
      <c r="G70" s="255" t="e">
        <f>IF(ISNUMBER(Regressions!G80),ROUND(Regressions!G80, 1), NA())</f>
        <v>#N/A</v>
      </c>
      <c r="H70" s="367" t="e">
        <f>IF(ISNUMBER(Regressions!H80),ROUND(Regressions!H80, 1), NA())</f>
        <v>#N/A</v>
      </c>
      <c r="I70" s="256" t="e">
        <f>IF(ISNUMBER(Regressions!I80),ROUND(Regressions!I80, 1), NA())</f>
        <v>#N/A</v>
      </c>
      <c r="J70" s="368" t="e">
        <f>IF(ISNUMBER(Regressions!K80),ROUND(Regressions!K80, 1), NA())</f>
        <v>#N/A</v>
      </c>
      <c r="K70" s="366" t="e">
        <f>IF(ISNUMBER(Regressions!L80),ROUND(Regressions!L80, 1), NA())</f>
        <v>#N/A</v>
      </c>
      <c r="L70" s="257" t="e">
        <f>IF(ISNUMBER(Regressions!M80),ROUND(Regressions!M80, 1), NA())</f>
        <v>#N/A</v>
      </c>
      <c r="M70" s="367" t="e">
        <f>IF(ISNUMBER(Regressions!N80),ROUND(Regressions!N80, 1), NA())</f>
        <v>#N/A</v>
      </c>
      <c r="N70" s="256" t="e">
        <f>IF(ISNUMBER(Regressions!O80),ROUND(Regressions!O80, 1), NA())</f>
        <v>#N/A</v>
      </c>
      <c r="O70" s="368" t="e">
        <f>IF(ISNUMBER(Regressions!Q80),ROUND(Regressions!Q80, 1), NA())</f>
        <v>#N/A</v>
      </c>
      <c r="P70" s="366" t="e">
        <f>IF(ISNUMBER(Regressions!R80),ROUND(Regressions!R80, 1), NA())</f>
        <v>#N/A</v>
      </c>
      <c r="Q70" s="234" t="e">
        <f>IF(ISNUMBER(Regressions!S80),ROUND(Regressions!S80, 1), NA())</f>
        <v>#N/A</v>
      </c>
      <c r="R70" s="367" t="e">
        <f>IF(ISNUMBER(Regressions!T80),ROUND(Regressions!T80, 1), NA())</f>
        <v>#N/A</v>
      </c>
      <c r="S70" s="256" t="e">
        <f>IF(ISNUMBER(Regressions!U80),ROUND(Regressions!U80, 1), NA())</f>
        <v>#N/A</v>
      </c>
    </row>
    <row xmlns:x14ac="http://schemas.microsoft.com/office/spreadsheetml/2009/9/ac" r="71" x14ac:dyDescent="0.2">
      <c r="A71" s="363" t="str">
        <f>IF(ISBLANK(Regressions!A81), " ", Regressions!A81)</f>
        <v>Gambia</v>
      </c>
      <c r="B71" s="364">
        <f>IF(ISBLANK(Regressions!B81), " ", Regressions!B81)</f>
        <v>2005</v>
      </c>
      <c r="C71" s="369" t="str">
        <f>IF(ISBLANK(Regressions!C81), " ", Regressions!C81)</f>
        <v>Rural</v>
      </c>
      <c r="D71" s="365">
        <f>IF(ISBLANK(Regressions!D81), " ", Regressions!D81)</f>
        <v>338186.54697345733</v>
      </c>
      <c r="E71" s="233" t="e">
        <f>IF(ISNUMBER(Regressions!E81),ROUND(Regressions!E81, 1), NA())</f>
        <v>#N/A</v>
      </c>
      <c r="F71" s="366" t="e">
        <f>IF(ISNUMBER(Regressions!F81),ROUND(Regressions!F81, 1), NA())</f>
        <v>#N/A</v>
      </c>
      <c r="G71" s="255" t="e">
        <f>IF(ISNUMBER(Regressions!G81),ROUND(Regressions!G81, 1), NA())</f>
        <v>#N/A</v>
      </c>
      <c r="H71" s="367" t="e">
        <f>IF(ISNUMBER(Regressions!H81),ROUND(Regressions!H81, 1), NA())</f>
        <v>#N/A</v>
      </c>
      <c r="I71" s="256" t="e">
        <f>IF(ISNUMBER(Regressions!I81),ROUND(Regressions!I81, 1), NA())</f>
        <v>#N/A</v>
      </c>
      <c r="J71" s="368" t="e">
        <f>IF(ISNUMBER(Regressions!K81),ROUND(Regressions!K81, 1), NA())</f>
        <v>#N/A</v>
      </c>
      <c r="K71" s="366" t="e">
        <f>IF(ISNUMBER(Regressions!L81),ROUND(Regressions!L81, 1), NA())</f>
        <v>#N/A</v>
      </c>
      <c r="L71" s="257" t="e">
        <f>IF(ISNUMBER(Regressions!M81),ROUND(Regressions!M81, 1), NA())</f>
        <v>#N/A</v>
      </c>
      <c r="M71" s="367" t="e">
        <f>IF(ISNUMBER(Regressions!N81),ROUND(Regressions!N81, 1), NA())</f>
        <v>#N/A</v>
      </c>
      <c r="N71" s="256" t="e">
        <f>IF(ISNUMBER(Regressions!O81),ROUND(Regressions!O81, 1), NA())</f>
        <v>#N/A</v>
      </c>
      <c r="O71" s="368" t="e">
        <f>IF(ISNUMBER(Regressions!Q81),ROUND(Regressions!Q81, 1), NA())</f>
        <v>#N/A</v>
      </c>
      <c r="P71" s="366" t="e">
        <f>IF(ISNUMBER(Regressions!R81),ROUND(Regressions!R81, 1), NA())</f>
        <v>#N/A</v>
      </c>
      <c r="Q71" s="234" t="e">
        <f>IF(ISNUMBER(Regressions!S81),ROUND(Regressions!S81, 1), NA())</f>
        <v>#N/A</v>
      </c>
      <c r="R71" s="367" t="e">
        <f>IF(ISNUMBER(Regressions!T81),ROUND(Regressions!T81, 1), NA())</f>
        <v>#N/A</v>
      </c>
      <c r="S71" s="256" t="e">
        <f>IF(ISNUMBER(Regressions!U81),ROUND(Regressions!U81, 1), NA())</f>
        <v>#N/A</v>
      </c>
    </row>
    <row xmlns:x14ac="http://schemas.microsoft.com/office/spreadsheetml/2009/9/ac" r="72" x14ac:dyDescent="0.2">
      <c r="A72" s="363" t="str">
        <f>IF(ISBLANK(Regressions!A82), " ", Regressions!A82)</f>
        <v>Gambia</v>
      </c>
      <c r="B72" s="364">
        <f>IF(ISBLANK(Regressions!B82), " ", Regressions!B82)</f>
        <v>2006</v>
      </c>
      <c r="C72" s="369" t="str">
        <f>IF(ISBLANK(Regressions!C82), " ", Regressions!C82)</f>
        <v>Rural</v>
      </c>
      <c r="D72" s="365">
        <f>IF(ISBLANK(Regressions!D82), " ", Regressions!D82)</f>
        <v>342710.70319435123</v>
      </c>
      <c r="E72" s="233" t="e">
        <f>IF(ISNUMBER(Regressions!E82),ROUND(Regressions!E82, 1), NA())</f>
        <v>#N/A</v>
      </c>
      <c r="F72" s="366" t="e">
        <f>IF(ISNUMBER(Regressions!F82),ROUND(Regressions!F82, 1), NA())</f>
        <v>#N/A</v>
      </c>
      <c r="G72" s="255" t="e">
        <f>IF(ISNUMBER(Regressions!G82),ROUND(Regressions!G82, 1), NA())</f>
        <v>#N/A</v>
      </c>
      <c r="H72" s="367" t="e">
        <f>IF(ISNUMBER(Regressions!H82),ROUND(Regressions!H82, 1), NA())</f>
        <v>#N/A</v>
      </c>
      <c r="I72" s="256" t="e">
        <f>IF(ISNUMBER(Regressions!I82),ROUND(Regressions!I82, 1), NA())</f>
        <v>#N/A</v>
      </c>
      <c r="J72" s="368" t="e">
        <f>IF(ISNUMBER(Regressions!K82),ROUND(Regressions!K82, 1), NA())</f>
        <v>#N/A</v>
      </c>
      <c r="K72" s="366" t="e">
        <f>IF(ISNUMBER(Regressions!L82),ROUND(Regressions!L82, 1), NA())</f>
        <v>#N/A</v>
      </c>
      <c r="L72" s="257" t="e">
        <f>IF(ISNUMBER(Regressions!M82),ROUND(Regressions!M82, 1), NA())</f>
        <v>#N/A</v>
      </c>
      <c r="M72" s="367" t="e">
        <f>IF(ISNUMBER(Regressions!N82),ROUND(Regressions!N82, 1), NA())</f>
        <v>#N/A</v>
      </c>
      <c r="N72" s="256" t="e">
        <f>IF(ISNUMBER(Regressions!O82),ROUND(Regressions!O82, 1), NA())</f>
        <v>#N/A</v>
      </c>
      <c r="O72" s="368" t="e">
        <f>IF(ISNUMBER(Regressions!Q82),ROUND(Regressions!Q82, 1), NA())</f>
        <v>#N/A</v>
      </c>
      <c r="P72" s="366" t="e">
        <f>IF(ISNUMBER(Regressions!R82),ROUND(Regressions!R82, 1), NA())</f>
        <v>#N/A</v>
      </c>
      <c r="Q72" s="234" t="e">
        <f>IF(ISNUMBER(Regressions!S82),ROUND(Regressions!S82, 1), NA())</f>
        <v>#N/A</v>
      </c>
      <c r="R72" s="367" t="e">
        <f>IF(ISNUMBER(Regressions!T82),ROUND(Regressions!T82, 1), NA())</f>
        <v>#N/A</v>
      </c>
      <c r="S72" s="256" t="e">
        <f>IF(ISNUMBER(Regressions!U82),ROUND(Regressions!U82, 1), NA())</f>
        <v>#N/A</v>
      </c>
    </row>
    <row xmlns:x14ac="http://schemas.microsoft.com/office/spreadsheetml/2009/9/ac" r="73" x14ac:dyDescent="0.2">
      <c r="A73" s="363" t="str">
        <f>IF(ISBLANK(Regressions!A83), " ", Regressions!A83)</f>
        <v>Gambia</v>
      </c>
      <c r="B73" s="364">
        <f>IF(ISBLANK(Regressions!B83), " ", Regressions!B83)</f>
        <v>2007</v>
      </c>
      <c r="C73" s="369" t="str">
        <f>IF(ISBLANK(Regressions!C83), " ", Regressions!C83)</f>
        <v>Rural</v>
      </c>
      <c r="D73" s="365">
        <f>IF(ISBLANK(Regressions!D83), " ", Regressions!D83)</f>
        <v>347841.17813034059</v>
      </c>
      <c r="E73" s="233" t="e">
        <f>IF(ISNUMBER(Regressions!E83),ROUND(Regressions!E83, 1), NA())</f>
        <v>#N/A</v>
      </c>
      <c r="F73" s="366" t="e">
        <f>IF(ISNUMBER(Regressions!F83),ROUND(Regressions!F83, 1), NA())</f>
        <v>#N/A</v>
      </c>
      <c r="G73" s="255" t="e">
        <f>IF(ISNUMBER(Regressions!G83),ROUND(Regressions!G83, 1), NA())</f>
        <v>#N/A</v>
      </c>
      <c r="H73" s="367" t="e">
        <f>IF(ISNUMBER(Regressions!H83),ROUND(Regressions!H83, 1), NA())</f>
        <v>#N/A</v>
      </c>
      <c r="I73" s="256" t="e">
        <f>IF(ISNUMBER(Regressions!I83),ROUND(Regressions!I83, 1), NA())</f>
        <v>#N/A</v>
      </c>
      <c r="J73" s="368" t="e">
        <f>IF(ISNUMBER(Regressions!K83),ROUND(Regressions!K83, 1), NA())</f>
        <v>#N/A</v>
      </c>
      <c r="K73" s="366" t="e">
        <f>IF(ISNUMBER(Regressions!L83),ROUND(Regressions!L83, 1), NA())</f>
        <v>#N/A</v>
      </c>
      <c r="L73" s="257" t="e">
        <f>IF(ISNUMBER(Regressions!M83),ROUND(Regressions!M83, 1), NA())</f>
        <v>#N/A</v>
      </c>
      <c r="M73" s="367" t="e">
        <f>IF(ISNUMBER(Regressions!N83),ROUND(Regressions!N83, 1), NA())</f>
        <v>#N/A</v>
      </c>
      <c r="N73" s="256" t="e">
        <f>IF(ISNUMBER(Regressions!O83),ROUND(Regressions!O83, 1), NA())</f>
        <v>#N/A</v>
      </c>
      <c r="O73" s="368" t="e">
        <f>IF(ISNUMBER(Regressions!Q83),ROUND(Regressions!Q83, 1), NA())</f>
        <v>#N/A</v>
      </c>
      <c r="P73" s="366" t="e">
        <f>IF(ISNUMBER(Regressions!R83),ROUND(Regressions!R83, 1), NA())</f>
        <v>#N/A</v>
      </c>
      <c r="Q73" s="234" t="e">
        <f>IF(ISNUMBER(Regressions!S83),ROUND(Regressions!S83, 1), NA())</f>
        <v>#N/A</v>
      </c>
      <c r="R73" s="367" t="e">
        <f>IF(ISNUMBER(Regressions!T83),ROUND(Regressions!T83, 1), NA())</f>
        <v>#N/A</v>
      </c>
      <c r="S73" s="256" t="e">
        <f>IF(ISNUMBER(Regressions!U83),ROUND(Regressions!U83, 1), NA())</f>
        <v>#N/A</v>
      </c>
    </row>
    <row xmlns:x14ac="http://schemas.microsoft.com/office/spreadsheetml/2009/9/ac" r="74" x14ac:dyDescent="0.2">
      <c r="A74" s="363" t="str">
        <f>IF(ISBLANK(Regressions!A84), " ", Regressions!A84)</f>
        <v>Gambia</v>
      </c>
      <c r="B74" s="364">
        <f>IF(ISBLANK(Regressions!B84), " ", Regressions!B84)</f>
        <v>2008</v>
      </c>
      <c r="C74" s="369" t="str">
        <f>IF(ISBLANK(Regressions!C84), " ", Regressions!C84)</f>
        <v>Rural</v>
      </c>
      <c r="D74" s="365">
        <f>IF(ISBLANK(Regressions!D84), " ", Regressions!D84)</f>
        <v>353091.35332580563</v>
      </c>
      <c r="E74" s="233" t="e">
        <f>IF(ISNUMBER(Regressions!E84),ROUND(Regressions!E84, 1), NA())</f>
        <v>#N/A</v>
      </c>
      <c r="F74" s="366" t="e">
        <f>IF(ISNUMBER(Regressions!F84),ROUND(Regressions!F84, 1), NA())</f>
        <v>#N/A</v>
      </c>
      <c r="G74" s="255" t="e">
        <f>IF(ISNUMBER(Regressions!G84),ROUND(Regressions!G84, 1), NA())</f>
        <v>#N/A</v>
      </c>
      <c r="H74" s="367" t="e">
        <f>IF(ISNUMBER(Regressions!H84),ROUND(Regressions!H84, 1), NA())</f>
        <v>#N/A</v>
      </c>
      <c r="I74" s="256" t="e">
        <f>IF(ISNUMBER(Regressions!I84),ROUND(Regressions!I84, 1), NA())</f>
        <v>#N/A</v>
      </c>
      <c r="J74" s="368" t="e">
        <f>IF(ISNUMBER(Regressions!K84),ROUND(Regressions!K84, 1), NA())</f>
        <v>#N/A</v>
      </c>
      <c r="K74" s="366" t="e">
        <f>IF(ISNUMBER(Regressions!L84),ROUND(Regressions!L84, 1), NA())</f>
        <v>#N/A</v>
      </c>
      <c r="L74" s="257" t="e">
        <f>IF(ISNUMBER(Regressions!M84),ROUND(Regressions!M84, 1), NA())</f>
        <v>#N/A</v>
      </c>
      <c r="M74" s="367" t="e">
        <f>IF(ISNUMBER(Regressions!N84),ROUND(Regressions!N84, 1), NA())</f>
        <v>#N/A</v>
      </c>
      <c r="N74" s="256" t="e">
        <f>IF(ISNUMBER(Regressions!O84),ROUND(Regressions!O84, 1), NA())</f>
        <v>#N/A</v>
      </c>
      <c r="O74" s="368" t="e">
        <f>IF(ISNUMBER(Regressions!Q84),ROUND(Regressions!Q84, 1), NA())</f>
        <v>#N/A</v>
      </c>
      <c r="P74" s="366" t="e">
        <f>IF(ISNUMBER(Regressions!R84),ROUND(Regressions!R84, 1), NA())</f>
        <v>#N/A</v>
      </c>
      <c r="Q74" s="234" t="e">
        <f>IF(ISNUMBER(Regressions!S84),ROUND(Regressions!S84, 1), NA())</f>
        <v>#N/A</v>
      </c>
      <c r="R74" s="367" t="e">
        <f>IF(ISNUMBER(Regressions!T84),ROUND(Regressions!T84, 1), NA())</f>
        <v>#N/A</v>
      </c>
      <c r="S74" s="256" t="e">
        <f>IF(ISNUMBER(Regressions!U84),ROUND(Regressions!U84, 1), NA())</f>
        <v>#N/A</v>
      </c>
    </row>
    <row xmlns:x14ac="http://schemas.microsoft.com/office/spreadsheetml/2009/9/ac" r="75" x14ac:dyDescent="0.2">
      <c r="A75" s="363" t="str">
        <f>IF(ISBLANK(Regressions!A85), " ", Regressions!A85)</f>
        <v>Gambia</v>
      </c>
      <c r="B75" s="364">
        <f>IF(ISBLANK(Regressions!B85), " ", Regressions!B85)</f>
        <v>2009</v>
      </c>
      <c r="C75" s="369" t="str">
        <f>IF(ISBLANK(Regressions!C85), " ", Regressions!C85)</f>
        <v>Rural</v>
      </c>
      <c r="D75" s="365">
        <f>IF(ISBLANK(Regressions!D85), " ", Regressions!D85)</f>
        <v>358541.95479469298</v>
      </c>
      <c r="E75" s="233" t="e">
        <f>IF(ISNUMBER(Regressions!E85),ROUND(Regressions!E85, 1), NA())</f>
        <v>#N/A</v>
      </c>
      <c r="F75" s="366" t="e">
        <f>IF(ISNUMBER(Regressions!F85),ROUND(Regressions!F85, 1), NA())</f>
        <v>#N/A</v>
      </c>
      <c r="G75" s="255" t="e">
        <f>IF(ISNUMBER(Regressions!G85),ROUND(Regressions!G85, 1), NA())</f>
        <v>#N/A</v>
      </c>
      <c r="H75" s="367" t="e">
        <f>IF(ISNUMBER(Regressions!H85),ROUND(Regressions!H85, 1), NA())</f>
        <v>#N/A</v>
      </c>
      <c r="I75" s="256" t="e">
        <f>IF(ISNUMBER(Regressions!I85),ROUND(Regressions!I85, 1), NA())</f>
        <v>#N/A</v>
      </c>
      <c r="J75" s="368" t="e">
        <f>IF(ISNUMBER(Regressions!K85),ROUND(Regressions!K85, 1), NA())</f>
        <v>#N/A</v>
      </c>
      <c r="K75" s="366" t="e">
        <f>IF(ISNUMBER(Regressions!L85),ROUND(Regressions!L85, 1), NA())</f>
        <v>#N/A</v>
      </c>
      <c r="L75" s="257" t="e">
        <f>IF(ISNUMBER(Regressions!M85),ROUND(Regressions!M85, 1), NA())</f>
        <v>#N/A</v>
      </c>
      <c r="M75" s="367" t="e">
        <f>IF(ISNUMBER(Regressions!N85),ROUND(Regressions!N85, 1), NA())</f>
        <v>#N/A</v>
      </c>
      <c r="N75" s="256" t="e">
        <f>IF(ISNUMBER(Regressions!O85),ROUND(Regressions!O85, 1), NA())</f>
        <v>#N/A</v>
      </c>
      <c r="O75" s="368" t="e">
        <f>IF(ISNUMBER(Regressions!Q85),ROUND(Regressions!Q85, 1), NA())</f>
        <v>#N/A</v>
      </c>
      <c r="P75" s="366" t="e">
        <f>IF(ISNUMBER(Regressions!R85),ROUND(Regressions!R85, 1), NA())</f>
        <v>#N/A</v>
      </c>
      <c r="Q75" s="234" t="e">
        <f>IF(ISNUMBER(Regressions!S85),ROUND(Regressions!S85, 1), NA())</f>
        <v>#N/A</v>
      </c>
      <c r="R75" s="367" t="e">
        <f>IF(ISNUMBER(Regressions!T85),ROUND(Regressions!T85, 1), NA())</f>
        <v>#N/A</v>
      </c>
      <c r="S75" s="256" t="e">
        <f>IF(ISNUMBER(Regressions!U85),ROUND(Regressions!U85, 1), NA())</f>
        <v>#N/A</v>
      </c>
    </row>
    <row xmlns:x14ac="http://schemas.microsoft.com/office/spreadsheetml/2009/9/ac" r="76" x14ac:dyDescent="0.2">
      <c r="A76" s="363" t="str">
        <f>IF(ISBLANK(Regressions!A86), " ", Regressions!A86)</f>
        <v>Gambia</v>
      </c>
      <c r="B76" s="364">
        <f>IF(ISBLANK(Regressions!B86), " ", Regressions!B86)</f>
        <v>2010</v>
      </c>
      <c r="C76" s="369" t="str">
        <f>IF(ISBLANK(Regressions!C86), " ", Regressions!C86)</f>
        <v>Rural</v>
      </c>
      <c r="D76" s="365">
        <f>IF(ISBLANK(Regressions!D86), " ", Regressions!D86)</f>
        <v>364261.50955947879</v>
      </c>
      <c r="E76" s="233" t="e">
        <f>IF(ISNUMBER(Regressions!E86),ROUND(Regressions!E86, 1), NA())</f>
        <v>#N/A</v>
      </c>
      <c r="F76" s="366" t="e">
        <f>IF(ISNUMBER(Regressions!F86),ROUND(Regressions!F86, 1), NA())</f>
        <v>#N/A</v>
      </c>
      <c r="G76" s="255" t="e">
        <f>IF(ISNUMBER(Regressions!G86),ROUND(Regressions!G86, 1), NA())</f>
        <v>#N/A</v>
      </c>
      <c r="H76" s="367" t="e">
        <f>IF(ISNUMBER(Regressions!H86),ROUND(Regressions!H86, 1), NA())</f>
        <v>#N/A</v>
      </c>
      <c r="I76" s="256" t="e">
        <f>IF(ISNUMBER(Regressions!I86),ROUND(Regressions!I86, 1), NA())</f>
        <v>#N/A</v>
      </c>
      <c r="J76" s="368" t="e">
        <f>IF(ISNUMBER(Regressions!K86),ROUND(Regressions!K86, 1), NA())</f>
        <v>#N/A</v>
      </c>
      <c r="K76" s="366" t="e">
        <f>IF(ISNUMBER(Regressions!L86),ROUND(Regressions!L86, 1), NA())</f>
        <v>#N/A</v>
      </c>
      <c r="L76" s="257" t="e">
        <f>IF(ISNUMBER(Regressions!M86),ROUND(Regressions!M86, 1), NA())</f>
        <v>#N/A</v>
      </c>
      <c r="M76" s="367" t="e">
        <f>IF(ISNUMBER(Regressions!N86),ROUND(Regressions!N86, 1), NA())</f>
        <v>#N/A</v>
      </c>
      <c r="N76" s="256" t="e">
        <f>IF(ISNUMBER(Regressions!O86),ROUND(Regressions!O86, 1), NA())</f>
        <v>#N/A</v>
      </c>
      <c r="O76" s="368" t="e">
        <f>IF(ISNUMBER(Regressions!Q86),ROUND(Regressions!Q86, 1), NA())</f>
        <v>#N/A</v>
      </c>
      <c r="P76" s="366" t="e">
        <f>IF(ISNUMBER(Regressions!R86),ROUND(Regressions!R86, 1), NA())</f>
        <v>#N/A</v>
      </c>
      <c r="Q76" s="234" t="e">
        <f>IF(ISNUMBER(Regressions!S86),ROUND(Regressions!S86, 1), NA())</f>
        <v>#N/A</v>
      </c>
      <c r="R76" s="367" t="e">
        <f>IF(ISNUMBER(Regressions!T86),ROUND(Regressions!T86, 1), NA())</f>
        <v>#N/A</v>
      </c>
      <c r="S76" s="256" t="e">
        <f>IF(ISNUMBER(Regressions!U86),ROUND(Regressions!U86, 1), NA())</f>
        <v>#N/A</v>
      </c>
    </row>
    <row xmlns:x14ac="http://schemas.microsoft.com/office/spreadsheetml/2009/9/ac" r="77" x14ac:dyDescent="0.2">
      <c r="A77" s="363" t="str">
        <f>IF(ISBLANK(Regressions!A87), " ", Regressions!A87)</f>
        <v>Gambia</v>
      </c>
      <c r="B77" s="364">
        <f>IF(ISBLANK(Regressions!B87), " ", Regressions!B87)</f>
        <v>2011</v>
      </c>
      <c r="C77" s="369" t="str">
        <f>IF(ISBLANK(Regressions!C87), " ", Regressions!C87)</f>
        <v>Rural</v>
      </c>
      <c r="D77" s="365">
        <f>IF(ISBLANK(Regressions!D87), " ", Regressions!D87)</f>
        <v>369848.86013481137</v>
      </c>
      <c r="E77" s="233" t="e">
        <f>IF(ISNUMBER(Regressions!E87),ROUND(Regressions!E87, 1), NA())</f>
        <v>#N/A</v>
      </c>
      <c r="F77" s="366" t="e">
        <f>IF(ISNUMBER(Regressions!F87),ROUND(Regressions!F87, 1), NA())</f>
        <v>#N/A</v>
      </c>
      <c r="G77" s="255" t="e">
        <f>IF(ISNUMBER(Regressions!G87),ROUND(Regressions!G87, 1), NA())</f>
        <v>#N/A</v>
      </c>
      <c r="H77" s="367" t="e">
        <f>IF(ISNUMBER(Regressions!H87),ROUND(Regressions!H87, 1), NA())</f>
        <v>#N/A</v>
      </c>
      <c r="I77" s="256" t="e">
        <f>IF(ISNUMBER(Regressions!I87),ROUND(Regressions!I87, 1), NA())</f>
        <v>#N/A</v>
      </c>
      <c r="J77" s="368" t="e">
        <f>IF(ISNUMBER(Regressions!K87),ROUND(Regressions!K87, 1), NA())</f>
        <v>#N/A</v>
      </c>
      <c r="K77" s="366" t="e">
        <f>IF(ISNUMBER(Regressions!L87),ROUND(Regressions!L87, 1), NA())</f>
        <v>#N/A</v>
      </c>
      <c r="L77" s="257" t="e">
        <f>IF(ISNUMBER(Regressions!M87),ROUND(Regressions!M87, 1), NA())</f>
        <v>#N/A</v>
      </c>
      <c r="M77" s="367" t="e">
        <f>IF(ISNUMBER(Regressions!N87),ROUND(Regressions!N87, 1), NA())</f>
        <v>#N/A</v>
      </c>
      <c r="N77" s="256" t="e">
        <f>IF(ISNUMBER(Regressions!O87),ROUND(Regressions!O87, 1), NA())</f>
        <v>#N/A</v>
      </c>
      <c r="O77" s="368" t="e">
        <f>IF(ISNUMBER(Regressions!Q87),ROUND(Regressions!Q87, 1), NA())</f>
        <v>#N/A</v>
      </c>
      <c r="P77" s="366" t="e">
        <f>IF(ISNUMBER(Regressions!R87),ROUND(Regressions!R87, 1), NA())</f>
        <v>#N/A</v>
      </c>
      <c r="Q77" s="234" t="e">
        <f>IF(ISNUMBER(Regressions!S87),ROUND(Regressions!S87, 1), NA())</f>
        <v>#N/A</v>
      </c>
      <c r="R77" s="367" t="e">
        <f>IF(ISNUMBER(Regressions!T87),ROUND(Regressions!T87, 1), NA())</f>
        <v>#N/A</v>
      </c>
      <c r="S77" s="256" t="e">
        <f>IF(ISNUMBER(Regressions!U87),ROUND(Regressions!U87, 1), NA())</f>
        <v>#N/A</v>
      </c>
    </row>
    <row xmlns:x14ac="http://schemas.microsoft.com/office/spreadsheetml/2009/9/ac" r="78" x14ac:dyDescent="0.2">
      <c r="A78" s="363" t="str">
        <f>IF(ISBLANK(Regressions!A88), " ", Regressions!A88)</f>
        <v>Gambia</v>
      </c>
      <c r="B78" s="364">
        <f>IF(ISBLANK(Regressions!B88), " ", Regressions!B88)</f>
        <v>2012</v>
      </c>
      <c r="C78" s="369" t="str">
        <f>IF(ISBLANK(Regressions!C88), " ", Regressions!C88)</f>
        <v>Rural</v>
      </c>
      <c r="D78" s="365">
        <f>IF(ISBLANK(Regressions!D88), " ", Regressions!D88)</f>
        <v>375385.3017060089</v>
      </c>
      <c r="E78" s="233" t="e">
        <f>IF(ISNUMBER(Regressions!E88),ROUND(Regressions!E88, 1), NA())</f>
        <v>#N/A</v>
      </c>
      <c r="F78" s="366" t="e">
        <f>IF(ISNUMBER(Regressions!F88),ROUND(Regressions!F88, 1), NA())</f>
        <v>#N/A</v>
      </c>
      <c r="G78" s="255" t="e">
        <f>IF(ISNUMBER(Regressions!G88),ROUND(Regressions!G88, 1), NA())</f>
        <v>#N/A</v>
      </c>
      <c r="H78" s="367" t="e">
        <f>IF(ISNUMBER(Regressions!H88),ROUND(Regressions!H88, 1), NA())</f>
        <v>#N/A</v>
      </c>
      <c r="I78" s="256" t="e">
        <f>IF(ISNUMBER(Regressions!I88),ROUND(Regressions!I88, 1), NA())</f>
        <v>#N/A</v>
      </c>
      <c r="J78" s="368" t="e">
        <f>IF(ISNUMBER(Regressions!K88),ROUND(Regressions!K88, 1), NA())</f>
        <v>#N/A</v>
      </c>
      <c r="K78" s="366" t="e">
        <f>IF(ISNUMBER(Regressions!L88),ROUND(Regressions!L88, 1), NA())</f>
        <v>#N/A</v>
      </c>
      <c r="L78" s="257" t="e">
        <f>IF(ISNUMBER(Regressions!M88),ROUND(Regressions!M88, 1), NA())</f>
        <v>#N/A</v>
      </c>
      <c r="M78" s="367" t="e">
        <f>IF(ISNUMBER(Regressions!N88),ROUND(Regressions!N88, 1), NA())</f>
        <v>#N/A</v>
      </c>
      <c r="N78" s="256" t="e">
        <f>IF(ISNUMBER(Regressions!O88),ROUND(Regressions!O88, 1), NA())</f>
        <v>#N/A</v>
      </c>
      <c r="O78" s="368" t="e">
        <f>IF(ISNUMBER(Regressions!Q88),ROUND(Regressions!Q88, 1), NA())</f>
        <v>#N/A</v>
      </c>
      <c r="P78" s="366" t="e">
        <f>IF(ISNUMBER(Regressions!R88),ROUND(Regressions!R88, 1), NA())</f>
        <v>#N/A</v>
      </c>
      <c r="Q78" s="234" t="e">
        <f>IF(ISNUMBER(Regressions!S88),ROUND(Regressions!S88, 1), NA())</f>
        <v>#N/A</v>
      </c>
      <c r="R78" s="367" t="e">
        <f>IF(ISNUMBER(Regressions!T88),ROUND(Regressions!T88, 1), NA())</f>
        <v>#N/A</v>
      </c>
      <c r="S78" s="256" t="e">
        <f>IF(ISNUMBER(Regressions!U88),ROUND(Regressions!U88, 1), NA())</f>
        <v>#N/A</v>
      </c>
    </row>
    <row xmlns:x14ac="http://schemas.microsoft.com/office/spreadsheetml/2009/9/ac" r="79" x14ac:dyDescent="0.2">
      <c r="A79" s="363" t="str">
        <f>IF(ISBLANK(Regressions!A89), " ", Regressions!A89)</f>
        <v>Gambia</v>
      </c>
      <c r="B79" s="364">
        <f>IF(ISBLANK(Regressions!B89), " ", Regressions!B89)</f>
        <v>2013</v>
      </c>
      <c r="C79" s="369" t="str">
        <f>IF(ISBLANK(Regressions!C89), " ", Regressions!C89)</f>
        <v>Rural</v>
      </c>
      <c r="D79" s="365">
        <f>IF(ISBLANK(Regressions!D89), " ", Regressions!D89)</f>
        <v>380948.67275619513</v>
      </c>
      <c r="E79" s="233" t="e">
        <f>IF(ISNUMBER(Regressions!E89),ROUND(Regressions!E89, 1), NA())</f>
        <v>#N/A</v>
      </c>
      <c r="F79" s="366" t="e">
        <f>IF(ISNUMBER(Regressions!F89),ROUND(Regressions!F89, 1), NA())</f>
        <v>#N/A</v>
      </c>
      <c r="G79" s="255" t="e">
        <f>IF(ISNUMBER(Regressions!G89),ROUND(Regressions!G89, 1), NA())</f>
        <v>#N/A</v>
      </c>
      <c r="H79" s="367" t="e">
        <f>IF(ISNUMBER(Regressions!H89),ROUND(Regressions!H89, 1), NA())</f>
        <v>#N/A</v>
      </c>
      <c r="I79" s="256" t="e">
        <f>IF(ISNUMBER(Regressions!I89),ROUND(Regressions!I89, 1), NA())</f>
        <v>#N/A</v>
      </c>
      <c r="J79" s="368" t="e">
        <f>IF(ISNUMBER(Regressions!K89),ROUND(Regressions!K89, 1), NA())</f>
        <v>#N/A</v>
      </c>
      <c r="K79" s="366" t="e">
        <f>IF(ISNUMBER(Regressions!L89),ROUND(Regressions!L89, 1), NA())</f>
        <v>#N/A</v>
      </c>
      <c r="L79" s="257" t="e">
        <f>IF(ISNUMBER(Regressions!M89),ROUND(Regressions!M89, 1), NA())</f>
        <v>#N/A</v>
      </c>
      <c r="M79" s="367" t="e">
        <f>IF(ISNUMBER(Regressions!N89),ROUND(Regressions!N89, 1), NA())</f>
        <v>#N/A</v>
      </c>
      <c r="N79" s="256" t="e">
        <f>IF(ISNUMBER(Regressions!O89),ROUND(Regressions!O89, 1), NA())</f>
        <v>#N/A</v>
      </c>
      <c r="O79" s="368" t="e">
        <f>IF(ISNUMBER(Regressions!Q89),ROUND(Regressions!Q89, 1), NA())</f>
        <v>#N/A</v>
      </c>
      <c r="P79" s="366" t="e">
        <f>IF(ISNUMBER(Regressions!R89),ROUND(Regressions!R89, 1), NA())</f>
        <v>#N/A</v>
      </c>
      <c r="Q79" s="234" t="e">
        <f>IF(ISNUMBER(Regressions!S89),ROUND(Regressions!S89, 1), NA())</f>
        <v>#N/A</v>
      </c>
      <c r="R79" s="367" t="e">
        <f>IF(ISNUMBER(Regressions!T89),ROUND(Regressions!T89, 1), NA())</f>
        <v>#N/A</v>
      </c>
      <c r="S79" s="256" t="e">
        <f>IF(ISNUMBER(Regressions!U89),ROUND(Regressions!U89, 1), NA())</f>
        <v>#N/A</v>
      </c>
    </row>
    <row xmlns:x14ac="http://schemas.microsoft.com/office/spreadsheetml/2009/9/ac" r="80" x14ac:dyDescent="0.2">
      <c r="A80" s="363" t="str">
        <f>IF(ISBLANK(Regressions!A90), " ", Regressions!A90)</f>
        <v>Gambia</v>
      </c>
      <c r="B80" s="364">
        <f>IF(ISBLANK(Regressions!B90), " ", Regressions!B90)</f>
        <v>2014</v>
      </c>
      <c r="C80" s="369" t="str">
        <f>IF(ISBLANK(Regressions!C90), " ", Regressions!C90)</f>
        <v>Rural</v>
      </c>
      <c r="D80" s="365">
        <f>IF(ISBLANK(Regressions!D90), " ", Regressions!D90)</f>
        <v>386447.70929748542</v>
      </c>
      <c r="E80" s="233" t="e">
        <f>IF(ISNUMBER(Regressions!E90),ROUND(Regressions!E90, 1), NA())</f>
        <v>#N/A</v>
      </c>
      <c r="F80" s="366" t="e">
        <f>IF(ISNUMBER(Regressions!F90),ROUND(Regressions!F90, 1), NA())</f>
        <v>#N/A</v>
      </c>
      <c r="G80" s="255" t="e">
        <f>IF(ISNUMBER(Regressions!G90),ROUND(Regressions!G90, 1), NA())</f>
        <v>#N/A</v>
      </c>
      <c r="H80" s="367" t="e">
        <f>IF(ISNUMBER(Regressions!H90),ROUND(Regressions!H90, 1), NA())</f>
        <v>#N/A</v>
      </c>
      <c r="I80" s="256" t="e">
        <f>IF(ISNUMBER(Regressions!I90),ROUND(Regressions!I90, 1), NA())</f>
        <v>#N/A</v>
      </c>
      <c r="J80" s="368" t="e">
        <f>IF(ISNUMBER(Regressions!K90),ROUND(Regressions!K90, 1), NA())</f>
        <v>#N/A</v>
      </c>
      <c r="K80" s="366" t="e">
        <f>IF(ISNUMBER(Regressions!L90),ROUND(Regressions!L90, 1), NA())</f>
        <v>#N/A</v>
      </c>
      <c r="L80" s="257" t="e">
        <f>IF(ISNUMBER(Regressions!M90),ROUND(Regressions!M90, 1), NA())</f>
        <v>#N/A</v>
      </c>
      <c r="M80" s="367" t="e">
        <f>IF(ISNUMBER(Regressions!N90),ROUND(Regressions!N90, 1), NA())</f>
        <v>#N/A</v>
      </c>
      <c r="N80" s="256" t="e">
        <f>IF(ISNUMBER(Regressions!O90),ROUND(Regressions!O90, 1), NA())</f>
        <v>#N/A</v>
      </c>
      <c r="O80" s="368" t="e">
        <f>IF(ISNUMBER(Regressions!Q90),ROUND(Regressions!Q90, 1), NA())</f>
        <v>#N/A</v>
      </c>
      <c r="P80" s="366" t="e">
        <f>IF(ISNUMBER(Regressions!R90),ROUND(Regressions!R90, 1), NA())</f>
        <v>#N/A</v>
      </c>
      <c r="Q80" s="234" t="e">
        <f>IF(ISNUMBER(Regressions!S90),ROUND(Regressions!S90, 1), NA())</f>
        <v>#N/A</v>
      </c>
      <c r="R80" s="367" t="e">
        <f>IF(ISNUMBER(Regressions!T90),ROUND(Regressions!T90, 1), NA())</f>
        <v>#N/A</v>
      </c>
      <c r="S80" s="256" t="e">
        <f>IF(ISNUMBER(Regressions!U90),ROUND(Regressions!U90, 1), NA())</f>
        <v>#N/A</v>
      </c>
    </row>
    <row xmlns:x14ac="http://schemas.microsoft.com/office/spreadsheetml/2009/9/ac" r="81" x14ac:dyDescent="0.2">
      <c r="A81" s="363" t="str">
        <f>IF(ISBLANK(Regressions!A91), " ", Regressions!A91)</f>
        <v>Gambia</v>
      </c>
      <c r="B81" s="364">
        <f>IF(ISBLANK(Regressions!B91), " ", Regressions!B91)</f>
        <v>2015</v>
      </c>
      <c r="C81" s="369" t="str">
        <f>IF(ISBLANK(Regressions!C91), " ", Regressions!C91)</f>
        <v>Rural</v>
      </c>
      <c r="D81" s="365">
        <f>IF(ISBLANK(Regressions!D91), " ", Regressions!D91)</f>
        <v>391855.20092067722</v>
      </c>
      <c r="E81" s="233" t="e">
        <f>IF(ISNUMBER(Regressions!E91),ROUND(Regressions!E91, 1), NA())</f>
        <v>#N/A</v>
      </c>
      <c r="F81" s="366" t="e">
        <f>IF(ISNUMBER(Regressions!F91),ROUND(Regressions!F91, 1), NA())</f>
        <v>#N/A</v>
      </c>
      <c r="G81" s="255" t="e">
        <f>IF(ISNUMBER(Regressions!G91),ROUND(Regressions!G91, 1), NA())</f>
        <v>#N/A</v>
      </c>
      <c r="H81" s="367" t="e">
        <f>IF(ISNUMBER(Regressions!H91),ROUND(Regressions!H91, 1), NA())</f>
        <v>#N/A</v>
      </c>
      <c r="I81" s="256" t="e">
        <f>IF(ISNUMBER(Regressions!I91),ROUND(Regressions!I91, 1), NA())</f>
        <v>#N/A</v>
      </c>
      <c r="J81" s="368" t="e">
        <f>IF(ISNUMBER(Regressions!K91),ROUND(Regressions!K91, 1), NA())</f>
        <v>#N/A</v>
      </c>
      <c r="K81" s="366" t="e">
        <f>IF(ISNUMBER(Regressions!L91),ROUND(Regressions!L91, 1), NA())</f>
        <v>#N/A</v>
      </c>
      <c r="L81" s="257" t="e">
        <f>IF(ISNUMBER(Regressions!M91),ROUND(Regressions!M91, 1), NA())</f>
        <v>#N/A</v>
      </c>
      <c r="M81" s="367" t="e">
        <f>IF(ISNUMBER(Regressions!N91),ROUND(Regressions!N91, 1), NA())</f>
        <v>#N/A</v>
      </c>
      <c r="N81" s="256" t="e">
        <f>IF(ISNUMBER(Regressions!O91),ROUND(Regressions!O91, 1), NA())</f>
        <v>#N/A</v>
      </c>
      <c r="O81" s="368" t="e">
        <f>IF(ISNUMBER(Regressions!Q91),ROUND(Regressions!Q91, 1), NA())</f>
        <v>#N/A</v>
      </c>
      <c r="P81" s="366" t="e">
        <f>IF(ISNUMBER(Regressions!R91),ROUND(Regressions!R91, 1), NA())</f>
        <v>#N/A</v>
      </c>
      <c r="Q81" s="234" t="e">
        <f>IF(ISNUMBER(Regressions!S91),ROUND(Regressions!S91, 1), NA())</f>
        <v>#N/A</v>
      </c>
      <c r="R81" s="367" t="e">
        <f>IF(ISNUMBER(Regressions!T91),ROUND(Regressions!T91, 1), NA())</f>
        <v>#N/A</v>
      </c>
      <c r="S81" s="256" t="e">
        <f>IF(ISNUMBER(Regressions!U91),ROUND(Regressions!U91, 1), NA())</f>
        <v>#N/A</v>
      </c>
    </row>
    <row xmlns:x14ac="http://schemas.microsoft.com/office/spreadsheetml/2009/9/ac" r="82" x14ac:dyDescent="0.2">
      <c r="A82" s="363" t="str">
        <f>IF(ISBLANK(Regressions!A92), " ", Regressions!A92)</f>
        <v>Gambia</v>
      </c>
      <c r="B82" s="364">
        <f>IF(ISBLANK(Regressions!B92), " ", Regressions!B92)</f>
        <v>2016</v>
      </c>
      <c r="C82" s="369" t="str">
        <f>IF(ISBLANK(Regressions!C92), " ", Regressions!C92)</f>
        <v>Rural</v>
      </c>
      <c r="D82" s="365">
        <f>IF(ISBLANK(Regressions!D92), " ", Regressions!D92)</f>
        <v>396987.76723419182</v>
      </c>
      <c r="E82" s="233" t="e">
        <f>IF(ISNUMBER(Regressions!E92),ROUND(Regressions!E92, 1), NA())</f>
        <v>#N/A</v>
      </c>
      <c r="F82" s="366" t="e">
        <f>IF(ISNUMBER(Regressions!F92),ROUND(Regressions!F92, 1), NA())</f>
        <v>#N/A</v>
      </c>
      <c r="G82" s="255" t="e">
        <f>IF(ISNUMBER(Regressions!G92),ROUND(Regressions!G92, 1), NA())</f>
        <v>#N/A</v>
      </c>
      <c r="H82" s="367" t="e">
        <f>IF(ISNUMBER(Regressions!H92),ROUND(Regressions!H92, 1), NA())</f>
        <v>#N/A</v>
      </c>
      <c r="I82" s="256" t="e">
        <f>IF(ISNUMBER(Regressions!I92),ROUND(Regressions!I92, 1), NA())</f>
        <v>#N/A</v>
      </c>
      <c r="J82" s="368" t="e">
        <f>IF(ISNUMBER(Regressions!K92),ROUND(Regressions!K92, 1), NA())</f>
        <v>#N/A</v>
      </c>
      <c r="K82" s="366" t="e">
        <f>IF(ISNUMBER(Regressions!L92),ROUND(Regressions!L92, 1), NA())</f>
        <v>#N/A</v>
      </c>
      <c r="L82" s="257" t="e">
        <f>IF(ISNUMBER(Regressions!M92),ROUND(Regressions!M92, 1), NA())</f>
        <v>#N/A</v>
      </c>
      <c r="M82" s="367" t="e">
        <f>IF(ISNUMBER(Regressions!N92),ROUND(Regressions!N92, 1), NA())</f>
        <v>#N/A</v>
      </c>
      <c r="N82" s="256" t="e">
        <f>IF(ISNUMBER(Regressions!O92),ROUND(Regressions!O92, 1), NA())</f>
        <v>#N/A</v>
      </c>
      <c r="O82" s="368" t="e">
        <f>IF(ISNUMBER(Regressions!Q92),ROUND(Regressions!Q92, 1), NA())</f>
        <v>#N/A</v>
      </c>
      <c r="P82" s="366" t="e">
        <f>IF(ISNUMBER(Regressions!R92),ROUND(Regressions!R92, 1), NA())</f>
        <v>#N/A</v>
      </c>
      <c r="Q82" s="234" t="e">
        <f>IF(ISNUMBER(Regressions!S92),ROUND(Regressions!S92, 1), NA())</f>
        <v>#N/A</v>
      </c>
      <c r="R82" s="367" t="e">
        <f>IF(ISNUMBER(Regressions!T92),ROUND(Regressions!T92, 1), NA())</f>
        <v>#N/A</v>
      </c>
      <c r="S82" s="256" t="e">
        <f>IF(ISNUMBER(Regressions!U92),ROUND(Regressions!U92, 1), NA())</f>
        <v>#N/A</v>
      </c>
    </row>
    <row xmlns:x14ac="http://schemas.microsoft.com/office/spreadsheetml/2009/9/ac" r="83" x14ac:dyDescent="0.2">
      <c r="A83" s="363" t="str">
        <f>IF(ISBLANK(Regressions!A93), " ", Regressions!A93)</f>
        <v>Gambia</v>
      </c>
      <c r="B83" s="364">
        <f>IF(ISBLANK(Regressions!B93), " ", Regressions!B93)</f>
        <v>2017</v>
      </c>
      <c r="C83" s="369" t="str">
        <f>IF(ISBLANK(Regressions!C93), " ", Regressions!C93)</f>
        <v>Rural</v>
      </c>
      <c r="D83" s="365">
        <f>IF(ISBLANK(Regressions!D93), " ", Regressions!D93)</f>
        <v>401630.9513745117</v>
      </c>
      <c r="E83" s="233" t="e">
        <f>IF(ISNUMBER(Regressions!E93),ROUND(Regressions!E93, 1), NA())</f>
        <v>#N/A</v>
      </c>
      <c r="F83" s="366">
        <f>IF(ISNUMBER(Regressions!F93),ROUND(Regressions!F93, 1), NA())</f>
        <v>39</v>
      </c>
      <c r="G83" s="255" t="e">
        <f>IF(ISNUMBER(Regressions!G93),ROUND(Regressions!G93, 1), NA())</f>
        <v>#N/A</v>
      </c>
      <c r="H83" s="367" t="e">
        <f>IF(ISNUMBER(Regressions!H93),ROUND(Regressions!H93, 1), NA())</f>
        <v>#N/A</v>
      </c>
      <c r="I83" s="256">
        <f>IF(ISNUMBER(Regressions!I93),ROUND(Regressions!I93, 1), NA())</f>
        <v>61</v>
      </c>
      <c r="J83" s="368" t="e">
        <f>IF(ISNUMBER(Regressions!K93),ROUND(Regressions!K93, 1), NA())</f>
        <v>#N/A</v>
      </c>
      <c r="K83" s="366" t="e">
        <f>IF(ISNUMBER(Regressions!L93),ROUND(Regressions!L93, 1), NA())</f>
        <v>#N/A</v>
      </c>
      <c r="L83" s="257">
        <f>IF(ISNUMBER(Regressions!M93),ROUND(Regressions!M93, 1), NA())</f>
        <v>44</v>
      </c>
      <c r="M83" s="367" t="e">
        <f>IF(ISNUMBER(Regressions!N93),ROUND(Regressions!N93, 1), NA())</f>
        <v>#N/A</v>
      </c>
      <c r="N83" s="256" t="e">
        <f>IF(ISNUMBER(Regressions!O93),ROUND(Regressions!O93, 1), NA())</f>
        <v>#N/A</v>
      </c>
      <c r="O83" s="368" t="e">
        <f>IF(ISNUMBER(Regressions!Q93),ROUND(Regressions!Q93, 1), NA())</f>
        <v>#N/A</v>
      </c>
      <c r="P83" s="366" t="e">
        <f>IF(ISNUMBER(Regressions!R93),ROUND(Regressions!R93, 1), NA())</f>
        <v>#N/A</v>
      </c>
      <c r="Q83" s="234" t="e">
        <f>IF(ISNUMBER(Regressions!S93),ROUND(Regressions!S93, 1), NA())</f>
        <v>#N/A</v>
      </c>
      <c r="R83" s="367" t="e">
        <f>IF(ISNUMBER(Regressions!T93),ROUND(Regressions!T93, 1), NA())</f>
        <v>#N/A</v>
      </c>
      <c r="S83" s="256" t="e">
        <f>IF(ISNUMBER(Regressions!U93),ROUND(Regressions!U93, 1), NA())</f>
        <v>#N/A</v>
      </c>
    </row>
    <row xmlns:x14ac="http://schemas.microsoft.com/office/spreadsheetml/2009/9/ac" r="84" x14ac:dyDescent="0.2">
      <c r="A84" s="363" t="str">
        <f>IF(ISBLANK(Regressions!A94), " ", Regressions!A94)</f>
        <v>Gambia</v>
      </c>
      <c r="B84" s="364">
        <f>IF(ISBLANK(Regressions!B94), " ", Regressions!B94)</f>
        <v>2018</v>
      </c>
      <c r="C84" s="369" t="str">
        <f>IF(ISBLANK(Regressions!C94), " ", Regressions!C94)</f>
        <v>Rural</v>
      </c>
      <c r="D84" s="365">
        <f>IF(ISBLANK(Regressions!D94), " ", Regressions!D94)</f>
        <v>405486.44130741118</v>
      </c>
      <c r="E84" s="233" t="e">
        <f>IF(ISNUMBER(Regressions!E94),ROUND(Regressions!E94, 1), NA())</f>
        <v>#N/A</v>
      </c>
      <c r="F84" s="366">
        <f>IF(ISNUMBER(Regressions!F94),ROUND(Regressions!F94, 1), NA())</f>
        <v>39</v>
      </c>
      <c r="G84" s="255" t="e">
        <f>IF(ISNUMBER(Regressions!G94),ROUND(Regressions!G94, 1), NA())</f>
        <v>#N/A</v>
      </c>
      <c r="H84" s="367" t="e">
        <f>IF(ISNUMBER(Regressions!H94),ROUND(Regressions!H94, 1), NA())</f>
        <v>#N/A</v>
      </c>
      <c r="I84" s="256">
        <f>IF(ISNUMBER(Regressions!I94),ROUND(Regressions!I94, 1), NA())</f>
        <v>61</v>
      </c>
      <c r="J84" s="368" t="e">
        <f>IF(ISNUMBER(Regressions!K94),ROUND(Regressions!K94, 1), NA())</f>
        <v>#N/A</v>
      </c>
      <c r="K84" s="366" t="e">
        <f>IF(ISNUMBER(Regressions!L94),ROUND(Regressions!L94, 1), NA())</f>
        <v>#N/A</v>
      </c>
      <c r="L84" s="257">
        <f>IF(ISNUMBER(Regressions!M94),ROUND(Regressions!M94, 1), NA())</f>
        <v>44</v>
      </c>
      <c r="M84" s="367" t="e">
        <f>IF(ISNUMBER(Regressions!N94),ROUND(Regressions!N94, 1), NA())</f>
        <v>#N/A</v>
      </c>
      <c r="N84" s="256" t="e">
        <f>IF(ISNUMBER(Regressions!O94),ROUND(Regressions!O94, 1), NA())</f>
        <v>#N/A</v>
      </c>
      <c r="O84" s="368" t="e">
        <f>IF(ISNUMBER(Regressions!Q94),ROUND(Regressions!Q94, 1), NA())</f>
        <v>#N/A</v>
      </c>
      <c r="P84" s="366" t="e">
        <f>IF(ISNUMBER(Regressions!R94),ROUND(Regressions!R94, 1), NA())</f>
        <v>#N/A</v>
      </c>
      <c r="Q84" s="234" t="e">
        <f>IF(ISNUMBER(Regressions!S94),ROUND(Regressions!S94, 1), NA())</f>
        <v>#N/A</v>
      </c>
      <c r="R84" s="367" t="e">
        <f>IF(ISNUMBER(Regressions!T94),ROUND(Regressions!T94, 1), NA())</f>
        <v>#N/A</v>
      </c>
      <c r="S84" s="256" t="e">
        <f>IF(ISNUMBER(Regressions!U94),ROUND(Regressions!U94, 1), NA())</f>
        <v>#N/A</v>
      </c>
    </row>
    <row xmlns:x14ac="http://schemas.microsoft.com/office/spreadsheetml/2009/9/ac" r="85" x14ac:dyDescent="0.2">
      <c r="A85" s="363" t="str">
        <f>IF(ISBLANK(Regressions!A95), " ", Regressions!A95)</f>
        <v>Gambia</v>
      </c>
      <c r="B85" s="364">
        <f>IF(ISBLANK(Regressions!B95), " ", Regressions!B95)</f>
        <v>2019</v>
      </c>
      <c r="C85" s="369" t="str">
        <f>IF(ISBLANK(Regressions!C95), " ", Regressions!C95)</f>
        <v>Rural</v>
      </c>
      <c r="D85" s="365">
        <f>IF(ISBLANK(Regressions!D95), " ", Regressions!D95)</f>
        <v>408732.38940124499</v>
      </c>
      <c r="E85" s="233" t="e">
        <f>IF(ISNUMBER(Regressions!E95),ROUND(Regressions!E95, 1), NA())</f>
        <v>#N/A</v>
      </c>
      <c r="F85" s="366">
        <f>IF(ISNUMBER(Regressions!F95),ROUND(Regressions!F95, 1), NA())</f>
        <v>39</v>
      </c>
      <c r="G85" s="255" t="e">
        <f>IF(ISNUMBER(Regressions!G95),ROUND(Regressions!G95, 1), NA())</f>
        <v>#N/A</v>
      </c>
      <c r="H85" s="367" t="e">
        <f>IF(ISNUMBER(Regressions!H95),ROUND(Regressions!H95, 1), NA())</f>
        <v>#N/A</v>
      </c>
      <c r="I85" s="256">
        <f>IF(ISNUMBER(Regressions!I95),ROUND(Regressions!I95, 1), NA())</f>
        <v>61</v>
      </c>
      <c r="J85" s="368" t="e">
        <f>IF(ISNUMBER(Regressions!K95),ROUND(Regressions!K95, 1), NA())</f>
        <v>#N/A</v>
      </c>
      <c r="K85" s="366" t="e">
        <f>IF(ISNUMBER(Regressions!L95),ROUND(Regressions!L95, 1), NA())</f>
        <v>#N/A</v>
      </c>
      <c r="L85" s="257">
        <f>IF(ISNUMBER(Regressions!M95),ROUND(Regressions!M95, 1), NA())</f>
        <v>44</v>
      </c>
      <c r="M85" s="367" t="e">
        <f>IF(ISNUMBER(Regressions!N95),ROUND(Regressions!N95, 1), NA())</f>
        <v>#N/A</v>
      </c>
      <c r="N85" s="256" t="e">
        <f>IF(ISNUMBER(Regressions!O95),ROUND(Regressions!O95, 1), NA())</f>
        <v>#N/A</v>
      </c>
      <c r="O85" s="368" t="e">
        <f>IF(ISNUMBER(Regressions!Q95),ROUND(Regressions!Q95, 1), NA())</f>
        <v>#N/A</v>
      </c>
      <c r="P85" s="366" t="e">
        <f>IF(ISNUMBER(Regressions!R95),ROUND(Regressions!R95, 1), NA())</f>
        <v>#N/A</v>
      </c>
      <c r="Q85" s="234" t="e">
        <f>IF(ISNUMBER(Regressions!S95),ROUND(Regressions!S95, 1), NA())</f>
        <v>#N/A</v>
      </c>
      <c r="R85" s="367" t="e">
        <f>IF(ISNUMBER(Regressions!T95),ROUND(Regressions!T95, 1), NA())</f>
        <v>#N/A</v>
      </c>
      <c r="S85" s="256" t="e">
        <f>IF(ISNUMBER(Regressions!U95),ROUND(Regressions!U95, 1), NA())</f>
        <v>#N/A</v>
      </c>
    </row>
    <row xmlns:x14ac="http://schemas.microsoft.com/office/spreadsheetml/2009/9/ac" r="86" x14ac:dyDescent="0.2">
      <c r="A86" s="363" t="str">
        <f>IF(ISBLANK(Regressions!A96), " ", Regressions!A96)</f>
        <v>Gambia</v>
      </c>
      <c r="B86" s="364">
        <f>IF(ISBLANK(Regressions!B96), " ", Regressions!B96)</f>
        <v>2020</v>
      </c>
      <c r="C86" s="369" t="str">
        <f>IF(ISBLANK(Regressions!C96), " ", Regressions!C96)</f>
        <v>Rural</v>
      </c>
      <c r="D86" s="365">
        <f>IF(ISBLANK(Regressions!D96), " ", Regressions!D96)</f>
        <v>411363.00690795889</v>
      </c>
      <c r="E86" s="233" t="e">
        <f>IF(ISNUMBER(Regressions!E96),ROUND(Regressions!E96, 1), NA())</f>
        <v>#N/A</v>
      </c>
      <c r="F86" s="366">
        <f>IF(ISNUMBER(Regressions!F96),ROUND(Regressions!F96, 1), NA())</f>
        <v>39</v>
      </c>
      <c r="G86" s="255" t="e">
        <f>IF(ISNUMBER(Regressions!G96),ROUND(Regressions!G96, 1), NA())</f>
        <v>#N/A</v>
      </c>
      <c r="H86" s="367" t="e">
        <f>IF(ISNUMBER(Regressions!H96),ROUND(Regressions!H96, 1), NA())</f>
        <v>#N/A</v>
      </c>
      <c r="I86" s="256">
        <f>IF(ISNUMBER(Regressions!I96),ROUND(Regressions!I96, 1), NA())</f>
        <v>61</v>
      </c>
      <c r="J86" s="368" t="e">
        <f>IF(ISNUMBER(Regressions!K96),ROUND(Regressions!K96, 1), NA())</f>
        <v>#N/A</v>
      </c>
      <c r="K86" s="366" t="e">
        <f>IF(ISNUMBER(Regressions!L96),ROUND(Regressions!L96, 1), NA())</f>
        <v>#N/A</v>
      </c>
      <c r="L86" s="257">
        <f>IF(ISNUMBER(Regressions!M96),ROUND(Regressions!M96, 1), NA())</f>
        <v>44</v>
      </c>
      <c r="M86" s="367" t="e">
        <f>IF(ISNUMBER(Regressions!N96),ROUND(Regressions!N96, 1), NA())</f>
        <v>#N/A</v>
      </c>
      <c r="N86" s="256" t="e">
        <f>IF(ISNUMBER(Regressions!O96),ROUND(Regressions!O96, 1), NA())</f>
        <v>#N/A</v>
      </c>
      <c r="O86" s="368" t="e">
        <f>IF(ISNUMBER(Regressions!Q96),ROUND(Regressions!Q96, 1), NA())</f>
        <v>#N/A</v>
      </c>
      <c r="P86" s="366" t="e">
        <f>IF(ISNUMBER(Regressions!R96),ROUND(Regressions!R96, 1), NA())</f>
        <v>#N/A</v>
      </c>
      <c r="Q86" s="234" t="e">
        <f>IF(ISNUMBER(Regressions!S96),ROUND(Regressions!S96, 1), NA())</f>
        <v>#N/A</v>
      </c>
      <c r="R86" s="367" t="e">
        <f>IF(ISNUMBER(Regressions!T96),ROUND(Regressions!T96, 1), NA())</f>
        <v>#N/A</v>
      </c>
      <c r="S86" s="256" t="e">
        <f>IF(ISNUMBER(Regressions!U96),ROUND(Regressions!U96, 1), NA())</f>
        <v>#N/A</v>
      </c>
    </row>
    <row xmlns:x14ac="http://schemas.microsoft.com/office/spreadsheetml/2009/9/ac" r="87" x14ac:dyDescent="0.2">
      <c r="A87" s="420" t="str">
        <f>IF(ISBLANK(Regressions!A97), " ", Regressions!A97)</f>
        <v>Gambia</v>
      </c>
      <c r="B87" s="421">
        <f>IF(ISBLANK(Regressions!B97), " ", Regressions!B97)</f>
        <v>2021</v>
      </c>
      <c r="C87" s="422" t="str">
        <f>IF(ISBLANK(Regressions!C97), " ", Regressions!C97)</f>
        <v>Rural</v>
      </c>
      <c r="D87" s="423">
        <f>IF(ISBLANK(Regressions!D97), " ", Regressions!D97)</f>
        <v>413438.41450775153</v>
      </c>
      <c r="E87" s="426" t="e">
        <f>IF(ISNUMBER(Regressions!E97),ROUND(Regressions!E97, 1), NA())</f>
        <v>#N/A</v>
      </c>
      <c r="F87" s="424">
        <f>IF(ISNUMBER(Regressions!F97),ROUND(Regressions!F97, 1), NA())</f>
        <v>39</v>
      </c>
      <c r="G87" s="427" t="e">
        <f>IF(ISNUMBER(Regressions!G97),ROUND(Regressions!G97, 1), NA())</f>
        <v>#N/A</v>
      </c>
      <c r="H87" s="425" t="e">
        <f>IF(ISNUMBER(Regressions!H97),ROUND(Regressions!H97, 1), NA())</f>
        <v>#N/A</v>
      </c>
      <c r="I87" s="428">
        <f>IF(ISNUMBER(Regressions!I97),ROUND(Regressions!I97, 1), NA())</f>
        <v>61</v>
      </c>
      <c r="J87" s="426" t="e">
        <f>IF(ISNUMBER(Regressions!K97),ROUND(Regressions!K97, 1), NA())</f>
        <v>#N/A</v>
      </c>
      <c r="K87" s="424" t="e">
        <f>IF(ISNUMBER(Regressions!L97),ROUND(Regressions!L97, 1), NA())</f>
        <v>#N/A</v>
      </c>
      <c r="L87" s="429">
        <f>IF(ISNUMBER(Regressions!M97),ROUND(Regressions!M97, 1), NA())</f>
        <v>44</v>
      </c>
      <c r="M87" s="425" t="e">
        <f>IF(ISNUMBER(Regressions!N97),ROUND(Regressions!N97, 1), NA())</f>
        <v>#N/A</v>
      </c>
      <c r="N87" s="428" t="e">
        <f>IF(ISNUMBER(Regressions!O97),ROUND(Regressions!O97, 1), NA())</f>
        <v>#N/A</v>
      </c>
      <c r="O87" s="426" t="e">
        <f>IF(ISNUMBER(Regressions!Q97),ROUND(Regressions!Q97, 1), NA())</f>
        <v>#N/A</v>
      </c>
      <c r="P87" s="424" t="e">
        <f>IF(ISNUMBER(Regressions!R97),ROUND(Regressions!R97, 1), NA())</f>
        <v>#N/A</v>
      </c>
      <c r="Q87" s="430" t="e">
        <f>IF(ISNUMBER(Regressions!S97),ROUND(Regressions!S97, 1), NA())</f>
        <v>#N/A</v>
      </c>
      <c r="R87" s="425" t="e">
        <f>IF(ISNUMBER(Regressions!T97),ROUND(Regressions!T97, 1), NA())</f>
        <v>#N/A</v>
      </c>
      <c r="S87" s="428" t="e">
        <f>IF(ISNUMBER(Regressions!U97),ROUND(Regressions!U97, 1), NA())</f>
        <v>#N/A</v>
      </c>
      <c r="T87" s="419"/>
      <c r="U87" s="419"/>
      <c r="V87" s="419"/>
      <c r="W87" s="419"/>
      <c r="X87" s="419"/>
      <c r="Y87" s="419"/>
      <c r="Z87" s="419"/>
      <c r="AA87" s="419"/>
      <c r="AB87" s="419"/>
      <c r="AC87" s="419"/>
    </row>
    <row xmlns:x14ac="http://schemas.microsoft.com/office/spreadsheetml/2009/9/ac" r="88" x14ac:dyDescent="0.2">
      <c r="A88" s="363" t="str">
        <f>IF(ISBLANK(Regressions!A98), " ", Regressions!A98)</f>
        <v>Gambia</v>
      </c>
      <c r="B88" s="364">
        <f>IF(ISBLANK(Regressions!B98), " ", Regressions!B98)</f>
        <v>2022</v>
      </c>
      <c r="C88" s="369" t="str">
        <f>IF(ISBLANK(Regressions!C98), " ", Regressions!C98)</f>
        <v>Rural</v>
      </c>
      <c r="D88" s="365">
        <f>IF(ISBLANK(Regressions!D98), " ", Regressions!D98)</f>
        <v>414915.04437877663</v>
      </c>
      <c r="E88" s="233" t="e">
        <f>IF(ISNUMBER(Regressions!E98),ROUND(Regressions!E98, 1), NA())</f>
        <v>#N/A</v>
      </c>
      <c r="F88" s="366">
        <f>IF(ISNUMBER(Regressions!F98),ROUND(Regressions!F98, 1), NA())</f>
        <v>39</v>
      </c>
      <c r="G88" s="255" t="e">
        <f>IF(ISNUMBER(Regressions!G98),ROUND(Regressions!G98, 1), NA())</f>
        <v>#N/A</v>
      </c>
      <c r="H88" s="367" t="e">
        <f>IF(ISNUMBER(Regressions!H98),ROUND(Regressions!H98, 1), NA())</f>
        <v>#N/A</v>
      </c>
      <c r="I88" s="256">
        <f>IF(ISNUMBER(Regressions!I98),ROUND(Regressions!I98, 1), NA())</f>
        <v>61</v>
      </c>
      <c r="J88" s="368" t="e">
        <f>IF(ISNUMBER(Regressions!K98),ROUND(Regressions!K98, 1), NA())</f>
        <v>#N/A</v>
      </c>
      <c r="K88" s="366" t="e">
        <f>IF(ISNUMBER(Regressions!L98),ROUND(Regressions!L98, 1), NA())</f>
        <v>#N/A</v>
      </c>
      <c r="L88" s="257">
        <f>IF(ISNUMBER(Regressions!M98),ROUND(Regressions!M98, 1), NA())</f>
        <v>44</v>
      </c>
      <c r="M88" s="367" t="e">
        <f>IF(ISNUMBER(Regressions!N98),ROUND(Regressions!N98, 1), NA())</f>
        <v>#N/A</v>
      </c>
      <c r="N88" s="256" t="e">
        <f>IF(ISNUMBER(Regressions!O98),ROUND(Regressions!O98, 1), NA())</f>
        <v>#N/A</v>
      </c>
      <c r="O88" s="368" t="e">
        <f>IF(ISNUMBER(Regressions!Q98),ROUND(Regressions!Q98, 1), NA())</f>
        <v>#N/A</v>
      </c>
      <c r="P88" s="366" t="e">
        <f>IF(ISNUMBER(Regressions!R98),ROUND(Regressions!R98, 1), NA())</f>
        <v>#N/A</v>
      </c>
      <c r="Q88" s="234" t="e">
        <f>IF(ISNUMBER(Regressions!S98),ROUND(Regressions!S98, 1), NA())</f>
        <v>#N/A</v>
      </c>
      <c r="R88" s="367" t="e">
        <f>IF(ISNUMBER(Regressions!T98),ROUND(Regressions!T98, 1), NA())</f>
        <v>#N/A</v>
      </c>
      <c r="S88" s="256" t="e">
        <f>IF(ISNUMBER(Regressions!U98),ROUND(Regressions!U98, 1), NA())</f>
        <v>#N/A</v>
      </c>
    </row>
    <row xmlns:x14ac="http://schemas.microsoft.com/office/spreadsheetml/2009/9/ac" r="89" x14ac:dyDescent="0.2">
      <c r="A89" s="370" t="str">
        <f>IF(ISBLANK(Regressions!A99), " ", Regressions!A99)</f>
        <v>Gambia</v>
      </c>
      <c r="B89" s="371">
        <f>IF(ISBLANK(Regressions!B99), " ", Regressions!B99)</f>
        <v>2023</v>
      </c>
      <c r="C89" s="372" t="str">
        <f>IF(ISBLANK(Regressions!C99), " ", Regressions!C99)</f>
        <v>Rural</v>
      </c>
      <c r="D89" s="373">
        <f>IF(ISBLANK(Regressions!D99), " ", Regressions!D99)</f>
        <v>413971.54401763919</v>
      </c>
      <c r="E89" s="374" t="e">
        <f>IF(ISNUMBER(Regressions!E99),ROUND(Regressions!E99, 1), NA())</f>
        <v>#N/A</v>
      </c>
      <c r="F89" s="375">
        <f>IF(ISNUMBER(Regressions!F99),ROUND(Regressions!F99, 1), NA())</f>
        <v>39</v>
      </c>
      <c r="G89" s="376" t="e">
        <f>IF(ISNUMBER(Regressions!G99),ROUND(Regressions!G99, 1), NA())</f>
        <v>#N/A</v>
      </c>
      <c r="H89" s="377" t="e">
        <f>IF(ISNUMBER(Regressions!H99),ROUND(Regressions!H99, 1), NA())</f>
        <v>#N/A</v>
      </c>
      <c r="I89" s="378">
        <f>IF(ISNUMBER(Regressions!I99),ROUND(Regressions!I99, 1), NA())</f>
        <v>61</v>
      </c>
      <c r="J89" s="379" t="e">
        <f>IF(ISNUMBER(Regressions!K99),ROUND(Regressions!K99, 1), NA())</f>
        <v>#N/A</v>
      </c>
      <c r="K89" s="375" t="e">
        <f>IF(ISNUMBER(Regressions!L99),ROUND(Regressions!L99, 1), NA())</f>
        <v>#N/A</v>
      </c>
      <c r="L89" s="380">
        <f>IF(ISNUMBER(Regressions!M99),ROUND(Regressions!M99, 1), NA())</f>
        <v>44</v>
      </c>
      <c r="M89" s="377" t="e">
        <f>IF(ISNUMBER(Regressions!N99),ROUND(Regressions!N99, 1), NA())</f>
        <v>#N/A</v>
      </c>
      <c r="N89" s="378" t="e">
        <f>IF(ISNUMBER(Regressions!O99),ROUND(Regressions!O99, 1), NA())</f>
        <v>#N/A</v>
      </c>
      <c r="O89" s="379" t="e">
        <f>IF(ISNUMBER(Regressions!Q99),ROUND(Regressions!Q99, 1), NA())</f>
        <v>#N/A</v>
      </c>
      <c r="P89" s="375" t="e">
        <f>IF(ISNUMBER(Regressions!R99),ROUND(Regressions!R99, 1), NA())</f>
        <v>#N/A</v>
      </c>
      <c r="Q89" s="381" t="e">
        <f>IF(ISNUMBER(Regressions!S99),ROUND(Regressions!S99, 1), NA())</f>
        <v>#N/A</v>
      </c>
      <c r="R89" s="377" t="e">
        <f>IF(ISNUMBER(Regressions!T99),ROUND(Regressions!T99, 1), NA())</f>
        <v>#N/A</v>
      </c>
      <c r="S89" s="378" t="e">
        <f>IF(ISNUMBER(Regressions!U99),ROUND(Regressions!U99, 1), NA())</f>
        <v>#N/A</v>
      </c>
    </row>
    <row xmlns:x14ac="http://schemas.microsoft.com/office/spreadsheetml/2009/9/ac" r="90" hidden="true" x14ac:dyDescent="0.2">
      <c r="A90" s="363" t="str">
        <f>IF(ISBLANK(Regressions!A100), " ", Regressions!A100)</f>
        <v>Gambia</v>
      </c>
      <c r="B90" s="364">
        <f>IF(ISBLANK(Regressions!B100), " ", Regressions!B100)</f>
        <v>2024</v>
      </c>
      <c r="C90" s="369" t="str">
        <f>IF(ISBLANK(Regressions!C100), " ", Regressions!C100)</f>
        <v>Rural</v>
      </c>
      <c r="D90" s="365" t="str">
        <f>IF(ISBLANK(Regressions!D100), " ", Regressions!D100)</f>
        <v> </v>
      </c>
      <c r="E90" s="233" t="e">
        <f>IF(ISNUMBER(Regressions!E100),ROUND(Regressions!E100, 1), NA())</f>
        <v>#N/A</v>
      </c>
      <c r="F90" s="366" t="e">
        <f>IF(ISNUMBER(Regressions!F100),ROUND(Regressions!F100, 1), NA())</f>
        <v>#N/A</v>
      </c>
      <c r="G90" s="255" t="e">
        <f>IF(ISNUMBER(Regressions!G100),ROUND(Regressions!G100, 1), NA())</f>
        <v>#N/A</v>
      </c>
      <c r="H90" s="367" t="e">
        <f>IF(ISNUMBER(Regressions!H100),ROUND(Regressions!H100, 1), NA())</f>
        <v>#N/A</v>
      </c>
      <c r="I90" s="256" t="e">
        <f>IF(ISNUMBER(Regressions!I100),ROUND(Regressions!I100, 1), NA())</f>
        <v>#N/A</v>
      </c>
      <c r="J90" s="368" t="e">
        <f>IF(ISNUMBER(Regressions!K100),ROUND(Regressions!K100, 1), NA())</f>
        <v>#N/A</v>
      </c>
      <c r="K90" s="366" t="e">
        <f>IF(ISNUMBER(Regressions!L100),ROUND(Regressions!L100, 1), NA())</f>
        <v>#N/A</v>
      </c>
      <c r="L90" s="257" t="e">
        <f>IF(ISNUMBER(Regressions!M100),ROUND(Regressions!M100, 1), NA())</f>
        <v>#N/A</v>
      </c>
      <c r="M90" s="367" t="e">
        <f>IF(ISNUMBER(Regressions!N100),ROUND(Regressions!N100, 1), NA())</f>
        <v>#N/A</v>
      </c>
      <c r="N90" s="256" t="e">
        <f>IF(ISNUMBER(Regressions!O100),ROUND(Regressions!O100, 1), NA())</f>
        <v>#N/A</v>
      </c>
      <c r="O90" s="368" t="e">
        <f>IF(ISNUMBER(Regressions!Q100),ROUND(Regressions!Q100, 1), NA())</f>
        <v>#N/A</v>
      </c>
      <c r="P90" s="366" t="e">
        <f>IF(ISNUMBER(Regressions!R100),ROUND(Regressions!R100, 1), NA())</f>
        <v>#N/A</v>
      </c>
      <c r="Q90" s="234" t="e">
        <f>IF(ISNUMBER(Regressions!S100),ROUND(Regressions!S100, 1), NA())</f>
        <v>#N/A</v>
      </c>
      <c r="R90" s="367" t="e">
        <f>IF(ISNUMBER(Regressions!T100),ROUND(Regressions!T100, 1), NA())</f>
        <v>#N/A</v>
      </c>
      <c r="S90" s="256" t="e">
        <f>IF(ISNUMBER(Regressions!U100),ROUND(Regressions!U100, 1), NA())</f>
        <v>#N/A</v>
      </c>
    </row>
    <row xmlns:x14ac="http://schemas.microsoft.com/office/spreadsheetml/2009/9/ac" r="91" hidden="true" x14ac:dyDescent="0.2">
      <c r="A91" s="363" t="str">
        <f>IF(ISBLANK(Regressions!A101), " ", Regressions!A101)</f>
        <v>Gambia</v>
      </c>
      <c r="B91" s="364">
        <f>IF(ISBLANK(Regressions!B101), " ", Regressions!B101)</f>
        <v>2025</v>
      </c>
      <c r="C91" s="369" t="str">
        <f>IF(ISBLANK(Regressions!C101), " ", Regressions!C101)</f>
        <v>Rural</v>
      </c>
      <c r="D91" s="365" t="str">
        <f>IF(ISBLANK(Regressions!D101), " ", Regressions!D101)</f>
        <v> </v>
      </c>
      <c r="E91" s="233" t="e">
        <f>IF(ISNUMBER(Regressions!E101),ROUND(Regressions!E101, 1), NA())</f>
        <v>#N/A</v>
      </c>
      <c r="F91" s="366" t="e">
        <f>IF(ISNUMBER(Regressions!F101),ROUND(Regressions!F101, 1), NA())</f>
        <v>#N/A</v>
      </c>
      <c r="G91" s="255" t="e">
        <f>IF(ISNUMBER(Regressions!G101),ROUND(Regressions!G101, 1), NA())</f>
        <v>#N/A</v>
      </c>
      <c r="H91" s="367" t="e">
        <f>IF(ISNUMBER(Regressions!H101),ROUND(Regressions!H101, 1), NA())</f>
        <v>#N/A</v>
      </c>
      <c r="I91" s="256" t="e">
        <f>IF(ISNUMBER(Regressions!I101),ROUND(Regressions!I101, 1), NA())</f>
        <v>#N/A</v>
      </c>
      <c r="J91" s="368" t="e">
        <f>IF(ISNUMBER(Regressions!K101),ROUND(Regressions!K101, 1), NA())</f>
        <v>#N/A</v>
      </c>
      <c r="K91" s="366" t="e">
        <f>IF(ISNUMBER(Regressions!L101),ROUND(Regressions!L101, 1), NA())</f>
        <v>#N/A</v>
      </c>
      <c r="L91" s="257" t="e">
        <f>IF(ISNUMBER(Regressions!M101),ROUND(Regressions!M101, 1), NA())</f>
        <v>#N/A</v>
      </c>
      <c r="M91" s="367" t="e">
        <f>IF(ISNUMBER(Regressions!N101),ROUND(Regressions!N101, 1), NA())</f>
        <v>#N/A</v>
      </c>
      <c r="N91" s="256" t="e">
        <f>IF(ISNUMBER(Regressions!O101),ROUND(Regressions!O101, 1), NA())</f>
        <v>#N/A</v>
      </c>
      <c r="O91" s="368" t="e">
        <f>IF(ISNUMBER(Regressions!Q101),ROUND(Regressions!Q101, 1), NA())</f>
        <v>#N/A</v>
      </c>
      <c r="P91" s="366" t="e">
        <f>IF(ISNUMBER(Regressions!R101),ROUND(Regressions!R101, 1), NA())</f>
        <v>#N/A</v>
      </c>
      <c r="Q91" s="234" t="e">
        <f>IF(ISNUMBER(Regressions!S101),ROUND(Regressions!S101, 1), NA())</f>
        <v>#N/A</v>
      </c>
      <c r="R91" s="367" t="e">
        <f>IF(ISNUMBER(Regressions!T101),ROUND(Regressions!T101, 1), NA())</f>
        <v>#N/A</v>
      </c>
      <c r="S91" s="256" t="e">
        <f>IF(ISNUMBER(Regressions!U101),ROUND(Regressions!U101, 1), NA())</f>
        <v>#N/A</v>
      </c>
    </row>
    <row xmlns:x14ac="http://schemas.microsoft.com/office/spreadsheetml/2009/9/ac" r="92" hidden="true" x14ac:dyDescent="0.2">
      <c r="A92" s="363" t="str">
        <f>IF(ISBLANK(Regressions!A102), " ", Regressions!A102)</f>
        <v>Gambia</v>
      </c>
      <c r="B92" s="364">
        <f>IF(ISBLANK(Regressions!B102), " ", Regressions!B102)</f>
        <v>2026</v>
      </c>
      <c r="C92" s="369" t="str">
        <f>IF(ISBLANK(Regressions!C102), " ", Regressions!C102)</f>
        <v>Rural</v>
      </c>
      <c r="D92" s="365" t="str">
        <f>IF(ISBLANK(Regressions!D102), " ", Regressions!D102)</f>
        <v> </v>
      </c>
      <c r="E92" s="233" t="e">
        <f>IF(ISNUMBER(Regressions!E102),ROUND(Regressions!E102, 1), NA())</f>
        <v>#N/A</v>
      </c>
      <c r="F92" s="366" t="e">
        <f>IF(ISNUMBER(Regressions!F102),ROUND(Regressions!F102, 1), NA())</f>
        <v>#N/A</v>
      </c>
      <c r="G92" s="255" t="e">
        <f>IF(ISNUMBER(Regressions!G102),ROUND(Regressions!G102, 1), NA())</f>
        <v>#N/A</v>
      </c>
      <c r="H92" s="367" t="e">
        <f>IF(ISNUMBER(Regressions!H102),ROUND(Regressions!H102, 1), NA())</f>
        <v>#N/A</v>
      </c>
      <c r="I92" s="256" t="e">
        <f>IF(ISNUMBER(Regressions!I102),ROUND(Regressions!I102, 1), NA())</f>
        <v>#N/A</v>
      </c>
      <c r="J92" s="368" t="e">
        <f>IF(ISNUMBER(Regressions!K102),ROUND(Regressions!K102, 1), NA())</f>
        <v>#N/A</v>
      </c>
      <c r="K92" s="366" t="e">
        <f>IF(ISNUMBER(Regressions!L102),ROUND(Regressions!L102, 1), NA())</f>
        <v>#N/A</v>
      </c>
      <c r="L92" s="257" t="e">
        <f>IF(ISNUMBER(Regressions!M102),ROUND(Regressions!M102, 1), NA())</f>
        <v>#N/A</v>
      </c>
      <c r="M92" s="367" t="e">
        <f>IF(ISNUMBER(Regressions!N102),ROUND(Regressions!N102, 1), NA())</f>
        <v>#N/A</v>
      </c>
      <c r="N92" s="256" t="e">
        <f>IF(ISNUMBER(Regressions!O102),ROUND(Regressions!O102, 1), NA())</f>
        <v>#N/A</v>
      </c>
      <c r="O92" s="368" t="e">
        <f>IF(ISNUMBER(Regressions!Q102),ROUND(Regressions!Q102, 1), NA())</f>
        <v>#N/A</v>
      </c>
      <c r="P92" s="366" t="e">
        <f>IF(ISNUMBER(Regressions!R102),ROUND(Regressions!R102, 1), NA())</f>
        <v>#N/A</v>
      </c>
      <c r="Q92" s="234" t="e">
        <f>IF(ISNUMBER(Regressions!S102),ROUND(Regressions!S102, 1), NA())</f>
        <v>#N/A</v>
      </c>
      <c r="R92" s="367" t="e">
        <f>IF(ISNUMBER(Regressions!T102),ROUND(Regressions!T102, 1), NA())</f>
        <v>#N/A</v>
      </c>
      <c r="S92" s="256" t="e">
        <f>IF(ISNUMBER(Regressions!U102),ROUND(Regressions!U102, 1), NA())</f>
        <v>#N/A</v>
      </c>
    </row>
    <row xmlns:x14ac="http://schemas.microsoft.com/office/spreadsheetml/2009/9/ac" r="93" hidden="true" x14ac:dyDescent="0.2">
      <c r="A93" s="363" t="str">
        <f>IF(ISBLANK(Regressions!A103), " ", Regressions!A103)</f>
        <v>Gambia</v>
      </c>
      <c r="B93" s="364">
        <f>IF(ISBLANK(Regressions!B103), " ", Regressions!B103)</f>
        <v>2027</v>
      </c>
      <c r="C93" s="369" t="str">
        <f>IF(ISBLANK(Regressions!C103), " ", Regressions!C103)</f>
        <v>Rural</v>
      </c>
      <c r="D93" s="365" t="str">
        <f>IF(ISBLANK(Regressions!D103), " ", Regressions!D103)</f>
        <v> </v>
      </c>
      <c r="E93" s="233" t="e">
        <f>IF(ISNUMBER(Regressions!E103),ROUND(Regressions!E103, 1), NA())</f>
        <v>#N/A</v>
      </c>
      <c r="F93" s="366" t="e">
        <f>IF(ISNUMBER(Regressions!F103),ROUND(Regressions!F103, 1), NA())</f>
        <v>#N/A</v>
      </c>
      <c r="G93" s="255" t="e">
        <f>IF(ISNUMBER(Regressions!G103),ROUND(Regressions!G103, 1), NA())</f>
        <v>#N/A</v>
      </c>
      <c r="H93" s="367" t="e">
        <f>IF(ISNUMBER(Regressions!H103),ROUND(Regressions!H103, 1), NA())</f>
        <v>#N/A</v>
      </c>
      <c r="I93" s="256" t="e">
        <f>IF(ISNUMBER(Regressions!I103),ROUND(Regressions!I103, 1), NA())</f>
        <v>#N/A</v>
      </c>
      <c r="J93" s="368" t="e">
        <f>IF(ISNUMBER(Regressions!K103),ROUND(Regressions!K103, 1), NA())</f>
        <v>#N/A</v>
      </c>
      <c r="K93" s="366" t="e">
        <f>IF(ISNUMBER(Regressions!L103),ROUND(Regressions!L103, 1), NA())</f>
        <v>#N/A</v>
      </c>
      <c r="L93" s="257" t="e">
        <f>IF(ISNUMBER(Regressions!M103),ROUND(Regressions!M103, 1), NA())</f>
        <v>#N/A</v>
      </c>
      <c r="M93" s="367" t="e">
        <f>IF(ISNUMBER(Regressions!N103),ROUND(Regressions!N103, 1), NA())</f>
        <v>#N/A</v>
      </c>
      <c r="N93" s="256" t="e">
        <f>IF(ISNUMBER(Regressions!O103),ROUND(Regressions!O103, 1), NA())</f>
        <v>#N/A</v>
      </c>
      <c r="O93" s="368" t="e">
        <f>IF(ISNUMBER(Regressions!Q103),ROUND(Regressions!Q103, 1), NA())</f>
        <v>#N/A</v>
      </c>
      <c r="P93" s="366" t="e">
        <f>IF(ISNUMBER(Regressions!R103),ROUND(Regressions!R103, 1), NA())</f>
        <v>#N/A</v>
      </c>
      <c r="Q93" s="234" t="e">
        <f>IF(ISNUMBER(Regressions!S103),ROUND(Regressions!S103, 1), NA())</f>
        <v>#N/A</v>
      </c>
      <c r="R93" s="367" t="e">
        <f>IF(ISNUMBER(Regressions!T103),ROUND(Regressions!T103, 1), NA())</f>
        <v>#N/A</v>
      </c>
      <c r="S93" s="256" t="e">
        <f>IF(ISNUMBER(Regressions!U103),ROUND(Regressions!U103, 1), NA())</f>
        <v>#N/A</v>
      </c>
    </row>
    <row xmlns:x14ac="http://schemas.microsoft.com/office/spreadsheetml/2009/9/ac" r="94" hidden="true" x14ac:dyDescent="0.2">
      <c r="A94" s="363" t="str">
        <f>IF(ISBLANK(Regressions!A104), " ", Regressions!A104)</f>
        <v>Gambia</v>
      </c>
      <c r="B94" s="364">
        <f>IF(ISBLANK(Regressions!B104), " ", Regressions!B104)</f>
        <v>2028</v>
      </c>
      <c r="C94" s="369" t="str">
        <f>IF(ISBLANK(Regressions!C104), " ", Regressions!C104)</f>
        <v>Rural</v>
      </c>
      <c r="D94" s="365" t="str">
        <f>IF(ISBLANK(Regressions!D104), " ", Regressions!D104)</f>
        <v> </v>
      </c>
      <c r="E94" s="233" t="e">
        <f>IF(ISNUMBER(Regressions!E104),ROUND(Regressions!E104, 1), NA())</f>
        <v>#N/A</v>
      </c>
      <c r="F94" s="366" t="e">
        <f>IF(ISNUMBER(Regressions!F104),ROUND(Regressions!F104, 1), NA())</f>
        <v>#N/A</v>
      </c>
      <c r="G94" s="255" t="e">
        <f>IF(ISNUMBER(Regressions!G104),ROUND(Regressions!G104, 1), NA())</f>
        <v>#N/A</v>
      </c>
      <c r="H94" s="367" t="e">
        <f>IF(ISNUMBER(Regressions!H104),ROUND(Regressions!H104, 1), NA())</f>
        <v>#N/A</v>
      </c>
      <c r="I94" s="256" t="e">
        <f>IF(ISNUMBER(Regressions!I104),ROUND(Regressions!I104, 1), NA())</f>
        <v>#N/A</v>
      </c>
      <c r="J94" s="368" t="e">
        <f>IF(ISNUMBER(Regressions!K104),ROUND(Regressions!K104, 1), NA())</f>
        <v>#N/A</v>
      </c>
      <c r="K94" s="366" t="e">
        <f>IF(ISNUMBER(Regressions!L104),ROUND(Regressions!L104, 1), NA())</f>
        <v>#N/A</v>
      </c>
      <c r="L94" s="257" t="e">
        <f>IF(ISNUMBER(Regressions!M104),ROUND(Regressions!M104, 1), NA())</f>
        <v>#N/A</v>
      </c>
      <c r="M94" s="367" t="e">
        <f>IF(ISNUMBER(Regressions!N104),ROUND(Regressions!N104, 1), NA())</f>
        <v>#N/A</v>
      </c>
      <c r="N94" s="256" t="e">
        <f>IF(ISNUMBER(Regressions!O104),ROUND(Regressions!O104, 1), NA())</f>
        <v>#N/A</v>
      </c>
      <c r="O94" s="368" t="e">
        <f>IF(ISNUMBER(Regressions!Q104),ROUND(Regressions!Q104, 1), NA())</f>
        <v>#N/A</v>
      </c>
      <c r="P94" s="366" t="e">
        <f>IF(ISNUMBER(Regressions!R104),ROUND(Regressions!R104, 1), NA())</f>
        <v>#N/A</v>
      </c>
      <c r="Q94" s="234" t="e">
        <f>IF(ISNUMBER(Regressions!S104),ROUND(Regressions!S104, 1), NA())</f>
        <v>#N/A</v>
      </c>
      <c r="R94" s="367" t="e">
        <f>IF(ISNUMBER(Regressions!T104),ROUND(Regressions!T104, 1), NA())</f>
        <v>#N/A</v>
      </c>
      <c r="S94" s="256" t="e">
        <f>IF(ISNUMBER(Regressions!U104),ROUND(Regressions!U104, 1), NA())</f>
        <v>#N/A</v>
      </c>
    </row>
    <row xmlns:x14ac="http://schemas.microsoft.com/office/spreadsheetml/2009/9/ac" r="95" hidden="true" x14ac:dyDescent="0.2">
      <c r="A95" s="363" t="str">
        <f>IF(ISBLANK(Regressions!A105), " ", Regressions!A105)</f>
        <v>Gambia</v>
      </c>
      <c r="B95" s="364">
        <f>IF(ISBLANK(Regressions!B105), " ", Regressions!B105)</f>
        <v>2029</v>
      </c>
      <c r="C95" s="369" t="str">
        <f>IF(ISBLANK(Regressions!C105), " ", Regressions!C105)</f>
        <v>Rural</v>
      </c>
      <c r="D95" s="365" t="str">
        <f>IF(ISBLANK(Regressions!D105), " ", Regressions!D105)</f>
        <v> </v>
      </c>
      <c r="E95" s="233" t="e">
        <f>IF(ISNUMBER(Regressions!E105),ROUND(Regressions!E105, 1), NA())</f>
        <v>#N/A</v>
      </c>
      <c r="F95" s="366" t="e">
        <f>IF(ISNUMBER(Regressions!F105),ROUND(Regressions!F105, 1), NA())</f>
        <v>#N/A</v>
      </c>
      <c r="G95" s="255" t="e">
        <f>IF(ISNUMBER(Regressions!G105),ROUND(Regressions!G105, 1), NA())</f>
        <v>#N/A</v>
      </c>
      <c r="H95" s="367" t="e">
        <f>IF(ISNUMBER(Regressions!H105),ROUND(Regressions!H105, 1), NA())</f>
        <v>#N/A</v>
      </c>
      <c r="I95" s="256" t="e">
        <f>IF(ISNUMBER(Regressions!I105),ROUND(Regressions!I105, 1), NA())</f>
        <v>#N/A</v>
      </c>
      <c r="J95" s="368" t="e">
        <f>IF(ISNUMBER(Regressions!K105),ROUND(Regressions!K105, 1), NA())</f>
        <v>#N/A</v>
      </c>
      <c r="K95" s="366" t="e">
        <f>IF(ISNUMBER(Regressions!L105),ROUND(Regressions!L105, 1), NA())</f>
        <v>#N/A</v>
      </c>
      <c r="L95" s="257" t="e">
        <f>IF(ISNUMBER(Regressions!M105),ROUND(Regressions!M105, 1), NA())</f>
        <v>#N/A</v>
      </c>
      <c r="M95" s="367" t="e">
        <f>IF(ISNUMBER(Regressions!N105),ROUND(Regressions!N105, 1), NA())</f>
        <v>#N/A</v>
      </c>
      <c r="N95" s="256" t="e">
        <f>IF(ISNUMBER(Regressions!O105),ROUND(Regressions!O105, 1), NA())</f>
        <v>#N/A</v>
      </c>
      <c r="O95" s="368" t="e">
        <f>IF(ISNUMBER(Regressions!Q105),ROUND(Regressions!Q105, 1), NA())</f>
        <v>#N/A</v>
      </c>
      <c r="P95" s="366" t="e">
        <f>IF(ISNUMBER(Regressions!R105),ROUND(Regressions!R105, 1), NA())</f>
        <v>#N/A</v>
      </c>
      <c r="Q95" s="234" t="e">
        <f>IF(ISNUMBER(Regressions!S105),ROUND(Regressions!S105, 1), NA())</f>
        <v>#N/A</v>
      </c>
      <c r="R95" s="367" t="e">
        <f>IF(ISNUMBER(Regressions!T105),ROUND(Regressions!T105, 1), NA())</f>
        <v>#N/A</v>
      </c>
      <c r="S95" s="256" t="e">
        <f>IF(ISNUMBER(Regressions!U105),ROUND(Regressions!U105, 1), NA())</f>
        <v>#N/A</v>
      </c>
    </row>
    <row xmlns:x14ac="http://schemas.microsoft.com/office/spreadsheetml/2009/9/ac" r="96" hidden="true" x14ac:dyDescent="0.2">
      <c r="A96" s="363" t="str">
        <f>IF(ISBLANK(Regressions!A106), " ", Regressions!A106)</f>
        <v>Gambia</v>
      </c>
      <c r="B96" s="364">
        <f>IF(ISBLANK(Regressions!B106), " ", Regressions!B106)</f>
        <v>2030</v>
      </c>
      <c r="C96" s="369" t="str">
        <f>IF(ISBLANK(Regressions!C106), " ", Regressions!C106)</f>
        <v>Rural</v>
      </c>
      <c r="D96" s="365" t="str">
        <f>IF(ISBLANK(Regressions!D106), " ", Regressions!D106)</f>
        <v> </v>
      </c>
      <c r="E96" s="233" t="e">
        <f>IF(ISNUMBER(Regressions!E106),ROUND(Regressions!E106, 1), NA())</f>
        <v>#N/A</v>
      </c>
      <c r="F96" s="366" t="e">
        <f>IF(ISNUMBER(Regressions!F106),ROUND(Regressions!F106, 1), NA())</f>
        <v>#N/A</v>
      </c>
      <c r="G96" s="255" t="e">
        <f>IF(ISNUMBER(Regressions!G106),ROUND(Regressions!G106, 1), NA())</f>
        <v>#N/A</v>
      </c>
      <c r="H96" s="367" t="e">
        <f>IF(ISNUMBER(Regressions!H106),ROUND(Regressions!H106, 1), NA())</f>
        <v>#N/A</v>
      </c>
      <c r="I96" s="256" t="e">
        <f>IF(ISNUMBER(Regressions!I106),ROUND(Regressions!I106, 1), NA())</f>
        <v>#N/A</v>
      </c>
      <c r="J96" s="368" t="e">
        <f>IF(ISNUMBER(Regressions!K106),ROUND(Regressions!K106, 1), NA())</f>
        <v>#N/A</v>
      </c>
      <c r="K96" s="366" t="e">
        <f>IF(ISNUMBER(Regressions!L106),ROUND(Regressions!L106, 1), NA())</f>
        <v>#N/A</v>
      </c>
      <c r="L96" s="257" t="e">
        <f>IF(ISNUMBER(Regressions!M106),ROUND(Regressions!M106, 1), NA())</f>
        <v>#N/A</v>
      </c>
      <c r="M96" s="367" t="e">
        <f>IF(ISNUMBER(Regressions!N106),ROUND(Regressions!N106, 1), NA())</f>
        <v>#N/A</v>
      </c>
      <c r="N96" s="256" t="e">
        <f>IF(ISNUMBER(Regressions!O106),ROUND(Regressions!O106, 1), NA())</f>
        <v>#N/A</v>
      </c>
      <c r="O96" s="368" t="e">
        <f>IF(ISNUMBER(Regressions!Q106),ROUND(Regressions!Q106, 1), NA())</f>
        <v>#N/A</v>
      </c>
      <c r="P96" s="366" t="e">
        <f>IF(ISNUMBER(Regressions!R106),ROUND(Regressions!R106, 1), NA())</f>
        <v>#N/A</v>
      </c>
      <c r="Q96" s="234" t="e">
        <f>IF(ISNUMBER(Regressions!S106),ROUND(Regressions!S106, 1), NA())</f>
        <v>#N/A</v>
      </c>
      <c r="R96" s="367" t="e">
        <f>IF(ISNUMBER(Regressions!T106),ROUND(Regressions!T106, 1), NA())</f>
        <v>#N/A</v>
      </c>
      <c r="S96" s="256" t="e">
        <f>IF(ISNUMBER(Regressions!U106),ROUND(Regressions!U106, 1), NA())</f>
        <v>#N/A</v>
      </c>
    </row>
    <row xmlns:x14ac="http://schemas.microsoft.com/office/spreadsheetml/2009/9/ac" r="97" x14ac:dyDescent="0.2">
      <c r="A97" s="363" t="str">
        <f>IF(ISBLANK(Regressions!A107), " ", Regressions!A107)</f>
        <v>Gambia</v>
      </c>
      <c r="B97" s="364">
        <f>IF(ISBLANK(Regressions!B107), " ", Regressions!B107)</f>
        <v>2000</v>
      </c>
      <c r="C97" s="369" t="str">
        <f>IF(ISBLANK(Regressions!C107), " ", Regressions!C107)</f>
        <v>Pre-primary</v>
      </c>
      <c r="D97" s="365">
        <f>IF(ISBLANK(Regressions!D107), " ", Regressions!D107)</f>
        <v>185801</v>
      </c>
      <c r="E97" s="233" t="e">
        <f>IF(ISNUMBER(Regressions!E107),ROUND(Regressions!E107, 1), NA())</f>
        <v>#N/A</v>
      </c>
      <c r="F97" s="366" t="e">
        <f>IF(ISNUMBER(Regressions!F107),ROUND(Regressions!F107, 1), NA())</f>
        <v>#N/A</v>
      </c>
      <c r="G97" s="255" t="e">
        <f>IF(ISNUMBER(Regressions!G107),ROUND(Regressions!G107, 1), NA())</f>
        <v>#N/A</v>
      </c>
      <c r="H97" s="367" t="e">
        <f>IF(ISNUMBER(Regressions!H107),ROUND(Regressions!H107, 1), NA())</f>
        <v>#N/A</v>
      </c>
      <c r="I97" s="256" t="e">
        <f>IF(ISNUMBER(Regressions!I107),ROUND(Regressions!I107, 1), NA())</f>
        <v>#N/A</v>
      </c>
      <c r="J97" s="368" t="e">
        <f>IF(ISNUMBER(Regressions!K107),ROUND(Regressions!K107, 1), NA())</f>
        <v>#N/A</v>
      </c>
      <c r="K97" s="366" t="e">
        <f>IF(ISNUMBER(Regressions!L107),ROUND(Regressions!L107, 1), NA())</f>
        <v>#N/A</v>
      </c>
      <c r="L97" s="257" t="e">
        <f>IF(ISNUMBER(Regressions!M107),ROUND(Regressions!M107, 1), NA())</f>
        <v>#N/A</v>
      </c>
      <c r="M97" s="367" t="e">
        <f>IF(ISNUMBER(Regressions!N107),ROUND(Regressions!N107, 1), NA())</f>
        <v>#N/A</v>
      </c>
      <c r="N97" s="256" t="e">
        <f>IF(ISNUMBER(Regressions!O107),ROUND(Regressions!O107, 1), NA())</f>
        <v>#N/A</v>
      </c>
      <c r="O97" s="368" t="e">
        <f>IF(ISNUMBER(Regressions!Q107),ROUND(Regressions!Q107, 1), NA())</f>
        <v>#N/A</v>
      </c>
      <c r="P97" s="366" t="e">
        <f>IF(ISNUMBER(Regressions!R107),ROUND(Regressions!R107, 1), NA())</f>
        <v>#N/A</v>
      </c>
      <c r="Q97" s="234" t="e">
        <f>IF(ISNUMBER(Regressions!S107),ROUND(Regressions!S107, 1), NA())</f>
        <v>#N/A</v>
      </c>
      <c r="R97" s="367" t="e">
        <f>IF(ISNUMBER(Regressions!T107),ROUND(Regressions!T107, 1), NA())</f>
        <v>#N/A</v>
      </c>
      <c r="S97" s="256" t="e">
        <f>IF(ISNUMBER(Regressions!U107),ROUND(Regressions!U107, 1), NA())</f>
        <v>#N/A</v>
      </c>
    </row>
    <row xmlns:x14ac="http://schemas.microsoft.com/office/spreadsheetml/2009/9/ac" r="98" x14ac:dyDescent="0.2">
      <c r="A98" s="363" t="str">
        <f>IF(ISBLANK(Regressions!A108), " ", Regressions!A108)</f>
        <v>Gambia</v>
      </c>
      <c r="B98" s="364">
        <f>IF(ISBLANK(Regressions!B108), " ", Regressions!B108)</f>
        <v>2001</v>
      </c>
      <c r="C98" s="369" t="str">
        <f>IF(ISBLANK(Regressions!C108), " ", Regressions!C108)</f>
        <v>Pre-primary</v>
      </c>
      <c r="D98" s="365">
        <f>IF(ISBLANK(Regressions!D108), " ", Regressions!D108)</f>
        <v>190361</v>
      </c>
      <c r="E98" s="233" t="e">
        <f>IF(ISNUMBER(Regressions!E108),ROUND(Regressions!E108, 1), NA())</f>
        <v>#N/A</v>
      </c>
      <c r="F98" s="366" t="e">
        <f>IF(ISNUMBER(Regressions!F108),ROUND(Regressions!F108, 1), NA())</f>
        <v>#N/A</v>
      </c>
      <c r="G98" s="255" t="e">
        <f>IF(ISNUMBER(Regressions!G108),ROUND(Regressions!G108, 1), NA())</f>
        <v>#N/A</v>
      </c>
      <c r="H98" s="367" t="e">
        <f>IF(ISNUMBER(Regressions!H108),ROUND(Regressions!H108, 1), NA())</f>
        <v>#N/A</v>
      </c>
      <c r="I98" s="256" t="e">
        <f>IF(ISNUMBER(Regressions!I108),ROUND(Regressions!I108, 1), NA())</f>
        <v>#N/A</v>
      </c>
      <c r="J98" s="368" t="e">
        <f>IF(ISNUMBER(Regressions!K108),ROUND(Regressions!K108, 1), NA())</f>
        <v>#N/A</v>
      </c>
      <c r="K98" s="366" t="e">
        <f>IF(ISNUMBER(Regressions!L108),ROUND(Regressions!L108, 1), NA())</f>
        <v>#N/A</v>
      </c>
      <c r="L98" s="257" t="e">
        <f>IF(ISNUMBER(Regressions!M108),ROUND(Regressions!M108, 1), NA())</f>
        <v>#N/A</v>
      </c>
      <c r="M98" s="367" t="e">
        <f>IF(ISNUMBER(Regressions!N108),ROUND(Regressions!N108, 1), NA())</f>
        <v>#N/A</v>
      </c>
      <c r="N98" s="256" t="e">
        <f>IF(ISNUMBER(Regressions!O108),ROUND(Regressions!O108, 1), NA())</f>
        <v>#N/A</v>
      </c>
      <c r="O98" s="368" t="e">
        <f>IF(ISNUMBER(Regressions!Q108),ROUND(Regressions!Q108, 1), NA())</f>
        <v>#N/A</v>
      </c>
      <c r="P98" s="366" t="e">
        <f>IF(ISNUMBER(Regressions!R108),ROUND(Regressions!R108, 1), NA())</f>
        <v>#N/A</v>
      </c>
      <c r="Q98" s="234" t="e">
        <f>IF(ISNUMBER(Regressions!S108),ROUND(Regressions!S108, 1), NA())</f>
        <v>#N/A</v>
      </c>
      <c r="R98" s="367" t="e">
        <f>IF(ISNUMBER(Regressions!T108),ROUND(Regressions!T108, 1), NA())</f>
        <v>#N/A</v>
      </c>
      <c r="S98" s="256" t="e">
        <f>IF(ISNUMBER(Regressions!U108),ROUND(Regressions!U108, 1), NA())</f>
        <v>#N/A</v>
      </c>
    </row>
    <row xmlns:x14ac="http://schemas.microsoft.com/office/spreadsheetml/2009/9/ac" r="99" x14ac:dyDescent="0.2">
      <c r="A99" s="363" t="str">
        <f>IF(ISBLANK(Regressions!A109), " ", Regressions!A109)</f>
        <v>Gambia</v>
      </c>
      <c r="B99" s="364">
        <f>IF(ISBLANK(Regressions!B109), " ", Regressions!B109)</f>
        <v>2002</v>
      </c>
      <c r="C99" s="369" t="str">
        <f>IF(ISBLANK(Regressions!C109), " ", Regressions!C109)</f>
        <v>Pre-primary</v>
      </c>
      <c r="D99" s="365">
        <f>IF(ISBLANK(Regressions!D109), " ", Regressions!D109)</f>
        <v>195695</v>
      </c>
      <c r="E99" s="233" t="e">
        <f>IF(ISNUMBER(Regressions!E109),ROUND(Regressions!E109, 1), NA())</f>
        <v>#N/A</v>
      </c>
      <c r="F99" s="366" t="e">
        <f>IF(ISNUMBER(Regressions!F109),ROUND(Regressions!F109, 1), NA())</f>
        <v>#N/A</v>
      </c>
      <c r="G99" s="255" t="e">
        <f>IF(ISNUMBER(Regressions!G109),ROUND(Regressions!G109, 1), NA())</f>
        <v>#N/A</v>
      </c>
      <c r="H99" s="367" t="e">
        <f>IF(ISNUMBER(Regressions!H109),ROUND(Regressions!H109, 1), NA())</f>
        <v>#N/A</v>
      </c>
      <c r="I99" s="256" t="e">
        <f>IF(ISNUMBER(Regressions!I109),ROUND(Regressions!I109, 1), NA())</f>
        <v>#N/A</v>
      </c>
      <c r="J99" s="368" t="e">
        <f>IF(ISNUMBER(Regressions!K109),ROUND(Regressions!K109, 1), NA())</f>
        <v>#N/A</v>
      </c>
      <c r="K99" s="366" t="e">
        <f>IF(ISNUMBER(Regressions!L109),ROUND(Regressions!L109, 1), NA())</f>
        <v>#N/A</v>
      </c>
      <c r="L99" s="257" t="e">
        <f>IF(ISNUMBER(Regressions!M109),ROUND(Regressions!M109, 1), NA())</f>
        <v>#N/A</v>
      </c>
      <c r="M99" s="367" t="e">
        <f>IF(ISNUMBER(Regressions!N109),ROUND(Regressions!N109, 1), NA())</f>
        <v>#N/A</v>
      </c>
      <c r="N99" s="256" t="e">
        <f>IF(ISNUMBER(Regressions!O109),ROUND(Regressions!O109, 1), NA())</f>
        <v>#N/A</v>
      </c>
      <c r="O99" s="368" t="e">
        <f>IF(ISNUMBER(Regressions!Q109),ROUND(Regressions!Q109, 1), NA())</f>
        <v>#N/A</v>
      </c>
      <c r="P99" s="366" t="e">
        <f>IF(ISNUMBER(Regressions!R109),ROUND(Regressions!R109, 1), NA())</f>
        <v>#N/A</v>
      </c>
      <c r="Q99" s="234" t="e">
        <f>IF(ISNUMBER(Regressions!S109),ROUND(Regressions!S109, 1), NA())</f>
        <v>#N/A</v>
      </c>
      <c r="R99" s="367" t="e">
        <f>IF(ISNUMBER(Regressions!T109),ROUND(Regressions!T109, 1), NA())</f>
        <v>#N/A</v>
      </c>
      <c r="S99" s="256" t="e">
        <f>IF(ISNUMBER(Regressions!U109),ROUND(Regressions!U109, 1), NA())</f>
        <v>#N/A</v>
      </c>
    </row>
    <row xmlns:x14ac="http://schemas.microsoft.com/office/spreadsheetml/2009/9/ac" r="100" x14ac:dyDescent="0.2">
      <c r="A100" s="363" t="str">
        <f>IF(ISBLANK(Regressions!A110), " ", Regressions!A110)</f>
        <v>Gambia</v>
      </c>
      <c r="B100" s="364">
        <f>IF(ISBLANK(Regressions!B110), " ", Regressions!B110)</f>
        <v>2003</v>
      </c>
      <c r="C100" s="369" t="str">
        <f>IF(ISBLANK(Regressions!C110), " ", Regressions!C110)</f>
        <v>Pre-primary</v>
      </c>
      <c r="D100" s="365">
        <f>IF(ISBLANK(Regressions!D110), " ", Regressions!D110)</f>
        <v>201175</v>
      </c>
      <c r="E100" s="233" t="e">
        <f>IF(ISNUMBER(Regressions!E110),ROUND(Regressions!E110, 1), NA())</f>
        <v>#N/A</v>
      </c>
      <c r="F100" s="366" t="e">
        <f>IF(ISNUMBER(Regressions!F110),ROUND(Regressions!F110, 1), NA())</f>
        <v>#N/A</v>
      </c>
      <c r="G100" s="255" t="e">
        <f>IF(ISNUMBER(Regressions!G110),ROUND(Regressions!G110, 1), NA())</f>
        <v>#N/A</v>
      </c>
      <c r="H100" s="367" t="e">
        <f>IF(ISNUMBER(Regressions!H110),ROUND(Regressions!H110, 1), NA())</f>
        <v>#N/A</v>
      </c>
      <c r="I100" s="256" t="e">
        <f>IF(ISNUMBER(Regressions!I110),ROUND(Regressions!I110, 1), NA())</f>
        <v>#N/A</v>
      </c>
      <c r="J100" s="368" t="e">
        <f>IF(ISNUMBER(Regressions!K110),ROUND(Regressions!K110, 1), NA())</f>
        <v>#N/A</v>
      </c>
      <c r="K100" s="366" t="e">
        <f>IF(ISNUMBER(Regressions!L110),ROUND(Regressions!L110, 1), NA())</f>
        <v>#N/A</v>
      </c>
      <c r="L100" s="257" t="e">
        <f>IF(ISNUMBER(Regressions!M110),ROUND(Regressions!M110, 1), NA())</f>
        <v>#N/A</v>
      </c>
      <c r="M100" s="367" t="e">
        <f>IF(ISNUMBER(Regressions!N110),ROUND(Regressions!N110, 1), NA())</f>
        <v>#N/A</v>
      </c>
      <c r="N100" s="256" t="e">
        <f>IF(ISNUMBER(Regressions!O110),ROUND(Regressions!O110, 1), NA())</f>
        <v>#N/A</v>
      </c>
      <c r="O100" s="368" t="e">
        <f>IF(ISNUMBER(Regressions!Q110),ROUND(Regressions!Q110, 1), NA())</f>
        <v>#N/A</v>
      </c>
      <c r="P100" s="366" t="e">
        <f>IF(ISNUMBER(Regressions!R110),ROUND(Regressions!R110, 1), NA())</f>
        <v>#N/A</v>
      </c>
      <c r="Q100" s="234" t="e">
        <f>IF(ISNUMBER(Regressions!S110),ROUND(Regressions!S110, 1), NA())</f>
        <v>#N/A</v>
      </c>
      <c r="R100" s="367" t="e">
        <f>IF(ISNUMBER(Regressions!T110),ROUND(Regressions!T110, 1), NA())</f>
        <v>#N/A</v>
      </c>
      <c r="S100" s="256" t="e">
        <f>IF(ISNUMBER(Regressions!U110),ROUND(Regressions!U110, 1), NA())</f>
        <v>#N/A</v>
      </c>
    </row>
    <row xmlns:x14ac="http://schemas.microsoft.com/office/spreadsheetml/2009/9/ac" r="101" x14ac:dyDescent="0.2">
      <c r="A101" s="363" t="str">
        <f>IF(ISBLANK(Regressions!A111), " ", Regressions!A111)</f>
        <v>Gambia</v>
      </c>
      <c r="B101" s="364">
        <f>IF(ISBLANK(Regressions!B111), " ", Regressions!B111)</f>
        <v>2004</v>
      </c>
      <c r="C101" s="369" t="str">
        <f>IF(ISBLANK(Regressions!C111), " ", Regressions!C111)</f>
        <v>Pre-primary</v>
      </c>
      <c r="D101" s="365">
        <f>IF(ISBLANK(Regressions!D111), " ", Regressions!D111)</f>
        <v>207428</v>
      </c>
      <c r="E101" s="233" t="e">
        <f>IF(ISNUMBER(Regressions!E111),ROUND(Regressions!E111, 1), NA())</f>
        <v>#N/A</v>
      </c>
      <c r="F101" s="366" t="e">
        <f>IF(ISNUMBER(Regressions!F111),ROUND(Regressions!F111, 1), NA())</f>
        <v>#N/A</v>
      </c>
      <c r="G101" s="255" t="e">
        <f>IF(ISNUMBER(Regressions!G111),ROUND(Regressions!G111, 1), NA())</f>
        <v>#N/A</v>
      </c>
      <c r="H101" s="367" t="e">
        <f>IF(ISNUMBER(Regressions!H111),ROUND(Regressions!H111, 1), NA())</f>
        <v>#N/A</v>
      </c>
      <c r="I101" s="256" t="e">
        <f>IF(ISNUMBER(Regressions!I111),ROUND(Regressions!I111, 1), NA())</f>
        <v>#N/A</v>
      </c>
      <c r="J101" s="368" t="e">
        <f>IF(ISNUMBER(Regressions!K111),ROUND(Regressions!K111, 1), NA())</f>
        <v>#N/A</v>
      </c>
      <c r="K101" s="366" t="e">
        <f>IF(ISNUMBER(Regressions!L111),ROUND(Regressions!L111, 1), NA())</f>
        <v>#N/A</v>
      </c>
      <c r="L101" s="257" t="e">
        <f>IF(ISNUMBER(Regressions!M111),ROUND(Regressions!M111, 1), NA())</f>
        <v>#N/A</v>
      </c>
      <c r="M101" s="367" t="e">
        <f>IF(ISNUMBER(Regressions!N111),ROUND(Regressions!N111, 1), NA())</f>
        <v>#N/A</v>
      </c>
      <c r="N101" s="256" t="e">
        <f>IF(ISNUMBER(Regressions!O111),ROUND(Regressions!O111, 1), NA())</f>
        <v>#N/A</v>
      </c>
      <c r="O101" s="368" t="e">
        <f>IF(ISNUMBER(Regressions!Q111),ROUND(Regressions!Q111, 1), NA())</f>
        <v>#N/A</v>
      </c>
      <c r="P101" s="366" t="e">
        <f>IF(ISNUMBER(Regressions!R111),ROUND(Regressions!R111, 1), NA())</f>
        <v>#N/A</v>
      </c>
      <c r="Q101" s="234" t="e">
        <f>IF(ISNUMBER(Regressions!S111),ROUND(Regressions!S111, 1), NA())</f>
        <v>#N/A</v>
      </c>
      <c r="R101" s="367" t="e">
        <f>IF(ISNUMBER(Regressions!T111),ROUND(Regressions!T111, 1), NA())</f>
        <v>#N/A</v>
      </c>
      <c r="S101" s="256" t="e">
        <f>IF(ISNUMBER(Regressions!U111),ROUND(Regressions!U111, 1), NA())</f>
        <v>#N/A</v>
      </c>
    </row>
    <row xmlns:x14ac="http://schemas.microsoft.com/office/spreadsheetml/2009/9/ac" r="102" x14ac:dyDescent="0.2">
      <c r="A102" s="363" t="str">
        <f>IF(ISBLANK(Regressions!A112), " ", Regressions!A112)</f>
        <v>Gambia</v>
      </c>
      <c r="B102" s="364">
        <f>IF(ISBLANK(Regressions!B112), " ", Regressions!B112)</f>
        <v>2005</v>
      </c>
      <c r="C102" s="369" t="str">
        <f>IF(ISBLANK(Regressions!C112), " ", Regressions!C112)</f>
        <v>Pre-primary</v>
      </c>
      <c r="D102" s="365">
        <f>IF(ISBLANK(Regressions!D112), " ", Regressions!D112)</f>
        <v>213775</v>
      </c>
      <c r="E102" s="233" t="e">
        <f>IF(ISNUMBER(Regressions!E112),ROUND(Regressions!E112, 1), NA())</f>
        <v>#N/A</v>
      </c>
      <c r="F102" s="366" t="e">
        <f>IF(ISNUMBER(Regressions!F112),ROUND(Regressions!F112, 1), NA())</f>
        <v>#N/A</v>
      </c>
      <c r="G102" s="255" t="e">
        <f>IF(ISNUMBER(Regressions!G112),ROUND(Regressions!G112, 1), NA())</f>
        <v>#N/A</v>
      </c>
      <c r="H102" s="367" t="e">
        <f>IF(ISNUMBER(Regressions!H112),ROUND(Regressions!H112, 1), NA())</f>
        <v>#N/A</v>
      </c>
      <c r="I102" s="256" t="e">
        <f>IF(ISNUMBER(Regressions!I112),ROUND(Regressions!I112, 1), NA())</f>
        <v>#N/A</v>
      </c>
      <c r="J102" s="368" t="e">
        <f>IF(ISNUMBER(Regressions!K112),ROUND(Regressions!K112, 1), NA())</f>
        <v>#N/A</v>
      </c>
      <c r="K102" s="366" t="e">
        <f>IF(ISNUMBER(Regressions!L112),ROUND(Regressions!L112, 1), NA())</f>
        <v>#N/A</v>
      </c>
      <c r="L102" s="257" t="e">
        <f>IF(ISNUMBER(Regressions!M112),ROUND(Regressions!M112, 1), NA())</f>
        <v>#N/A</v>
      </c>
      <c r="M102" s="367" t="e">
        <f>IF(ISNUMBER(Regressions!N112),ROUND(Regressions!N112, 1), NA())</f>
        <v>#N/A</v>
      </c>
      <c r="N102" s="256" t="e">
        <f>IF(ISNUMBER(Regressions!O112),ROUND(Regressions!O112, 1), NA())</f>
        <v>#N/A</v>
      </c>
      <c r="O102" s="368" t="e">
        <f>IF(ISNUMBER(Regressions!Q112),ROUND(Regressions!Q112, 1), NA())</f>
        <v>#N/A</v>
      </c>
      <c r="P102" s="366" t="e">
        <f>IF(ISNUMBER(Regressions!R112),ROUND(Regressions!R112, 1), NA())</f>
        <v>#N/A</v>
      </c>
      <c r="Q102" s="234" t="e">
        <f>IF(ISNUMBER(Regressions!S112),ROUND(Regressions!S112, 1), NA())</f>
        <v>#N/A</v>
      </c>
      <c r="R102" s="367" t="e">
        <f>IF(ISNUMBER(Regressions!T112),ROUND(Regressions!T112, 1), NA())</f>
        <v>#N/A</v>
      </c>
      <c r="S102" s="256" t="e">
        <f>IF(ISNUMBER(Regressions!U112),ROUND(Regressions!U112, 1), NA())</f>
        <v>#N/A</v>
      </c>
    </row>
    <row xmlns:x14ac="http://schemas.microsoft.com/office/spreadsheetml/2009/9/ac" r="103" x14ac:dyDescent="0.2">
      <c r="A103" s="363" t="str">
        <f>IF(ISBLANK(Regressions!A113), " ", Regressions!A113)</f>
        <v>Gambia</v>
      </c>
      <c r="B103" s="364">
        <f>IF(ISBLANK(Regressions!B113), " ", Regressions!B113)</f>
        <v>2006</v>
      </c>
      <c r="C103" s="369" t="str">
        <f>IF(ISBLANK(Regressions!C113), " ", Regressions!C113)</f>
        <v>Pre-primary</v>
      </c>
      <c r="D103" s="365">
        <f>IF(ISBLANK(Regressions!D113), " ", Regressions!D113)</f>
        <v>219746</v>
      </c>
      <c r="E103" s="233" t="e">
        <f>IF(ISNUMBER(Regressions!E113),ROUND(Regressions!E113, 1), NA())</f>
        <v>#N/A</v>
      </c>
      <c r="F103" s="366" t="e">
        <f>IF(ISNUMBER(Regressions!F113),ROUND(Regressions!F113, 1), NA())</f>
        <v>#N/A</v>
      </c>
      <c r="G103" s="255" t="e">
        <f>IF(ISNUMBER(Regressions!G113),ROUND(Regressions!G113, 1), NA())</f>
        <v>#N/A</v>
      </c>
      <c r="H103" s="367" t="e">
        <f>IF(ISNUMBER(Regressions!H113),ROUND(Regressions!H113, 1), NA())</f>
        <v>#N/A</v>
      </c>
      <c r="I103" s="256" t="e">
        <f>IF(ISNUMBER(Regressions!I113),ROUND(Regressions!I113, 1), NA())</f>
        <v>#N/A</v>
      </c>
      <c r="J103" s="368" t="e">
        <f>IF(ISNUMBER(Regressions!K113),ROUND(Regressions!K113, 1), NA())</f>
        <v>#N/A</v>
      </c>
      <c r="K103" s="366" t="e">
        <f>IF(ISNUMBER(Regressions!L113),ROUND(Regressions!L113, 1), NA())</f>
        <v>#N/A</v>
      </c>
      <c r="L103" s="257" t="e">
        <f>IF(ISNUMBER(Regressions!M113),ROUND(Regressions!M113, 1), NA())</f>
        <v>#N/A</v>
      </c>
      <c r="M103" s="367" t="e">
        <f>IF(ISNUMBER(Regressions!N113),ROUND(Regressions!N113, 1), NA())</f>
        <v>#N/A</v>
      </c>
      <c r="N103" s="256" t="e">
        <f>IF(ISNUMBER(Regressions!O113),ROUND(Regressions!O113, 1), NA())</f>
        <v>#N/A</v>
      </c>
      <c r="O103" s="368" t="e">
        <f>IF(ISNUMBER(Regressions!Q113),ROUND(Regressions!Q113, 1), NA())</f>
        <v>#N/A</v>
      </c>
      <c r="P103" s="366" t="e">
        <f>IF(ISNUMBER(Regressions!R113),ROUND(Regressions!R113, 1), NA())</f>
        <v>#N/A</v>
      </c>
      <c r="Q103" s="234" t="e">
        <f>IF(ISNUMBER(Regressions!S113),ROUND(Regressions!S113, 1), NA())</f>
        <v>#N/A</v>
      </c>
      <c r="R103" s="367" t="e">
        <f>IF(ISNUMBER(Regressions!T113),ROUND(Regressions!T113, 1), NA())</f>
        <v>#N/A</v>
      </c>
      <c r="S103" s="256" t="e">
        <f>IF(ISNUMBER(Regressions!U113),ROUND(Regressions!U113, 1), NA())</f>
        <v>#N/A</v>
      </c>
    </row>
    <row xmlns:x14ac="http://schemas.microsoft.com/office/spreadsheetml/2009/9/ac" r="104" x14ac:dyDescent="0.2">
      <c r="A104" s="363" t="str">
        <f>IF(ISBLANK(Regressions!A114), " ", Regressions!A114)</f>
        <v>Gambia</v>
      </c>
      <c r="B104" s="364">
        <f>IF(ISBLANK(Regressions!B114), " ", Regressions!B114)</f>
        <v>2007</v>
      </c>
      <c r="C104" s="369" t="str">
        <f>IF(ISBLANK(Regressions!C114), " ", Regressions!C114)</f>
        <v>Pre-primary</v>
      </c>
      <c r="D104" s="365">
        <f>IF(ISBLANK(Regressions!D114), " ", Regressions!D114)</f>
        <v>227080</v>
      </c>
      <c r="E104" s="233" t="e">
        <f>IF(ISNUMBER(Regressions!E114),ROUND(Regressions!E114, 1), NA())</f>
        <v>#N/A</v>
      </c>
      <c r="F104" s="366" t="e">
        <f>IF(ISNUMBER(Regressions!F114),ROUND(Regressions!F114, 1), NA())</f>
        <v>#N/A</v>
      </c>
      <c r="G104" s="255" t="e">
        <f>IF(ISNUMBER(Regressions!G114),ROUND(Regressions!G114, 1), NA())</f>
        <v>#N/A</v>
      </c>
      <c r="H104" s="367" t="e">
        <f>IF(ISNUMBER(Regressions!H114),ROUND(Regressions!H114, 1), NA())</f>
        <v>#N/A</v>
      </c>
      <c r="I104" s="256" t="e">
        <f>IF(ISNUMBER(Regressions!I114),ROUND(Regressions!I114, 1), NA())</f>
        <v>#N/A</v>
      </c>
      <c r="J104" s="368" t="e">
        <f>IF(ISNUMBER(Regressions!K114),ROUND(Regressions!K114, 1), NA())</f>
        <v>#N/A</v>
      </c>
      <c r="K104" s="366" t="e">
        <f>IF(ISNUMBER(Regressions!L114),ROUND(Regressions!L114, 1), NA())</f>
        <v>#N/A</v>
      </c>
      <c r="L104" s="257" t="e">
        <f>IF(ISNUMBER(Regressions!M114),ROUND(Regressions!M114, 1), NA())</f>
        <v>#N/A</v>
      </c>
      <c r="M104" s="367" t="e">
        <f>IF(ISNUMBER(Regressions!N114),ROUND(Regressions!N114, 1), NA())</f>
        <v>#N/A</v>
      </c>
      <c r="N104" s="256" t="e">
        <f>IF(ISNUMBER(Regressions!O114),ROUND(Regressions!O114, 1), NA())</f>
        <v>#N/A</v>
      </c>
      <c r="O104" s="368" t="e">
        <f>IF(ISNUMBER(Regressions!Q114),ROUND(Regressions!Q114, 1), NA())</f>
        <v>#N/A</v>
      </c>
      <c r="P104" s="366" t="e">
        <f>IF(ISNUMBER(Regressions!R114),ROUND(Regressions!R114, 1), NA())</f>
        <v>#N/A</v>
      </c>
      <c r="Q104" s="234" t="e">
        <f>IF(ISNUMBER(Regressions!S114),ROUND(Regressions!S114, 1), NA())</f>
        <v>#N/A</v>
      </c>
      <c r="R104" s="367" t="e">
        <f>IF(ISNUMBER(Regressions!T114),ROUND(Regressions!T114, 1), NA())</f>
        <v>#N/A</v>
      </c>
      <c r="S104" s="256" t="e">
        <f>IF(ISNUMBER(Regressions!U114),ROUND(Regressions!U114, 1), NA())</f>
        <v>#N/A</v>
      </c>
    </row>
    <row xmlns:x14ac="http://schemas.microsoft.com/office/spreadsheetml/2009/9/ac" r="105" x14ac:dyDescent="0.2">
      <c r="A105" s="363" t="str">
        <f>IF(ISBLANK(Regressions!A115), " ", Regressions!A115)</f>
        <v>Gambia</v>
      </c>
      <c r="B105" s="364">
        <f>IF(ISBLANK(Regressions!B115), " ", Regressions!B115)</f>
        <v>2008</v>
      </c>
      <c r="C105" s="369" t="str">
        <f>IF(ISBLANK(Regressions!C115), " ", Regressions!C115)</f>
        <v>Pre-primary</v>
      </c>
      <c r="D105" s="365">
        <f>IF(ISBLANK(Regressions!D115), " ", Regressions!D115)</f>
        <v>234936</v>
      </c>
      <c r="E105" s="233" t="e">
        <f>IF(ISNUMBER(Regressions!E115),ROUND(Regressions!E115, 1), NA())</f>
        <v>#N/A</v>
      </c>
      <c r="F105" s="366">
        <f>IF(ISNUMBER(Regressions!F115),ROUND(Regressions!F115, 1), NA())</f>
        <v>65.099999999999994</v>
      </c>
      <c r="G105" s="255" t="e">
        <f>IF(ISNUMBER(Regressions!G115),ROUND(Regressions!G115, 1), NA())</f>
        <v>#N/A</v>
      </c>
      <c r="H105" s="367" t="e">
        <f>IF(ISNUMBER(Regressions!H115),ROUND(Regressions!H115, 1), NA())</f>
        <v>#N/A</v>
      </c>
      <c r="I105" s="256">
        <f>IF(ISNUMBER(Regressions!I115),ROUND(Regressions!I115, 1), NA())</f>
        <v>34.9</v>
      </c>
      <c r="J105" s="368" t="e">
        <f>IF(ISNUMBER(Regressions!K115),ROUND(Regressions!K115, 1), NA())</f>
        <v>#N/A</v>
      </c>
      <c r="K105" s="366" t="e">
        <f>IF(ISNUMBER(Regressions!L115),ROUND(Regressions!L115, 1), NA())</f>
        <v>#N/A</v>
      </c>
      <c r="L105" s="257">
        <f>IF(ISNUMBER(Regressions!M115),ROUND(Regressions!M115, 1), NA())</f>
        <v>31.1</v>
      </c>
      <c r="M105" s="367" t="e">
        <f>IF(ISNUMBER(Regressions!N115),ROUND(Regressions!N115, 1), NA())</f>
        <v>#N/A</v>
      </c>
      <c r="N105" s="256" t="e">
        <f>IF(ISNUMBER(Regressions!O115),ROUND(Regressions!O115, 1), NA())</f>
        <v>#N/A</v>
      </c>
      <c r="O105" s="368" t="e">
        <f>IF(ISNUMBER(Regressions!Q115),ROUND(Regressions!Q115, 1), NA())</f>
        <v>#N/A</v>
      </c>
      <c r="P105" s="366" t="e">
        <f>IF(ISNUMBER(Regressions!R115),ROUND(Regressions!R115, 1), NA())</f>
        <v>#N/A</v>
      </c>
      <c r="Q105" s="234" t="e">
        <f>IF(ISNUMBER(Regressions!S115),ROUND(Regressions!S115, 1), NA())</f>
        <v>#N/A</v>
      </c>
      <c r="R105" s="367" t="e">
        <f>IF(ISNUMBER(Regressions!T115),ROUND(Regressions!T115, 1), NA())</f>
        <v>#N/A</v>
      </c>
      <c r="S105" s="256" t="e">
        <f>IF(ISNUMBER(Regressions!U115),ROUND(Regressions!U115, 1), NA())</f>
        <v>#N/A</v>
      </c>
    </row>
    <row xmlns:x14ac="http://schemas.microsoft.com/office/spreadsheetml/2009/9/ac" r="106" x14ac:dyDescent="0.2">
      <c r="A106" s="363" t="str">
        <f>IF(ISBLANK(Regressions!A116), " ", Regressions!A116)</f>
        <v>Gambia</v>
      </c>
      <c r="B106" s="364">
        <f>IF(ISBLANK(Regressions!B116), " ", Regressions!B116)</f>
        <v>2009</v>
      </c>
      <c r="C106" s="369" t="str">
        <f>IF(ISBLANK(Regressions!C116), " ", Regressions!C116)</f>
        <v>Pre-primary</v>
      </c>
      <c r="D106" s="365">
        <f>IF(ISBLANK(Regressions!D116), " ", Regressions!D116)</f>
        <v>243128</v>
      </c>
      <c r="E106" s="233" t="e">
        <f>IF(ISNUMBER(Regressions!E116),ROUND(Regressions!E116, 1), NA())</f>
        <v>#N/A</v>
      </c>
      <c r="F106" s="366">
        <f>IF(ISNUMBER(Regressions!F116),ROUND(Regressions!F116, 1), NA())</f>
        <v>65.099999999999994</v>
      </c>
      <c r="G106" s="255" t="e">
        <f>IF(ISNUMBER(Regressions!G116),ROUND(Regressions!G116, 1), NA())</f>
        <v>#N/A</v>
      </c>
      <c r="H106" s="367" t="e">
        <f>IF(ISNUMBER(Regressions!H116),ROUND(Regressions!H116, 1), NA())</f>
        <v>#N/A</v>
      </c>
      <c r="I106" s="256">
        <f>IF(ISNUMBER(Regressions!I116),ROUND(Regressions!I116, 1), NA())</f>
        <v>34.9</v>
      </c>
      <c r="J106" s="368" t="e">
        <f>IF(ISNUMBER(Regressions!K116),ROUND(Regressions!K116, 1), NA())</f>
        <v>#N/A</v>
      </c>
      <c r="K106" s="366" t="e">
        <f>IF(ISNUMBER(Regressions!L116),ROUND(Regressions!L116, 1), NA())</f>
        <v>#N/A</v>
      </c>
      <c r="L106" s="257">
        <f>IF(ISNUMBER(Regressions!M116),ROUND(Regressions!M116, 1), NA())</f>
        <v>31.1</v>
      </c>
      <c r="M106" s="367" t="e">
        <f>IF(ISNUMBER(Regressions!N116),ROUND(Regressions!N116, 1), NA())</f>
        <v>#N/A</v>
      </c>
      <c r="N106" s="256" t="e">
        <f>IF(ISNUMBER(Regressions!O116),ROUND(Regressions!O116, 1), NA())</f>
        <v>#N/A</v>
      </c>
      <c r="O106" s="368" t="e">
        <f>IF(ISNUMBER(Regressions!Q116),ROUND(Regressions!Q116, 1), NA())</f>
        <v>#N/A</v>
      </c>
      <c r="P106" s="366" t="e">
        <f>IF(ISNUMBER(Regressions!R116),ROUND(Regressions!R116, 1), NA())</f>
        <v>#N/A</v>
      </c>
      <c r="Q106" s="234" t="e">
        <f>IF(ISNUMBER(Regressions!S116),ROUND(Regressions!S116, 1), NA())</f>
        <v>#N/A</v>
      </c>
      <c r="R106" s="367" t="e">
        <f>IF(ISNUMBER(Regressions!T116),ROUND(Regressions!T116, 1), NA())</f>
        <v>#N/A</v>
      </c>
      <c r="S106" s="256" t="e">
        <f>IF(ISNUMBER(Regressions!U116),ROUND(Regressions!U116, 1), NA())</f>
        <v>#N/A</v>
      </c>
    </row>
    <row xmlns:x14ac="http://schemas.microsoft.com/office/spreadsheetml/2009/9/ac" r="107" x14ac:dyDescent="0.2">
      <c r="A107" s="363" t="str">
        <f>IF(ISBLANK(Regressions!A117), " ", Regressions!A117)</f>
        <v>Gambia</v>
      </c>
      <c r="B107" s="364">
        <f>IF(ISBLANK(Regressions!B117), " ", Regressions!B117)</f>
        <v>2010</v>
      </c>
      <c r="C107" s="369" t="str">
        <f>IF(ISBLANK(Regressions!C117), " ", Regressions!C117)</f>
        <v>Pre-primary</v>
      </c>
      <c r="D107" s="365">
        <f>IF(ISBLANK(Regressions!D117), " ", Regressions!D117)</f>
        <v>252395</v>
      </c>
      <c r="E107" s="233" t="e">
        <f>IF(ISNUMBER(Regressions!E117),ROUND(Regressions!E117, 1), NA())</f>
        <v>#N/A</v>
      </c>
      <c r="F107" s="366">
        <f>IF(ISNUMBER(Regressions!F117),ROUND(Regressions!F117, 1), NA())</f>
        <v>65.099999999999994</v>
      </c>
      <c r="G107" s="255" t="e">
        <f>IF(ISNUMBER(Regressions!G117),ROUND(Regressions!G117, 1), NA())</f>
        <v>#N/A</v>
      </c>
      <c r="H107" s="367" t="e">
        <f>IF(ISNUMBER(Regressions!H117),ROUND(Regressions!H117, 1), NA())</f>
        <v>#N/A</v>
      </c>
      <c r="I107" s="256">
        <f>IF(ISNUMBER(Regressions!I117),ROUND(Regressions!I117, 1), NA())</f>
        <v>34.9</v>
      </c>
      <c r="J107" s="368" t="e">
        <f>IF(ISNUMBER(Regressions!K117),ROUND(Regressions!K117, 1), NA())</f>
        <v>#N/A</v>
      </c>
      <c r="K107" s="366" t="e">
        <f>IF(ISNUMBER(Regressions!L117),ROUND(Regressions!L117, 1), NA())</f>
        <v>#N/A</v>
      </c>
      <c r="L107" s="257">
        <f>IF(ISNUMBER(Regressions!M117),ROUND(Regressions!M117, 1), NA())</f>
        <v>31.1</v>
      </c>
      <c r="M107" s="367" t="e">
        <f>IF(ISNUMBER(Regressions!N117),ROUND(Regressions!N117, 1), NA())</f>
        <v>#N/A</v>
      </c>
      <c r="N107" s="256" t="e">
        <f>IF(ISNUMBER(Regressions!O117),ROUND(Regressions!O117, 1), NA())</f>
        <v>#N/A</v>
      </c>
      <c r="O107" s="368" t="e">
        <f>IF(ISNUMBER(Regressions!Q117),ROUND(Regressions!Q117, 1), NA())</f>
        <v>#N/A</v>
      </c>
      <c r="P107" s="366" t="e">
        <f>IF(ISNUMBER(Regressions!R117),ROUND(Regressions!R117, 1), NA())</f>
        <v>#N/A</v>
      </c>
      <c r="Q107" s="234" t="e">
        <f>IF(ISNUMBER(Regressions!S117),ROUND(Regressions!S117, 1), NA())</f>
        <v>#N/A</v>
      </c>
      <c r="R107" s="367" t="e">
        <f>IF(ISNUMBER(Regressions!T117),ROUND(Regressions!T117, 1), NA())</f>
        <v>#N/A</v>
      </c>
      <c r="S107" s="256" t="e">
        <f>IF(ISNUMBER(Regressions!U117),ROUND(Regressions!U117, 1), NA())</f>
        <v>#N/A</v>
      </c>
    </row>
    <row xmlns:x14ac="http://schemas.microsoft.com/office/spreadsheetml/2009/9/ac" r="108" x14ac:dyDescent="0.2">
      <c r="A108" s="363" t="str">
        <f>IF(ISBLANK(Regressions!A118), " ", Regressions!A118)</f>
        <v>Gambia</v>
      </c>
      <c r="B108" s="364">
        <f>IF(ISBLANK(Regressions!B118), " ", Regressions!B118)</f>
        <v>2011</v>
      </c>
      <c r="C108" s="369" t="str">
        <f>IF(ISBLANK(Regressions!C118), " ", Regressions!C118)</f>
        <v>Pre-primary</v>
      </c>
      <c r="D108" s="365">
        <f>IF(ISBLANK(Regressions!D118), " ", Regressions!D118)</f>
        <v>260819</v>
      </c>
      <c r="E108" s="233" t="e">
        <f>IF(ISNUMBER(Regressions!E118),ROUND(Regressions!E118, 1), NA())</f>
        <v>#N/A</v>
      </c>
      <c r="F108" s="366">
        <f>IF(ISNUMBER(Regressions!F118),ROUND(Regressions!F118, 1), NA())</f>
        <v>65.099999999999994</v>
      </c>
      <c r="G108" s="255" t="e">
        <f>IF(ISNUMBER(Regressions!G118),ROUND(Regressions!G118, 1), NA())</f>
        <v>#N/A</v>
      </c>
      <c r="H108" s="367" t="e">
        <f>IF(ISNUMBER(Regressions!H118),ROUND(Regressions!H118, 1), NA())</f>
        <v>#N/A</v>
      </c>
      <c r="I108" s="256">
        <f>IF(ISNUMBER(Regressions!I118),ROUND(Regressions!I118, 1), NA())</f>
        <v>34.9</v>
      </c>
      <c r="J108" s="368" t="e">
        <f>IF(ISNUMBER(Regressions!K118),ROUND(Regressions!K118, 1), NA())</f>
        <v>#N/A</v>
      </c>
      <c r="K108" s="366" t="e">
        <f>IF(ISNUMBER(Regressions!L118),ROUND(Regressions!L118, 1), NA())</f>
        <v>#N/A</v>
      </c>
      <c r="L108" s="257">
        <f>IF(ISNUMBER(Regressions!M118),ROUND(Regressions!M118, 1), NA())</f>
        <v>31.1</v>
      </c>
      <c r="M108" s="367" t="e">
        <f>IF(ISNUMBER(Regressions!N118),ROUND(Regressions!N118, 1), NA())</f>
        <v>#N/A</v>
      </c>
      <c r="N108" s="256" t="e">
        <f>IF(ISNUMBER(Regressions!O118),ROUND(Regressions!O118, 1), NA())</f>
        <v>#N/A</v>
      </c>
      <c r="O108" s="368" t="e">
        <f>IF(ISNUMBER(Regressions!Q118),ROUND(Regressions!Q118, 1), NA())</f>
        <v>#N/A</v>
      </c>
      <c r="P108" s="366" t="e">
        <f>IF(ISNUMBER(Regressions!R118),ROUND(Regressions!R118, 1), NA())</f>
        <v>#N/A</v>
      </c>
      <c r="Q108" s="234" t="e">
        <f>IF(ISNUMBER(Regressions!S118),ROUND(Regressions!S118, 1), NA())</f>
        <v>#N/A</v>
      </c>
      <c r="R108" s="367" t="e">
        <f>IF(ISNUMBER(Regressions!T118),ROUND(Regressions!T118, 1), NA())</f>
        <v>#N/A</v>
      </c>
      <c r="S108" s="256" t="e">
        <f>IF(ISNUMBER(Regressions!U118),ROUND(Regressions!U118, 1), NA())</f>
        <v>#N/A</v>
      </c>
    </row>
    <row xmlns:x14ac="http://schemas.microsoft.com/office/spreadsheetml/2009/9/ac" r="109" x14ac:dyDescent="0.2">
      <c r="A109" s="363" t="str">
        <f>IF(ISBLANK(Regressions!A119), " ", Regressions!A119)</f>
        <v>Gambia</v>
      </c>
      <c r="B109" s="364">
        <f>IF(ISBLANK(Regressions!B119), " ", Regressions!B119)</f>
        <v>2012</v>
      </c>
      <c r="C109" s="369" t="str">
        <f>IF(ISBLANK(Regressions!C119), " ", Regressions!C119)</f>
        <v>Pre-primary</v>
      </c>
      <c r="D109" s="365">
        <f>IF(ISBLANK(Regressions!D119), " ", Regressions!D119)</f>
        <v>269181</v>
      </c>
      <c r="E109" s="233" t="e">
        <f>IF(ISNUMBER(Regressions!E119),ROUND(Regressions!E119, 1), NA())</f>
        <v>#N/A</v>
      </c>
      <c r="F109" s="366">
        <f>IF(ISNUMBER(Regressions!F119),ROUND(Regressions!F119, 1), NA())</f>
        <v>65.099999999999994</v>
      </c>
      <c r="G109" s="255" t="e">
        <f>IF(ISNUMBER(Regressions!G119),ROUND(Regressions!G119, 1), NA())</f>
        <v>#N/A</v>
      </c>
      <c r="H109" s="367" t="e">
        <f>IF(ISNUMBER(Regressions!H119),ROUND(Regressions!H119, 1), NA())</f>
        <v>#N/A</v>
      </c>
      <c r="I109" s="256">
        <f>IF(ISNUMBER(Regressions!I119),ROUND(Regressions!I119, 1), NA())</f>
        <v>34.9</v>
      </c>
      <c r="J109" s="368" t="e">
        <f>IF(ISNUMBER(Regressions!K119),ROUND(Regressions!K119, 1), NA())</f>
        <v>#N/A</v>
      </c>
      <c r="K109" s="366" t="e">
        <f>IF(ISNUMBER(Regressions!L119),ROUND(Regressions!L119, 1), NA())</f>
        <v>#N/A</v>
      </c>
      <c r="L109" s="257">
        <f>IF(ISNUMBER(Regressions!M119),ROUND(Regressions!M119, 1), NA())</f>
        <v>31.1</v>
      </c>
      <c r="M109" s="367" t="e">
        <f>IF(ISNUMBER(Regressions!N119),ROUND(Regressions!N119, 1), NA())</f>
        <v>#N/A</v>
      </c>
      <c r="N109" s="256" t="e">
        <f>IF(ISNUMBER(Regressions!O119),ROUND(Regressions!O119, 1), NA())</f>
        <v>#N/A</v>
      </c>
      <c r="O109" s="368" t="e">
        <f>IF(ISNUMBER(Regressions!Q119),ROUND(Regressions!Q119, 1), NA())</f>
        <v>#N/A</v>
      </c>
      <c r="P109" s="366" t="e">
        <f>IF(ISNUMBER(Regressions!R119),ROUND(Regressions!R119, 1), NA())</f>
        <v>#N/A</v>
      </c>
      <c r="Q109" s="234" t="e">
        <f>IF(ISNUMBER(Regressions!S119),ROUND(Regressions!S119, 1), NA())</f>
        <v>#N/A</v>
      </c>
      <c r="R109" s="367" t="e">
        <f>IF(ISNUMBER(Regressions!T119),ROUND(Regressions!T119, 1), NA())</f>
        <v>#N/A</v>
      </c>
      <c r="S109" s="256" t="e">
        <f>IF(ISNUMBER(Regressions!U119),ROUND(Regressions!U119, 1), NA())</f>
        <v>#N/A</v>
      </c>
    </row>
    <row xmlns:x14ac="http://schemas.microsoft.com/office/spreadsheetml/2009/9/ac" r="110" x14ac:dyDescent="0.2">
      <c r="A110" s="363" t="str">
        <f>IF(ISBLANK(Regressions!A120), " ", Regressions!A120)</f>
        <v>Gambia</v>
      </c>
      <c r="B110" s="364">
        <f>IF(ISBLANK(Regressions!B120), " ", Regressions!B120)</f>
        <v>2013</v>
      </c>
      <c r="C110" s="369" t="str">
        <f>IF(ISBLANK(Regressions!C120), " ", Regressions!C120)</f>
        <v>Pre-primary</v>
      </c>
      <c r="D110" s="365">
        <f>IF(ISBLANK(Regressions!D120), " ", Regressions!D120)</f>
        <v>277471</v>
      </c>
      <c r="E110" s="233" t="e">
        <f>IF(ISNUMBER(Regressions!E120),ROUND(Regressions!E120, 1), NA())</f>
        <v>#N/A</v>
      </c>
      <c r="F110" s="366">
        <f>IF(ISNUMBER(Regressions!F120),ROUND(Regressions!F120, 1), NA())</f>
        <v>64.7</v>
      </c>
      <c r="G110" s="255" t="e">
        <f>IF(ISNUMBER(Regressions!G120),ROUND(Regressions!G120, 1), NA())</f>
        <v>#N/A</v>
      </c>
      <c r="H110" s="367" t="e">
        <f>IF(ISNUMBER(Regressions!H120),ROUND(Regressions!H120, 1), NA())</f>
        <v>#N/A</v>
      </c>
      <c r="I110" s="256">
        <f>IF(ISNUMBER(Regressions!I120),ROUND(Regressions!I120, 1), NA())</f>
        <v>35.299999999999997</v>
      </c>
      <c r="J110" s="368" t="e">
        <f>IF(ISNUMBER(Regressions!K120),ROUND(Regressions!K120, 1), NA())</f>
        <v>#N/A</v>
      </c>
      <c r="K110" s="366" t="e">
        <f>IF(ISNUMBER(Regressions!L120),ROUND(Regressions!L120, 1), NA())</f>
        <v>#N/A</v>
      </c>
      <c r="L110" s="257">
        <f>IF(ISNUMBER(Regressions!M120),ROUND(Regressions!M120, 1), NA())</f>
        <v>31.9</v>
      </c>
      <c r="M110" s="367" t="e">
        <f>IF(ISNUMBER(Regressions!N120),ROUND(Regressions!N120, 1), NA())</f>
        <v>#N/A</v>
      </c>
      <c r="N110" s="256" t="e">
        <f>IF(ISNUMBER(Regressions!O120),ROUND(Regressions!O120, 1), NA())</f>
        <v>#N/A</v>
      </c>
      <c r="O110" s="368" t="e">
        <f>IF(ISNUMBER(Regressions!Q120),ROUND(Regressions!Q120, 1), NA())</f>
        <v>#N/A</v>
      </c>
      <c r="P110" s="366" t="e">
        <f>IF(ISNUMBER(Regressions!R120),ROUND(Regressions!R120, 1), NA())</f>
        <v>#N/A</v>
      </c>
      <c r="Q110" s="234" t="e">
        <f>IF(ISNUMBER(Regressions!S120),ROUND(Regressions!S120, 1), NA())</f>
        <v>#N/A</v>
      </c>
      <c r="R110" s="367" t="e">
        <f>IF(ISNUMBER(Regressions!T120),ROUND(Regressions!T120, 1), NA())</f>
        <v>#N/A</v>
      </c>
      <c r="S110" s="256" t="e">
        <f>IF(ISNUMBER(Regressions!U120),ROUND(Regressions!U120, 1), NA())</f>
        <v>#N/A</v>
      </c>
    </row>
    <row xmlns:x14ac="http://schemas.microsoft.com/office/spreadsheetml/2009/9/ac" r="111" x14ac:dyDescent="0.2">
      <c r="A111" s="363" t="str">
        <f>IF(ISBLANK(Regressions!A121), " ", Regressions!A121)</f>
        <v>Gambia</v>
      </c>
      <c r="B111" s="364">
        <f>IF(ISBLANK(Regressions!B121), " ", Regressions!B121)</f>
        <v>2014</v>
      </c>
      <c r="C111" s="369" t="str">
        <f>IF(ISBLANK(Regressions!C121), " ", Regressions!C121)</f>
        <v>Pre-primary</v>
      </c>
      <c r="D111" s="365">
        <f>IF(ISBLANK(Regressions!D121), " ", Regressions!D121)</f>
        <v>284921</v>
      </c>
      <c r="E111" s="233" t="e">
        <f>IF(ISNUMBER(Regressions!E121),ROUND(Regressions!E121, 1), NA())</f>
        <v>#N/A</v>
      </c>
      <c r="F111" s="366">
        <f>IF(ISNUMBER(Regressions!F121),ROUND(Regressions!F121, 1), NA())</f>
        <v>64.3</v>
      </c>
      <c r="G111" s="255" t="e">
        <f>IF(ISNUMBER(Regressions!G121),ROUND(Regressions!G121, 1), NA())</f>
        <v>#N/A</v>
      </c>
      <c r="H111" s="367" t="e">
        <f>IF(ISNUMBER(Regressions!H121),ROUND(Regressions!H121, 1), NA())</f>
        <v>#N/A</v>
      </c>
      <c r="I111" s="256">
        <f>IF(ISNUMBER(Regressions!I121),ROUND(Regressions!I121, 1), NA())</f>
        <v>35.700000000000003</v>
      </c>
      <c r="J111" s="368" t="e">
        <f>IF(ISNUMBER(Regressions!K121),ROUND(Regressions!K121, 1), NA())</f>
        <v>#N/A</v>
      </c>
      <c r="K111" s="366" t="e">
        <f>IF(ISNUMBER(Regressions!L121),ROUND(Regressions!L121, 1), NA())</f>
        <v>#N/A</v>
      </c>
      <c r="L111" s="257">
        <f>IF(ISNUMBER(Regressions!M121),ROUND(Regressions!M121, 1), NA())</f>
        <v>32.6</v>
      </c>
      <c r="M111" s="367" t="e">
        <f>IF(ISNUMBER(Regressions!N121),ROUND(Regressions!N121, 1), NA())</f>
        <v>#N/A</v>
      </c>
      <c r="N111" s="256" t="e">
        <f>IF(ISNUMBER(Regressions!O121),ROUND(Regressions!O121, 1), NA())</f>
        <v>#N/A</v>
      </c>
      <c r="O111" s="368" t="e">
        <f>IF(ISNUMBER(Regressions!Q121),ROUND(Regressions!Q121, 1), NA())</f>
        <v>#N/A</v>
      </c>
      <c r="P111" s="366" t="e">
        <f>IF(ISNUMBER(Regressions!R121),ROUND(Regressions!R121, 1), NA())</f>
        <v>#N/A</v>
      </c>
      <c r="Q111" s="234" t="e">
        <f>IF(ISNUMBER(Regressions!S121),ROUND(Regressions!S121, 1), NA())</f>
        <v>#N/A</v>
      </c>
      <c r="R111" s="367" t="e">
        <f>IF(ISNUMBER(Regressions!T121),ROUND(Regressions!T121, 1), NA())</f>
        <v>#N/A</v>
      </c>
      <c r="S111" s="256" t="e">
        <f>IF(ISNUMBER(Regressions!U121),ROUND(Regressions!U121, 1), NA())</f>
        <v>#N/A</v>
      </c>
    </row>
    <row xmlns:x14ac="http://schemas.microsoft.com/office/spreadsheetml/2009/9/ac" r="112" x14ac:dyDescent="0.2">
      <c r="A112" s="363" t="str">
        <f>IF(ISBLANK(Regressions!A122), " ", Regressions!A122)</f>
        <v>Gambia</v>
      </c>
      <c r="B112" s="364">
        <f>IF(ISBLANK(Regressions!B122), " ", Regressions!B122)</f>
        <v>2015</v>
      </c>
      <c r="C112" s="369" t="str">
        <f>IF(ISBLANK(Regressions!C122), " ", Regressions!C122)</f>
        <v>Pre-primary</v>
      </c>
      <c r="D112" s="365">
        <f>IF(ISBLANK(Regressions!D122), " ", Regressions!D122)</f>
        <v>292307</v>
      </c>
      <c r="E112" s="233" t="e">
        <f>IF(ISNUMBER(Regressions!E122),ROUND(Regressions!E122, 1), NA())</f>
        <v>#N/A</v>
      </c>
      <c r="F112" s="366">
        <f>IF(ISNUMBER(Regressions!F122),ROUND(Regressions!F122, 1), NA())</f>
        <v>63.9</v>
      </c>
      <c r="G112" s="255" t="e">
        <f>IF(ISNUMBER(Regressions!G122),ROUND(Regressions!G122, 1), NA())</f>
        <v>#N/A</v>
      </c>
      <c r="H112" s="367" t="e">
        <f>IF(ISNUMBER(Regressions!H122),ROUND(Regressions!H122, 1), NA())</f>
        <v>#N/A</v>
      </c>
      <c r="I112" s="256">
        <f>IF(ISNUMBER(Regressions!I122),ROUND(Regressions!I122, 1), NA())</f>
        <v>36.1</v>
      </c>
      <c r="J112" s="368" t="e">
        <f>IF(ISNUMBER(Regressions!K122),ROUND(Regressions!K122, 1), NA())</f>
        <v>#N/A</v>
      </c>
      <c r="K112" s="366" t="e">
        <f>IF(ISNUMBER(Regressions!L122),ROUND(Regressions!L122, 1), NA())</f>
        <v>#N/A</v>
      </c>
      <c r="L112" s="257">
        <f>IF(ISNUMBER(Regressions!M122),ROUND(Regressions!M122, 1), NA())</f>
        <v>33.299999999999997</v>
      </c>
      <c r="M112" s="367" t="e">
        <f>IF(ISNUMBER(Regressions!N122),ROUND(Regressions!N122, 1), NA())</f>
        <v>#N/A</v>
      </c>
      <c r="N112" s="256" t="e">
        <f>IF(ISNUMBER(Regressions!O122),ROUND(Regressions!O122, 1), NA())</f>
        <v>#N/A</v>
      </c>
      <c r="O112" s="368" t="e">
        <f>IF(ISNUMBER(Regressions!Q122),ROUND(Regressions!Q122, 1), NA())</f>
        <v>#N/A</v>
      </c>
      <c r="P112" s="366" t="e">
        <f>IF(ISNUMBER(Regressions!R122),ROUND(Regressions!R122, 1), NA())</f>
        <v>#N/A</v>
      </c>
      <c r="Q112" s="234" t="e">
        <f>IF(ISNUMBER(Regressions!S122),ROUND(Regressions!S122, 1), NA())</f>
        <v>#N/A</v>
      </c>
      <c r="R112" s="367" t="e">
        <f>IF(ISNUMBER(Regressions!T122),ROUND(Regressions!T122, 1), NA())</f>
        <v>#N/A</v>
      </c>
      <c r="S112" s="256" t="e">
        <f>IF(ISNUMBER(Regressions!U122),ROUND(Regressions!U122, 1), NA())</f>
        <v>#N/A</v>
      </c>
    </row>
    <row xmlns:x14ac="http://schemas.microsoft.com/office/spreadsheetml/2009/9/ac" r="113" x14ac:dyDescent="0.2">
      <c r="A113" s="363" t="str">
        <f>IF(ISBLANK(Regressions!A123), " ", Regressions!A123)</f>
        <v>Gambia</v>
      </c>
      <c r="B113" s="364">
        <f>IF(ISBLANK(Regressions!B123), " ", Regressions!B123)</f>
        <v>2016</v>
      </c>
      <c r="C113" s="369" t="str">
        <f>IF(ISBLANK(Regressions!C123), " ", Regressions!C123)</f>
        <v>Pre-primary</v>
      </c>
      <c r="D113" s="365">
        <f>IF(ISBLANK(Regressions!D123), " ", Regressions!D123)</f>
        <v>299372</v>
      </c>
      <c r="E113" s="233" t="e">
        <f>IF(ISNUMBER(Regressions!E123),ROUND(Regressions!E123, 1), NA())</f>
        <v>#N/A</v>
      </c>
      <c r="F113" s="366">
        <f>IF(ISNUMBER(Regressions!F123),ROUND(Regressions!F123, 1), NA())</f>
        <v>63.5</v>
      </c>
      <c r="G113" s="255" t="e">
        <f>IF(ISNUMBER(Regressions!G123),ROUND(Regressions!G123, 1), NA())</f>
        <v>#N/A</v>
      </c>
      <c r="H113" s="367" t="e">
        <f>IF(ISNUMBER(Regressions!H123),ROUND(Regressions!H123, 1), NA())</f>
        <v>#N/A</v>
      </c>
      <c r="I113" s="256">
        <f>IF(ISNUMBER(Regressions!I123),ROUND(Regressions!I123, 1), NA())</f>
        <v>36.5</v>
      </c>
      <c r="J113" s="368" t="e">
        <f>IF(ISNUMBER(Regressions!K123),ROUND(Regressions!K123, 1), NA())</f>
        <v>#N/A</v>
      </c>
      <c r="K113" s="366" t="e">
        <f>IF(ISNUMBER(Regressions!L123),ROUND(Regressions!L123, 1), NA())</f>
        <v>#N/A</v>
      </c>
      <c r="L113" s="257">
        <f>IF(ISNUMBER(Regressions!M123),ROUND(Regressions!M123, 1), NA())</f>
        <v>34.1</v>
      </c>
      <c r="M113" s="367" t="e">
        <f>IF(ISNUMBER(Regressions!N123),ROUND(Regressions!N123, 1), NA())</f>
        <v>#N/A</v>
      </c>
      <c r="N113" s="256" t="e">
        <f>IF(ISNUMBER(Regressions!O123),ROUND(Regressions!O123, 1), NA())</f>
        <v>#N/A</v>
      </c>
      <c r="O113" s="368" t="e">
        <f>IF(ISNUMBER(Regressions!Q123),ROUND(Regressions!Q123, 1), NA())</f>
        <v>#N/A</v>
      </c>
      <c r="P113" s="366" t="e">
        <f>IF(ISNUMBER(Regressions!R123),ROUND(Regressions!R123, 1), NA())</f>
        <v>#N/A</v>
      </c>
      <c r="Q113" s="234" t="e">
        <f>IF(ISNUMBER(Regressions!S123),ROUND(Regressions!S123, 1), NA())</f>
        <v>#N/A</v>
      </c>
      <c r="R113" s="367" t="e">
        <f>IF(ISNUMBER(Regressions!T123),ROUND(Regressions!T123, 1), NA())</f>
        <v>#N/A</v>
      </c>
      <c r="S113" s="256" t="e">
        <f>IF(ISNUMBER(Regressions!U123),ROUND(Regressions!U123, 1), NA())</f>
        <v>#N/A</v>
      </c>
    </row>
    <row xmlns:x14ac="http://schemas.microsoft.com/office/spreadsheetml/2009/9/ac" r="114" x14ac:dyDescent="0.2">
      <c r="A114" s="363" t="str">
        <f>IF(ISBLANK(Regressions!A124), " ", Regressions!A124)</f>
        <v>Gambia</v>
      </c>
      <c r="B114" s="364">
        <f>IF(ISBLANK(Regressions!B124), " ", Regressions!B124)</f>
        <v>2017</v>
      </c>
      <c r="C114" s="369" t="str">
        <f>IF(ISBLANK(Regressions!C124), " ", Regressions!C124)</f>
        <v>Pre-primary</v>
      </c>
      <c r="D114" s="365">
        <f>IF(ISBLANK(Regressions!D124), " ", Regressions!D124)</f>
        <v>305651</v>
      </c>
      <c r="E114" s="233" t="e">
        <f>IF(ISNUMBER(Regressions!E124),ROUND(Regressions!E124, 1), NA())</f>
        <v>#N/A</v>
      </c>
      <c r="F114" s="366">
        <f>IF(ISNUMBER(Regressions!F124),ROUND(Regressions!F124, 1), NA())</f>
        <v>63.1</v>
      </c>
      <c r="G114" s="255" t="e">
        <f>IF(ISNUMBER(Regressions!G124),ROUND(Regressions!G124, 1), NA())</f>
        <v>#N/A</v>
      </c>
      <c r="H114" s="367" t="e">
        <f>IF(ISNUMBER(Regressions!H124),ROUND(Regressions!H124, 1), NA())</f>
        <v>#N/A</v>
      </c>
      <c r="I114" s="256">
        <f>IF(ISNUMBER(Regressions!I124),ROUND(Regressions!I124, 1), NA())</f>
        <v>36.9</v>
      </c>
      <c r="J114" s="368" t="e">
        <f>IF(ISNUMBER(Regressions!K124),ROUND(Regressions!K124, 1), NA())</f>
        <v>#N/A</v>
      </c>
      <c r="K114" s="366" t="e">
        <f>IF(ISNUMBER(Regressions!L124),ROUND(Regressions!L124, 1), NA())</f>
        <v>#N/A</v>
      </c>
      <c r="L114" s="257">
        <f>IF(ISNUMBER(Regressions!M124),ROUND(Regressions!M124, 1), NA())</f>
        <v>34.799999999999997</v>
      </c>
      <c r="M114" s="367" t="e">
        <f>IF(ISNUMBER(Regressions!N124),ROUND(Regressions!N124, 1), NA())</f>
        <v>#N/A</v>
      </c>
      <c r="N114" s="256" t="e">
        <f>IF(ISNUMBER(Regressions!O124),ROUND(Regressions!O124, 1), NA())</f>
        <v>#N/A</v>
      </c>
      <c r="O114" s="368" t="e">
        <f>IF(ISNUMBER(Regressions!Q124),ROUND(Regressions!Q124, 1), NA())</f>
        <v>#N/A</v>
      </c>
      <c r="P114" s="366" t="e">
        <f>IF(ISNUMBER(Regressions!R124),ROUND(Regressions!R124, 1), NA())</f>
        <v>#N/A</v>
      </c>
      <c r="Q114" s="234" t="e">
        <f>IF(ISNUMBER(Regressions!S124),ROUND(Regressions!S124, 1), NA())</f>
        <v>#N/A</v>
      </c>
      <c r="R114" s="367" t="e">
        <f>IF(ISNUMBER(Regressions!T124),ROUND(Regressions!T124, 1), NA())</f>
        <v>#N/A</v>
      </c>
      <c r="S114" s="256" t="e">
        <f>IF(ISNUMBER(Regressions!U124),ROUND(Regressions!U124, 1), NA())</f>
        <v>#N/A</v>
      </c>
    </row>
    <row xmlns:x14ac="http://schemas.microsoft.com/office/spreadsheetml/2009/9/ac" r="115" x14ac:dyDescent="0.2">
      <c r="A115" s="363" t="str">
        <f>IF(ISBLANK(Regressions!A125), " ", Regressions!A125)</f>
        <v>Gambia</v>
      </c>
      <c r="B115" s="364">
        <f>IF(ISBLANK(Regressions!B125), " ", Regressions!B125)</f>
        <v>2018</v>
      </c>
      <c r="C115" s="369" t="str">
        <f>IF(ISBLANK(Regressions!C125), " ", Regressions!C125)</f>
        <v>Pre-primary</v>
      </c>
      <c r="D115" s="365">
        <f>IF(ISBLANK(Regressions!D125), " ", Regressions!D125)</f>
        <v>310784</v>
      </c>
      <c r="E115" s="233" t="e">
        <f>IF(ISNUMBER(Regressions!E125),ROUND(Regressions!E125, 1), NA())</f>
        <v>#N/A</v>
      </c>
      <c r="F115" s="366">
        <f>IF(ISNUMBER(Regressions!F125),ROUND(Regressions!F125, 1), NA())</f>
        <v>62.7</v>
      </c>
      <c r="G115" s="255" t="e">
        <f>IF(ISNUMBER(Regressions!G125),ROUND(Regressions!G125, 1), NA())</f>
        <v>#N/A</v>
      </c>
      <c r="H115" s="367" t="e">
        <f>IF(ISNUMBER(Regressions!H125),ROUND(Regressions!H125, 1), NA())</f>
        <v>#N/A</v>
      </c>
      <c r="I115" s="256">
        <f>IF(ISNUMBER(Regressions!I125),ROUND(Regressions!I125, 1), NA())</f>
        <v>37.299999999999997</v>
      </c>
      <c r="J115" s="368" t="e">
        <f>IF(ISNUMBER(Regressions!K125),ROUND(Regressions!K125, 1), NA())</f>
        <v>#N/A</v>
      </c>
      <c r="K115" s="366" t="e">
        <f>IF(ISNUMBER(Regressions!L125),ROUND(Regressions!L125, 1), NA())</f>
        <v>#N/A</v>
      </c>
      <c r="L115" s="257">
        <f>IF(ISNUMBER(Regressions!M125),ROUND(Regressions!M125, 1), NA())</f>
        <v>35.6</v>
      </c>
      <c r="M115" s="367" t="e">
        <f>IF(ISNUMBER(Regressions!N125),ROUND(Regressions!N125, 1), NA())</f>
        <v>#N/A</v>
      </c>
      <c r="N115" s="256" t="e">
        <f>IF(ISNUMBER(Regressions!O125),ROUND(Regressions!O125, 1), NA())</f>
        <v>#N/A</v>
      </c>
      <c r="O115" s="368" t="e">
        <f>IF(ISNUMBER(Regressions!Q125),ROUND(Regressions!Q125, 1), NA())</f>
        <v>#N/A</v>
      </c>
      <c r="P115" s="366" t="e">
        <f>IF(ISNUMBER(Regressions!R125),ROUND(Regressions!R125, 1), NA())</f>
        <v>#N/A</v>
      </c>
      <c r="Q115" s="234" t="e">
        <f>IF(ISNUMBER(Regressions!S125),ROUND(Regressions!S125, 1), NA())</f>
        <v>#N/A</v>
      </c>
      <c r="R115" s="367" t="e">
        <f>IF(ISNUMBER(Regressions!T125),ROUND(Regressions!T125, 1), NA())</f>
        <v>#N/A</v>
      </c>
      <c r="S115" s="256" t="e">
        <f>IF(ISNUMBER(Regressions!U125),ROUND(Regressions!U125, 1), NA())</f>
        <v>#N/A</v>
      </c>
    </row>
    <row xmlns:x14ac="http://schemas.microsoft.com/office/spreadsheetml/2009/9/ac" r="116" x14ac:dyDescent="0.2">
      <c r="A116" s="363" t="str">
        <f>IF(ISBLANK(Regressions!A126), " ", Regressions!A126)</f>
        <v>Gambia</v>
      </c>
      <c r="B116" s="364">
        <f>IF(ISBLANK(Regressions!B126), " ", Regressions!B126)</f>
        <v>2019</v>
      </c>
      <c r="C116" s="369" t="str">
        <f>IF(ISBLANK(Regressions!C126), " ", Regressions!C126)</f>
        <v>Pre-primary</v>
      </c>
      <c r="D116" s="365">
        <f>IF(ISBLANK(Regressions!D126), " ", Regressions!D126)</f>
        <v>314650</v>
      </c>
      <c r="E116" s="233" t="e">
        <f>IF(ISNUMBER(Regressions!E126),ROUND(Regressions!E126, 1), NA())</f>
        <v>#N/A</v>
      </c>
      <c r="F116" s="366">
        <f>IF(ISNUMBER(Regressions!F126),ROUND(Regressions!F126, 1), NA())</f>
        <v>62.3</v>
      </c>
      <c r="G116" s="255" t="e">
        <f>IF(ISNUMBER(Regressions!G126),ROUND(Regressions!G126, 1), NA())</f>
        <v>#N/A</v>
      </c>
      <c r="H116" s="367" t="e">
        <f>IF(ISNUMBER(Regressions!H126),ROUND(Regressions!H126, 1), NA())</f>
        <v>#N/A</v>
      </c>
      <c r="I116" s="256">
        <f>IF(ISNUMBER(Regressions!I126),ROUND(Regressions!I126, 1), NA())</f>
        <v>37.700000000000003</v>
      </c>
      <c r="J116" s="368" t="e">
        <f>IF(ISNUMBER(Regressions!K126),ROUND(Regressions!K126, 1), NA())</f>
        <v>#N/A</v>
      </c>
      <c r="K116" s="366" t="e">
        <f>IF(ISNUMBER(Regressions!L126),ROUND(Regressions!L126, 1), NA())</f>
        <v>#N/A</v>
      </c>
      <c r="L116" s="257">
        <f>IF(ISNUMBER(Regressions!M126),ROUND(Regressions!M126, 1), NA())</f>
        <v>36.299999999999997</v>
      </c>
      <c r="M116" s="367" t="e">
        <f>IF(ISNUMBER(Regressions!N126),ROUND(Regressions!N126, 1), NA())</f>
        <v>#N/A</v>
      </c>
      <c r="N116" s="256" t="e">
        <f>IF(ISNUMBER(Regressions!O126),ROUND(Regressions!O126, 1), NA())</f>
        <v>#N/A</v>
      </c>
      <c r="O116" s="368" t="e">
        <f>IF(ISNUMBER(Regressions!Q126),ROUND(Regressions!Q126, 1), NA())</f>
        <v>#N/A</v>
      </c>
      <c r="P116" s="366" t="e">
        <f>IF(ISNUMBER(Regressions!R126),ROUND(Regressions!R126, 1), NA())</f>
        <v>#N/A</v>
      </c>
      <c r="Q116" s="234" t="e">
        <f>IF(ISNUMBER(Regressions!S126),ROUND(Regressions!S126, 1), NA())</f>
        <v>#N/A</v>
      </c>
      <c r="R116" s="367" t="e">
        <f>IF(ISNUMBER(Regressions!T126),ROUND(Regressions!T126, 1), NA())</f>
        <v>#N/A</v>
      </c>
      <c r="S116" s="256" t="e">
        <f>IF(ISNUMBER(Regressions!U126),ROUND(Regressions!U126, 1), NA())</f>
        <v>#N/A</v>
      </c>
    </row>
    <row xmlns:x14ac="http://schemas.microsoft.com/office/spreadsheetml/2009/9/ac" r="117" x14ac:dyDescent="0.2">
      <c r="A117" s="363" t="str">
        <f>IF(ISBLANK(Regressions!A127), " ", Regressions!A127)</f>
        <v>Gambia</v>
      </c>
      <c r="B117" s="364">
        <f>IF(ISBLANK(Regressions!B127), " ", Regressions!B127)</f>
        <v>2020</v>
      </c>
      <c r="C117" s="369" t="str">
        <f>IF(ISBLANK(Regressions!C127), " ", Regressions!C127)</f>
        <v>Pre-primary</v>
      </c>
      <c r="D117" s="365">
        <f>IF(ISBLANK(Regressions!D127), " ", Regressions!D127)</f>
        <v>317333</v>
      </c>
      <c r="E117" s="233" t="e">
        <f>IF(ISNUMBER(Regressions!E127),ROUND(Regressions!E127, 1), NA())</f>
        <v>#N/A</v>
      </c>
      <c r="F117" s="366">
        <f>IF(ISNUMBER(Regressions!F127),ROUND(Regressions!F127, 1), NA())</f>
        <v>62</v>
      </c>
      <c r="G117" s="255" t="e">
        <f>IF(ISNUMBER(Regressions!G127),ROUND(Regressions!G127, 1), NA())</f>
        <v>#N/A</v>
      </c>
      <c r="H117" s="367" t="e">
        <f>IF(ISNUMBER(Regressions!H127),ROUND(Regressions!H127, 1), NA())</f>
        <v>#N/A</v>
      </c>
      <c r="I117" s="256">
        <f>IF(ISNUMBER(Regressions!I127),ROUND(Regressions!I127, 1), NA())</f>
        <v>38</v>
      </c>
      <c r="J117" s="368" t="e">
        <f>IF(ISNUMBER(Regressions!K127),ROUND(Regressions!K127, 1), NA())</f>
        <v>#N/A</v>
      </c>
      <c r="K117" s="366" t="e">
        <f>IF(ISNUMBER(Regressions!L127),ROUND(Regressions!L127, 1), NA())</f>
        <v>#N/A</v>
      </c>
      <c r="L117" s="257">
        <f>IF(ISNUMBER(Regressions!M127),ROUND(Regressions!M127, 1), NA())</f>
        <v>37</v>
      </c>
      <c r="M117" s="367" t="e">
        <f>IF(ISNUMBER(Regressions!N127),ROUND(Regressions!N127, 1), NA())</f>
        <v>#N/A</v>
      </c>
      <c r="N117" s="256" t="e">
        <f>IF(ISNUMBER(Regressions!O127),ROUND(Regressions!O127, 1), NA())</f>
        <v>#N/A</v>
      </c>
      <c r="O117" s="368" t="e">
        <f>IF(ISNUMBER(Regressions!Q127),ROUND(Regressions!Q127, 1), NA())</f>
        <v>#N/A</v>
      </c>
      <c r="P117" s="366" t="e">
        <f>IF(ISNUMBER(Regressions!R127),ROUND(Regressions!R127, 1), NA())</f>
        <v>#N/A</v>
      </c>
      <c r="Q117" s="234" t="e">
        <f>IF(ISNUMBER(Regressions!S127),ROUND(Regressions!S127, 1), NA())</f>
        <v>#N/A</v>
      </c>
      <c r="R117" s="367" t="e">
        <f>IF(ISNUMBER(Regressions!T127),ROUND(Regressions!T127, 1), NA())</f>
        <v>#N/A</v>
      </c>
      <c r="S117" s="256" t="e">
        <f>IF(ISNUMBER(Regressions!U127),ROUND(Regressions!U127, 1), NA())</f>
        <v>#N/A</v>
      </c>
    </row>
    <row xmlns:x14ac="http://schemas.microsoft.com/office/spreadsheetml/2009/9/ac" r="118" x14ac:dyDescent="0.2">
      <c r="A118" s="420" t="str">
        <f>IF(ISBLANK(Regressions!A128), " ", Regressions!A128)</f>
        <v>Gambia</v>
      </c>
      <c r="B118" s="421">
        <f>IF(ISBLANK(Regressions!B128), " ", Regressions!B128)</f>
        <v>2021</v>
      </c>
      <c r="C118" s="422" t="str">
        <f>IF(ISBLANK(Regressions!C128), " ", Regressions!C128)</f>
        <v>Pre-primary</v>
      </c>
      <c r="D118" s="423">
        <f>IF(ISBLANK(Regressions!D128), " ", Regressions!D128)</f>
        <v>319411</v>
      </c>
      <c r="E118" s="426" t="e">
        <f>IF(ISNUMBER(Regressions!E128),ROUND(Regressions!E128, 1), NA())</f>
        <v>#N/A</v>
      </c>
      <c r="F118" s="424">
        <f>IF(ISNUMBER(Regressions!F128),ROUND(Regressions!F128, 1), NA())</f>
        <v>61.6</v>
      </c>
      <c r="G118" s="427" t="e">
        <f>IF(ISNUMBER(Regressions!G128),ROUND(Regressions!G128, 1), NA())</f>
        <v>#N/A</v>
      </c>
      <c r="H118" s="425" t="e">
        <f>IF(ISNUMBER(Regressions!H128),ROUND(Regressions!H128, 1), NA())</f>
        <v>#N/A</v>
      </c>
      <c r="I118" s="428">
        <f>IF(ISNUMBER(Regressions!I128),ROUND(Regressions!I128, 1), NA())</f>
        <v>38.4</v>
      </c>
      <c r="J118" s="426" t="e">
        <f>IF(ISNUMBER(Regressions!K128),ROUND(Regressions!K128, 1), NA())</f>
        <v>#N/A</v>
      </c>
      <c r="K118" s="424" t="e">
        <f>IF(ISNUMBER(Regressions!L128),ROUND(Regressions!L128, 1), NA())</f>
        <v>#N/A</v>
      </c>
      <c r="L118" s="429">
        <f>IF(ISNUMBER(Regressions!M128),ROUND(Regressions!M128, 1), NA())</f>
        <v>37.799999999999997</v>
      </c>
      <c r="M118" s="425" t="e">
        <f>IF(ISNUMBER(Regressions!N128),ROUND(Regressions!N128, 1), NA())</f>
        <v>#N/A</v>
      </c>
      <c r="N118" s="428" t="e">
        <f>IF(ISNUMBER(Regressions!O128),ROUND(Regressions!O128, 1), NA())</f>
        <v>#N/A</v>
      </c>
      <c r="O118" s="426" t="e">
        <f>IF(ISNUMBER(Regressions!Q128),ROUND(Regressions!Q128, 1), NA())</f>
        <v>#N/A</v>
      </c>
      <c r="P118" s="424" t="e">
        <f>IF(ISNUMBER(Regressions!R128),ROUND(Regressions!R128, 1), NA())</f>
        <v>#N/A</v>
      </c>
      <c r="Q118" s="430" t="e">
        <f>IF(ISNUMBER(Regressions!S128),ROUND(Regressions!S128, 1), NA())</f>
        <v>#N/A</v>
      </c>
      <c r="R118" s="425" t="e">
        <f>IF(ISNUMBER(Regressions!T128),ROUND(Regressions!T128, 1), NA())</f>
        <v>#N/A</v>
      </c>
      <c r="S118" s="428" t="e">
        <f>IF(ISNUMBER(Regressions!U128),ROUND(Regressions!U128, 1), NA())</f>
        <v>#N/A</v>
      </c>
      <c r="T118" s="419"/>
      <c r="U118" s="419"/>
      <c r="V118" s="419"/>
      <c r="W118" s="419"/>
      <c r="X118" s="419"/>
      <c r="Y118" s="419"/>
      <c r="Z118" s="419"/>
      <c r="AA118" s="419"/>
      <c r="AB118" s="419"/>
      <c r="AC118" s="419"/>
    </row>
    <row xmlns:x14ac="http://schemas.microsoft.com/office/spreadsheetml/2009/9/ac" r="119" x14ac:dyDescent="0.2">
      <c r="A119" s="363" t="str">
        <f>IF(ISBLANK(Regressions!A129), " ", Regressions!A129)</f>
        <v>Gambia</v>
      </c>
      <c r="B119" s="364">
        <f>IF(ISBLANK(Regressions!B129), " ", Regressions!B129)</f>
        <v>2022</v>
      </c>
      <c r="C119" s="369" t="str">
        <f>IF(ISBLANK(Regressions!C129), " ", Regressions!C129)</f>
        <v>Pre-primary</v>
      </c>
      <c r="D119" s="365">
        <f>IF(ISBLANK(Regressions!D129), " ", Regressions!D129)</f>
        <v>321247</v>
      </c>
      <c r="E119" s="233" t="e">
        <f>IF(ISNUMBER(Regressions!E129),ROUND(Regressions!E129, 1), NA())</f>
        <v>#N/A</v>
      </c>
      <c r="F119" s="366">
        <f>IF(ISNUMBER(Regressions!F129),ROUND(Regressions!F129, 1), NA())</f>
        <v>61.2</v>
      </c>
      <c r="G119" s="255" t="e">
        <f>IF(ISNUMBER(Regressions!G129),ROUND(Regressions!G129, 1), NA())</f>
        <v>#N/A</v>
      </c>
      <c r="H119" s="367" t="e">
        <f>IF(ISNUMBER(Regressions!H129),ROUND(Regressions!H129, 1), NA())</f>
        <v>#N/A</v>
      </c>
      <c r="I119" s="256">
        <f>IF(ISNUMBER(Regressions!I129),ROUND(Regressions!I129, 1), NA())</f>
        <v>38.799999999999997</v>
      </c>
      <c r="J119" s="368" t="e">
        <f>IF(ISNUMBER(Regressions!K129),ROUND(Regressions!K129, 1), NA())</f>
        <v>#N/A</v>
      </c>
      <c r="K119" s="366" t="e">
        <f>IF(ISNUMBER(Regressions!L129),ROUND(Regressions!L129, 1), NA())</f>
        <v>#N/A</v>
      </c>
      <c r="L119" s="257">
        <f>IF(ISNUMBER(Regressions!M129),ROUND(Regressions!M129, 1), NA())</f>
        <v>38.5</v>
      </c>
      <c r="M119" s="367" t="e">
        <f>IF(ISNUMBER(Regressions!N129),ROUND(Regressions!N129, 1), NA())</f>
        <v>#N/A</v>
      </c>
      <c r="N119" s="256" t="e">
        <f>IF(ISNUMBER(Regressions!O129),ROUND(Regressions!O129, 1), NA())</f>
        <v>#N/A</v>
      </c>
      <c r="O119" s="368" t="e">
        <f>IF(ISNUMBER(Regressions!Q129),ROUND(Regressions!Q129, 1), NA())</f>
        <v>#N/A</v>
      </c>
      <c r="P119" s="366" t="e">
        <f>IF(ISNUMBER(Regressions!R129),ROUND(Regressions!R129, 1), NA())</f>
        <v>#N/A</v>
      </c>
      <c r="Q119" s="234" t="e">
        <f>IF(ISNUMBER(Regressions!S129),ROUND(Regressions!S129, 1), NA())</f>
        <v>#N/A</v>
      </c>
      <c r="R119" s="367" t="e">
        <f>IF(ISNUMBER(Regressions!T129),ROUND(Regressions!T129, 1), NA())</f>
        <v>#N/A</v>
      </c>
      <c r="S119" s="256" t="e">
        <f>IF(ISNUMBER(Regressions!U129),ROUND(Regressions!U129, 1), NA())</f>
        <v>#N/A</v>
      </c>
    </row>
    <row xmlns:x14ac="http://schemas.microsoft.com/office/spreadsheetml/2009/9/ac" r="120" x14ac:dyDescent="0.2">
      <c r="A120" s="370" t="str">
        <f>IF(ISBLANK(Regressions!A130), " ", Regressions!A130)</f>
        <v>Gambia</v>
      </c>
      <c r="B120" s="371">
        <f>IF(ISBLANK(Regressions!B130), " ", Regressions!B130)</f>
        <v>2023</v>
      </c>
      <c r="C120" s="372" t="str">
        <f>IF(ISBLANK(Regressions!C130), " ", Regressions!C130)</f>
        <v>Pre-primary</v>
      </c>
      <c r="D120" s="373">
        <f>IF(ISBLANK(Regressions!D130), " ", Regressions!D130)</f>
        <v>340900</v>
      </c>
      <c r="E120" s="374" t="e">
        <f>IF(ISNUMBER(Regressions!E130),ROUND(Regressions!E130, 1), NA())</f>
        <v>#N/A</v>
      </c>
      <c r="F120" s="375">
        <f>IF(ISNUMBER(Regressions!F130),ROUND(Regressions!F130, 1), NA())</f>
        <v>60.8</v>
      </c>
      <c r="G120" s="376" t="e">
        <f>IF(ISNUMBER(Regressions!G130),ROUND(Regressions!G130, 1), NA())</f>
        <v>#N/A</v>
      </c>
      <c r="H120" s="377" t="e">
        <f>IF(ISNUMBER(Regressions!H130),ROUND(Regressions!H130, 1), NA())</f>
        <v>#N/A</v>
      </c>
      <c r="I120" s="378">
        <f>IF(ISNUMBER(Regressions!I130),ROUND(Regressions!I130, 1), NA())</f>
        <v>39.200000000000003</v>
      </c>
      <c r="J120" s="379" t="e">
        <f>IF(ISNUMBER(Regressions!K130),ROUND(Regressions!K130, 1), NA())</f>
        <v>#N/A</v>
      </c>
      <c r="K120" s="375" t="e">
        <f>IF(ISNUMBER(Regressions!L130),ROUND(Regressions!L130, 1), NA())</f>
        <v>#N/A</v>
      </c>
      <c r="L120" s="380">
        <f>IF(ISNUMBER(Regressions!M130),ROUND(Regressions!M130, 1), NA())</f>
        <v>39.299999999999997</v>
      </c>
      <c r="M120" s="377" t="e">
        <f>IF(ISNUMBER(Regressions!N130),ROUND(Regressions!N130, 1), NA())</f>
        <v>#N/A</v>
      </c>
      <c r="N120" s="378" t="e">
        <f>IF(ISNUMBER(Regressions!O130),ROUND(Regressions!O130, 1), NA())</f>
        <v>#N/A</v>
      </c>
      <c r="O120" s="379" t="e">
        <f>IF(ISNUMBER(Regressions!Q130),ROUND(Regressions!Q130, 1), NA())</f>
        <v>#N/A</v>
      </c>
      <c r="P120" s="375" t="e">
        <f>IF(ISNUMBER(Regressions!R130),ROUND(Regressions!R130, 1), NA())</f>
        <v>#N/A</v>
      </c>
      <c r="Q120" s="381" t="e">
        <f>IF(ISNUMBER(Regressions!S130),ROUND(Regressions!S130, 1), NA())</f>
        <v>#N/A</v>
      </c>
      <c r="R120" s="377" t="e">
        <f>IF(ISNUMBER(Regressions!T130),ROUND(Regressions!T130, 1), NA())</f>
        <v>#N/A</v>
      </c>
      <c r="S120" s="378" t="e">
        <f>IF(ISNUMBER(Regressions!U130),ROUND(Regressions!U130, 1), NA())</f>
        <v>#N/A</v>
      </c>
    </row>
    <row xmlns:x14ac="http://schemas.microsoft.com/office/spreadsheetml/2009/9/ac" r="121" hidden="true" x14ac:dyDescent="0.2">
      <c r="A121" s="363" t="str">
        <f>IF(ISBLANK(Regressions!A131), " ", Regressions!A131)</f>
        <v>Gambia</v>
      </c>
      <c r="B121" s="364">
        <f>IF(ISBLANK(Regressions!B131), " ", Regressions!B131)</f>
        <v>2024</v>
      </c>
      <c r="C121" s="369" t="str">
        <f>IF(ISBLANK(Regressions!C131), " ", Regressions!C131)</f>
        <v>Pre-primary</v>
      </c>
      <c r="D121" s="365" t="str">
        <f>IF(ISBLANK(Regressions!D131), " ", Regressions!D131)</f>
        <v> </v>
      </c>
      <c r="E121" s="233" t="e">
        <f>IF(ISNUMBER(Regressions!E131),ROUND(Regressions!E131, 1), NA())</f>
        <v>#N/A</v>
      </c>
      <c r="F121" s="366" t="e">
        <f>IF(ISNUMBER(Regressions!F131),ROUND(Regressions!F131, 1), NA())</f>
        <v>#N/A</v>
      </c>
      <c r="G121" s="255" t="e">
        <f>IF(ISNUMBER(Regressions!G131),ROUND(Regressions!G131, 1), NA())</f>
        <v>#N/A</v>
      </c>
      <c r="H121" s="367" t="e">
        <f>IF(ISNUMBER(Regressions!H131),ROUND(Regressions!H131, 1), NA())</f>
        <v>#N/A</v>
      </c>
      <c r="I121" s="256" t="e">
        <f>IF(ISNUMBER(Regressions!I131),ROUND(Regressions!I131, 1), NA())</f>
        <v>#N/A</v>
      </c>
      <c r="J121" s="368" t="e">
        <f>IF(ISNUMBER(Regressions!K131),ROUND(Regressions!K131, 1), NA())</f>
        <v>#N/A</v>
      </c>
      <c r="K121" s="366" t="e">
        <f>IF(ISNUMBER(Regressions!L131),ROUND(Regressions!L131, 1), NA())</f>
        <v>#N/A</v>
      </c>
      <c r="L121" s="257" t="e">
        <f>IF(ISNUMBER(Regressions!M131),ROUND(Regressions!M131, 1), NA())</f>
        <v>#N/A</v>
      </c>
      <c r="M121" s="367" t="e">
        <f>IF(ISNUMBER(Regressions!N131),ROUND(Regressions!N131, 1), NA())</f>
        <v>#N/A</v>
      </c>
      <c r="N121" s="256" t="e">
        <f>IF(ISNUMBER(Regressions!O131),ROUND(Regressions!O131, 1), NA())</f>
        <v>#N/A</v>
      </c>
      <c r="O121" s="368" t="e">
        <f>IF(ISNUMBER(Regressions!Q131),ROUND(Regressions!Q131, 1), NA())</f>
        <v>#N/A</v>
      </c>
      <c r="P121" s="366" t="e">
        <f>IF(ISNUMBER(Regressions!R131),ROUND(Regressions!R131, 1), NA())</f>
        <v>#N/A</v>
      </c>
      <c r="Q121" s="234" t="e">
        <f>IF(ISNUMBER(Regressions!S131),ROUND(Regressions!S131, 1), NA())</f>
        <v>#N/A</v>
      </c>
      <c r="R121" s="367" t="e">
        <f>IF(ISNUMBER(Regressions!T131),ROUND(Regressions!T131, 1), NA())</f>
        <v>#N/A</v>
      </c>
      <c r="S121" s="256" t="e">
        <f>IF(ISNUMBER(Regressions!U131),ROUND(Regressions!U131, 1), NA())</f>
        <v>#N/A</v>
      </c>
    </row>
    <row xmlns:x14ac="http://schemas.microsoft.com/office/spreadsheetml/2009/9/ac" r="122" hidden="true" x14ac:dyDescent="0.2">
      <c r="A122" s="363" t="str">
        <f>IF(ISBLANK(Regressions!A132), " ", Regressions!A132)</f>
        <v>Gambia</v>
      </c>
      <c r="B122" s="364">
        <f>IF(ISBLANK(Regressions!B132), " ", Regressions!B132)</f>
        <v>2025</v>
      </c>
      <c r="C122" s="369" t="str">
        <f>IF(ISBLANK(Regressions!C132), " ", Regressions!C132)</f>
        <v>Pre-primary</v>
      </c>
      <c r="D122" s="365" t="str">
        <f>IF(ISBLANK(Regressions!D132), " ", Regressions!D132)</f>
        <v> </v>
      </c>
      <c r="E122" s="233" t="e">
        <f>IF(ISNUMBER(Regressions!E132),ROUND(Regressions!E132, 1), NA())</f>
        <v>#N/A</v>
      </c>
      <c r="F122" s="366" t="e">
        <f>IF(ISNUMBER(Regressions!F132),ROUND(Regressions!F132, 1), NA())</f>
        <v>#N/A</v>
      </c>
      <c r="G122" s="255" t="e">
        <f>IF(ISNUMBER(Regressions!G132),ROUND(Regressions!G132, 1), NA())</f>
        <v>#N/A</v>
      </c>
      <c r="H122" s="367" t="e">
        <f>IF(ISNUMBER(Regressions!H132),ROUND(Regressions!H132, 1), NA())</f>
        <v>#N/A</v>
      </c>
      <c r="I122" s="256" t="e">
        <f>IF(ISNUMBER(Regressions!I132),ROUND(Regressions!I132, 1), NA())</f>
        <v>#N/A</v>
      </c>
      <c r="J122" s="368" t="e">
        <f>IF(ISNUMBER(Regressions!K132),ROUND(Regressions!K132, 1), NA())</f>
        <v>#N/A</v>
      </c>
      <c r="K122" s="366" t="e">
        <f>IF(ISNUMBER(Regressions!L132),ROUND(Regressions!L132, 1), NA())</f>
        <v>#N/A</v>
      </c>
      <c r="L122" s="257" t="e">
        <f>IF(ISNUMBER(Regressions!M132),ROUND(Regressions!M132, 1), NA())</f>
        <v>#N/A</v>
      </c>
      <c r="M122" s="367" t="e">
        <f>IF(ISNUMBER(Regressions!N132),ROUND(Regressions!N132, 1), NA())</f>
        <v>#N/A</v>
      </c>
      <c r="N122" s="256" t="e">
        <f>IF(ISNUMBER(Regressions!O132),ROUND(Regressions!O132, 1), NA())</f>
        <v>#N/A</v>
      </c>
      <c r="O122" s="368" t="e">
        <f>IF(ISNUMBER(Regressions!Q132),ROUND(Regressions!Q132, 1), NA())</f>
        <v>#N/A</v>
      </c>
      <c r="P122" s="366" t="e">
        <f>IF(ISNUMBER(Regressions!R132),ROUND(Regressions!R132, 1), NA())</f>
        <v>#N/A</v>
      </c>
      <c r="Q122" s="234" t="e">
        <f>IF(ISNUMBER(Regressions!S132),ROUND(Regressions!S132, 1), NA())</f>
        <v>#N/A</v>
      </c>
      <c r="R122" s="367" t="e">
        <f>IF(ISNUMBER(Regressions!T132),ROUND(Regressions!T132, 1), NA())</f>
        <v>#N/A</v>
      </c>
      <c r="S122" s="256" t="e">
        <f>IF(ISNUMBER(Regressions!U132),ROUND(Regressions!U132, 1), NA())</f>
        <v>#N/A</v>
      </c>
    </row>
    <row xmlns:x14ac="http://schemas.microsoft.com/office/spreadsheetml/2009/9/ac" r="123" hidden="true" x14ac:dyDescent="0.2">
      <c r="A123" s="363" t="str">
        <f>IF(ISBLANK(Regressions!A133), " ", Regressions!A133)</f>
        <v>Gambia</v>
      </c>
      <c r="B123" s="364">
        <f>IF(ISBLANK(Regressions!B133), " ", Regressions!B133)</f>
        <v>2026</v>
      </c>
      <c r="C123" s="369" t="str">
        <f>IF(ISBLANK(Regressions!C133), " ", Regressions!C133)</f>
        <v>Pre-primary</v>
      </c>
      <c r="D123" s="365" t="str">
        <f>IF(ISBLANK(Regressions!D133), " ", Regressions!D133)</f>
        <v> </v>
      </c>
      <c r="E123" s="233" t="e">
        <f>IF(ISNUMBER(Regressions!E133),ROUND(Regressions!E133, 1), NA())</f>
        <v>#N/A</v>
      </c>
      <c r="F123" s="366" t="e">
        <f>IF(ISNUMBER(Regressions!F133),ROUND(Regressions!F133, 1), NA())</f>
        <v>#N/A</v>
      </c>
      <c r="G123" s="255" t="e">
        <f>IF(ISNUMBER(Regressions!G133),ROUND(Regressions!G133, 1), NA())</f>
        <v>#N/A</v>
      </c>
      <c r="H123" s="367" t="e">
        <f>IF(ISNUMBER(Regressions!H133),ROUND(Regressions!H133, 1), NA())</f>
        <v>#N/A</v>
      </c>
      <c r="I123" s="256" t="e">
        <f>IF(ISNUMBER(Regressions!I133),ROUND(Regressions!I133, 1), NA())</f>
        <v>#N/A</v>
      </c>
      <c r="J123" s="368" t="e">
        <f>IF(ISNUMBER(Regressions!K133),ROUND(Regressions!K133, 1), NA())</f>
        <v>#N/A</v>
      </c>
      <c r="K123" s="366" t="e">
        <f>IF(ISNUMBER(Regressions!L133),ROUND(Regressions!L133, 1), NA())</f>
        <v>#N/A</v>
      </c>
      <c r="L123" s="257" t="e">
        <f>IF(ISNUMBER(Regressions!M133),ROUND(Regressions!M133, 1), NA())</f>
        <v>#N/A</v>
      </c>
      <c r="M123" s="367" t="e">
        <f>IF(ISNUMBER(Regressions!N133),ROUND(Regressions!N133, 1), NA())</f>
        <v>#N/A</v>
      </c>
      <c r="N123" s="256" t="e">
        <f>IF(ISNUMBER(Regressions!O133),ROUND(Regressions!O133, 1), NA())</f>
        <v>#N/A</v>
      </c>
      <c r="O123" s="368" t="e">
        <f>IF(ISNUMBER(Regressions!Q133),ROUND(Regressions!Q133, 1), NA())</f>
        <v>#N/A</v>
      </c>
      <c r="P123" s="366" t="e">
        <f>IF(ISNUMBER(Regressions!R133),ROUND(Regressions!R133, 1), NA())</f>
        <v>#N/A</v>
      </c>
      <c r="Q123" s="234" t="e">
        <f>IF(ISNUMBER(Regressions!S133),ROUND(Regressions!S133, 1), NA())</f>
        <v>#N/A</v>
      </c>
      <c r="R123" s="367" t="e">
        <f>IF(ISNUMBER(Regressions!T133),ROUND(Regressions!T133, 1), NA())</f>
        <v>#N/A</v>
      </c>
      <c r="S123" s="256" t="e">
        <f>IF(ISNUMBER(Regressions!U133),ROUND(Regressions!U133, 1), NA())</f>
        <v>#N/A</v>
      </c>
    </row>
    <row xmlns:x14ac="http://schemas.microsoft.com/office/spreadsheetml/2009/9/ac" r="124" hidden="true" x14ac:dyDescent="0.2">
      <c r="A124" s="363" t="str">
        <f>IF(ISBLANK(Regressions!A134), " ", Regressions!A134)</f>
        <v>Gambia</v>
      </c>
      <c r="B124" s="364">
        <f>IF(ISBLANK(Regressions!B134), " ", Regressions!B134)</f>
        <v>2027</v>
      </c>
      <c r="C124" s="369" t="str">
        <f>IF(ISBLANK(Regressions!C134), " ", Regressions!C134)</f>
        <v>Pre-primary</v>
      </c>
      <c r="D124" s="365" t="str">
        <f>IF(ISBLANK(Regressions!D134), " ", Regressions!D134)</f>
        <v> </v>
      </c>
      <c r="E124" s="233" t="e">
        <f>IF(ISNUMBER(Regressions!E134),ROUND(Regressions!E134, 1), NA())</f>
        <v>#N/A</v>
      </c>
      <c r="F124" s="366" t="e">
        <f>IF(ISNUMBER(Regressions!F134),ROUND(Regressions!F134, 1), NA())</f>
        <v>#N/A</v>
      </c>
      <c r="G124" s="255" t="e">
        <f>IF(ISNUMBER(Regressions!G134),ROUND(Regressions!G134, 1), NA())</f>
        <v>#N/A</v>
      </c>
      <c r="H124" s="367" t="e">
        <f>IF(ISNUMBER(Regressions!H134),ROUND(Regressions!H134, 1), NA())</f>
        <v>#N/A</v>
      </c>
      <c r="I124" s="256" t="e">
        <f>IF(ISNUMBER(Regressions!I134),ROUND(Regressions!I134, 1), NA())</f>
        <v>#N/A</v>
      </c>
      <c r="J124" s="368" t="e">
        <f>IF(ISNUMBER(Regressions!K134),ROUND(Regressions!K134, 1), NA())</f>
        <v>#N/A</v>
      </c>
      <c r="K124" s="366" t="e">
        <f>IF(ISNUMBER(Regressions!L134),ROUND(Regressions!L134, 1), NA())</f>
        <v>#N/A</v>
      </c>
      <c r="L124" s="257" t="e">
        <f>IF(ISNUMBER(Regressions!M134),ROUND(Regressions!M134, 1), NA())</f>
        <v>#N/A</v>
      </c>
      <c r="M124" s="367" t="e">
        <f>IF(ISNUMBER(Regressions!N134),ROUND(Regressions!N134, 1), NA())</f>
        <v>#N/A</v>
      </c>
      <c r="N124" s="256" t="e">
        <f>IF(ISNUMBER(Regressions!O134),ROUND(Regressions!O134, 1), NA())</f>
        <v>#N/A</v>
      </c>
      <c r="O124" s="368" t="e">
        <f>IF(ISNUMBER(Regressions!Q134),ROUND(Regressions!Q134, 1), NA())</f>
        <v>#N/A</v>
      </c>
      <c r="P124" s="366" t="e">
        <f>IF(ISNUMBER(Regressions!R134),ROUND(Regressions!R134, 1), NA())</f>
        <v>#N/A</v>
      </c>
      <c r="Q124" s="234" t="e">
        <f>IF(ISNUMBER(Regressions!S134),ROUND(Regressions!S134, 1), NA())</f>
        <v>#N/A</v>
      </c>
      <c r="R124" s="367" t="e">
        <f>IF(ISNUMBER(Regressions!T134),ROUND(Regressions!T134, 1), NA())</f>
        <v>#N/A</v>
      </c>
      <c r="S124" s="256" t="e">
        <f>IF(ISNUMBER(Regressions!U134),ROUND(Regressions!U134, 1), NA())</f>
        <v>#N/A</v>
      </c>
    </row>
    <row xmlns:x14ac="http://schemas.microsoft.com/office/spreadsheetml/2009/9/ac" r="125" hidden="true" x14ac:dyDescent="0.2">
      <c r="A125" s="363" t="str">
        <f>IF(ISBLANK(Regressions!A135), " ", Regressions!A135)</f>
        <v>Gambia</v>
      </c>
      <c r="B125" s="364">
        <f>IF(ISBLANK(Regressions!B135), " ", Regressions!B135)</f>
        <v>2028</v>
      </c>
      <c r="C125" s="369" t="str">
        <f>IF(ISBLANK(Regressions!C135), " ", Regressions!C135)</f>
        <v>Pre-primary</v>
      </c>
      <c r="D125" s="365" t="str">
        <f>IF(ISBLANK(Regressions!D135), " ", Regressions!D135)</f>
        <v> </v>
      </c>
      <c r="E125" s="233" t="e">
        <f>IF(ISNUMBER(Regressions!E135),ROUND(Regressions!E135, 1), NA())</f>
        <v>#N/A</v>
      </c>
      <c r="F125" s="366" t="e">
        <f>IF(ISNUMBER(Regressions!F135),ROUND(Regressions!F135, 1), NA())</f>
        <v>#N/A</v>
      </c>
      <c r="G125" s="255" t="e">
        <f>IF(ISNUMBER(Regressions!G135),ROUND(Regressions!G135, 1), NA())</f>
        <v>#N/A</v>
      </c>
      <c r="H125" s="367" t="e">
        <f>IF(ISNUMBER(Regressions!H135),ROUND(Regressions!H135, 1), NA())</f>
        <v>#N/A</v>
      </c>
      <c r="I125" s="256" t="e">
        <f>IF(ISNUMBER(Regressions!I135),ROUND(Regressions!I135, 1), NA())</f>
        <v>#N/A</v>
      </c>
      <c r="J125" s="368" t="e">
        <f>IF(ISNUMBER(Regressions!K135),ROUND(Regressions!K135, 1), NA())</f>
        <v>#N/A</v>
      </c>
      <c r="K125" s="366" t="e">
        <f>IF(ISNUMBER(Regressions!L135),ROUND(Regressions!L135, 1), NA())</f>
        <v>#N/A</v>
      </c>
      <c r="L125" s="257" t="e">
        <f>IF(ISNUMBER(Regressions!M135),ROUND(Regressions!M135, 1), NA())</f>
        <v>#N/A</v>
      </c>
      <c r="M125" s="367" t="e">
        <f>IF(ISNUMBER(Regressions!N135),ROUND(Regressions!N135, 1), NA())</f>
        <v>#N/A</v>
      </c>
      <c r="N125" s="256" t="e">
        <f>IF(ISNUMBER(Regressions!O135),ROUND(Regressions!O135, 1), NA())</f>
        <v>#N/A</v>
      </c>
      <c r="O125" s="368" t="e">
        <f>IF(ISNUMBER(Regressions!Q135),ROUND(Regressions!Q135, 1), NA())</f>
        <v>#N/A</v>
      </c>
      <c r="P125" s="366" t="e">
        <f>IF(ISNUMBER(Regressions!R135),ROUND(Regressions!R135, 1), NA())</f>
        <v>#N/A</v>
      </c>
      <c r="Q125" s="234" t="e">
        <f>IF(ISNUMBER(Regressions!S135),ROUND(Regressions!S135, 1), NA())</f>
        <v>#N/A</v>
      </c>
      <c r="R125" s="367" t="e">
        <f>IF(ISNUMBER(Regressions!T135),ROUND(Regressions!T135, 1), NA())</f>
        <v>#N/A</v>
      </c>
      <c r="S125" s="256" t="e">
        <f>IF(ISNUMBER(Regressions!U135),ROUND(Regressions!U135, 1), NA())</f>
        <v>#N/A</v>
      </c>
    </row>
    <row xmlns:x14ac="http://schemas.microsoft.com/office/spreadsheetml/2009/9/ac" r="126" hidden="true" x14ac:dyDescent="0.2">
      <c r="A126" s="363" t="str">
        <f>IF(ISBLANK(Regressions!A136), " ", Regressions!A136)</f>
        <v>Gambia</v>
      </c>
      <c r="B126" s="364">
        <f>IF(ISBLANK(Regressions!B136), " ", Regressions!B136)</f>
        <v>2029</v>
      </c>
      <c r="C126" s="369" t="str">
        <f>IF(ISBLANK(Regressions!C136), " ", Regressions!C136)</f>
        <v>Pre-primary</v>
      </c>
      <c r="D126" s="365" t="str">
        <f>IF(ISBLANK(Regressions!D136), " ", Regressions!D136)</f>
        <v> </v>
      </c>
      <c r="E126" s="233" t="e">
        <f>IF(ISNUMBER(Regressions!E136),ROUND(Regressions!E136, 1), NA())</f>
        <v>#N/A</v>
      </c>
      <c r="F126" s="366" t="e">
        <f>IF(ISNUMBER(Regressions!F136),ROUND(Regressions!F136, 1), NA())</f>
        <v>#N/A</v>
      </c>
      <c r="G126" s="255" t="e">
        <f>IF(ISNUMBER(Regressions!G136),ROUND(Regressions!G136, 1), NA())</f>
        <v>#N/A</v>
      </c>
      <c r="H126" s="367" t="e">
        <f>IF(ISNUMBER(Regressions!H136),ROUND(Regressions!H136, 1), NA())</f>
        <v>#N/A</v>
      </c>
      <c r="I126" s="256" t="e">
        <f>IF(ISNUMBER(Regressions!I136),ROUND(Regressions!I136, 1), NA())</f>
        <v>#N/A</v>
      </c>
      <c r="J126" s="368" t="e">
        <f>IF(ISNUMBER(Regressions!K136),ROUND(Regressions!K136, 1), NA())</f>
        <v>#N/A</v>
      </c>
      <c r="K126" s="366" t="e">
        <f>IF(ISNUMBER(Regressions!L136),ROUND(Regressions!L136, 1), NA())</f>
        <v>#N/A</v>
      </c>
      <c r="L126" s="257" t="e">
        <f>IF(ISNUMBER(Regressions!M136),ROUND(Regressions!M136, 1), NA())</f>
        <v>#N/A</v>
      </c>
      <c r="M126" s="367" t="e">
        <f>IF(ISNUMBER(Regressions!N136),ROUND(Regressions!N136, 1), NA())</f>
        <v>#N/A</v>
      </c>
      <c r="N126" s="256" t="e">
        <f>IF(ISNUMBER(Regressions!O136),ROUND(Regressions!O136, 1), NA())</f>
        <v>#N/A</v>
      </c>
      <c r="O126" s="368" t="e">
        <f>IF(ISNUMBER(Regressions!Q136),ROUND(Regressions!Q136, 1), NA())</f>
        <v>#N/A</v>
      </c>
      <c r="P126" s="366" t="e">
        <f>IF(ISNUMBER(Regressions!R136),ROUND(Regressions!R136, 1), NA())</f>
        <v>#N/A</v>
      </c>
      <c r="Q126" s="234" t="e">
        <f>IF(ISNUMBER(Regressions!S136),ROUND(Regressions!S136, 1), NA())</f>
        <v>#N/A</v>
      </c>
      <c r="R126" s="367" t="e">
        <f>IF(ISNUMBER(Regressions!T136),ROUND(Regressions!T136, 1), NA())</f>
        <v>#N/A</v>
      </c>
      <c r="S126" s="256" t="e">
        <f>IF(ISNUMBER(Regressions!U136),ROUND(Regressions!U136, 1), NA())</f>
        <v>#N/A</v>
      </c>
    </row>
    <row xmlns:x14ac="http://schemas.microsoft.com/office/spreadsheetml/2009/9/ac" r="127" hidden="true" x14ac:dyDescent="0.2">
      <c r="A127" s="363" t="str">
        <f>IF(ISBLANK(Regressions!A137), " ", Regressions!A137)</f>
        <v>Gambia</v>
      </c>
      <c r="B127" s="364">
        <f>IF(ISBLANK(Regressions!B137), " ", Regressions!B137)</f>
        <v>2030</v>
      </c>
      <c r="C127" s="369" t="str">
        <f>IF(ISBLANK(Regressions!C137), " ", Regressions!C137)</f>
        <v>Pre-primary</v>
      </c>
      <c r="D127" s="365" t="str">
        <f>IF(ISBLANK(Regressions!D137), " ", Regressions!D137)</f>
        <v> </v>
      </c>
      <c r="E127" s="233" t="e">
        <f>IF(ISNUMBER(Regressions!E137),ROUND(Regressions!E137, 1), NA())</f>
        <v>#N/A</v>
      </c>
      <c r="F127" s="366" t="e">
        <f>IF(ISNUMBER(Regressions!F137),ROUND(Regressions!F137, 1), NA())</f>
        <v>#N/A</v>
      </c>
      <c r="G127" s="255" t="e">
        <f>IF(ISNUMBER(Regressions!G137),ROUND(Regressions!G137, 1), NA())</f>
        <v>#N/A</v>
      </c>
      <c r="H127" s="367" t="e">
        <f>IF(ISNUMBER(Regressions!H137),ROUND(Regressions!H137, 1), NA())</f>
        <v>#N/A</v>
      </c>
      <c r="I127" s="256" t="e">
        <f>IF(ISNUMBER(Regressions!I137),ROUND(Regressions!I137, 1), NA())</f>
        <v>#N/A</v>
      </c>
      <c r="J127" s="368" t="e">
        <f>IF(ISNUMBER(Regressions!K137),ROUND(Regressions!K137, 1), NA())</f>
        <v>#N/A</v>
      </c>
      <c r="K127" s="366" t="e">
        <f>IF(ISNUMBER(Regressions!L137),ROUND(Regressions!L137, 1), NA())</f>
        <v>#N/A</v>
      </c>
      <c r="L127" s="257" t="e">
        <f>IF(ISNUMBER(Regressions!M137),ROUND(Regressions!M137, 1), NA())</f>
        <v>#N/A</v>
      </c>
      <c r="M127" s="367" t="e">
        <f>IF(ISNUMBER(Regressions!N137),ROUND(Regressions!N137, 1), NA())</f>
        <v>#N/A</v>
      </c>
      <c r="N127" s="256" t="e">
        <f>IF(ISNUMBER(Regressions!O137),ROUND(Regressions!O137, 1), NA())</f>
        <v>#N/A</v>
      </c>
      <c r="O127" s="368" t="e">
        <f>IF(ISNUMBER(Regressions!Q137),ROUND(Regressions!Q137, 1), NA())</f>
        <v>#N/A</v>
      </c>
      <c r="P127" s="366" t="e">
        <f>IF(ISNUMBER(Regressions!R137),ROUND(Regressions!R137, 1), NA())</f>
        <v>#N/A</v>
      </c>
      <c r="Q127" s="234" t="e">
        <f>IF(ISNUMBER(Regressions!S137),ROUND(Regressions!S137, 1), NA())</f>
        <v>#N/A</v>
      </c>
      <c r="R127" s="367" t="e">
        <f>IF(ISNUMBER(Regressions!T137),ROUND(Regressions!T137, 1), NA())</f>
        <v>#N/A</v>
      </c>
      <c r="S127" s="256" t="e">
        <f>IF(ISNUMBER(Regressions!U137),ROUND(Regressions!U137, 1), NA())</f>
        <v>#N/A</v>
      </c>
    </row>
    <row xmlns:x14ac="http://schemas.microsoft.com/office/spreadsheetml/2009/9/ac" r="128" x14ac:dyDescent="0.2">
      <c r="A128" s="363" t="str">
        <f>IF(ISBLANK(Regressions!A138), " ", Regressions!A138)</f>
        <v>Gambia</v>
      </c>
      <c r="B128" s="364">
        <f>IF(ISBLANK(Regressions!B138), " ", Regressions!B138)</f>
        <v>2000</v>
      </c>
      <c r="C128" s="369" t="str">
        <f>IF(ISBLANK(Regressions!C138), " ", Regressions!C138)</f>
        <v>Primary</v>
      </c>
      <c r="D128" s="365">
        <f>IF(ISBLANK(Regressions!D138), " ", Regressions!D138)</f>
        <v>234097</v>
      </c>
      <c r="E128" s="233" t="e">
        <f>IF(ISNUMBER(Regressions!E138),ROUND(Regressions!E138, 1), NA())</f>
        <v>#N/A</v>
      </c>
      <c r="F128" s="366" t="e">
        <f>IF(ISNUMBER(Regressions!F138),ROUND(Regressions!F138, 1), NA())</f>
        <v>#N/A</v>
      </c>
      <c r="G128" s="255" t="e">
        <f>IF(ISNUMBER(Regressions!G138),ROUND(Regressions!G138, 1), NA())</f>
        <v>#N/A</v>
      </c>
      <c r="H128" s="367" t="e">
        <f>IF(ISNUMBER(Regressions!H138),ROUND(Regressions!H138, 1), NA())</f>
        <v>#N/A</v>
      </c>
      <c r="I128" s="256" t="e">
        <f>IF(ISNUMBER(Regressions!I138),ROUND(Regressions!I138, 1), NA())</f>
        <v>#N/A</v>
      </c>
      <c r="J128" s="368" t="e">
        <f>IF(ISNUMBER(Regressions!K138),ROUND(Regressions!K138, 1), NA())</f>
        <v>#N/A</v>
      </c>
      <c r="K128" s="366" t="e">
        <f>IF(ISNUMBER(Regressions!L138),ROUND(Regressions!L138, 1), NA())</f>
        <v>#N/A</v>
      </c>
      <c r="L128" s="257" t="e">
        <f>IF(ISNUMBER(Regressions!M138),ROUND(Regressions!M138, 1), NA())</f>
        <v>#N/A</v>
      </c>
      <c r="M128" s="367" t="e">
        <f>IF(ISNUMBER(Regressions!N138),ROUND(Regressions!N138, 1), NA())</f>
        <v>#N/A</v>
      </c>
      <c r="N128" s="256" t="e">
        <f>IF(ISNUMBER(Regressions!O138),ROUND(Regressions!O138, 1), NA())</f>
        <v>#N/A</v>
      </c>
      <c r="O128" s="368" t="e">
        <f>IF(ISNUMBER(Regressions!Q138),ROUND(Regressions!Q138, 1), NA())</f>
        <v>#N/A</v>
      </c>
      <c r="P128" s="366" t="e">
        <f>IF(ISNUMBER(Regressions!R138),ROUND(Regressions!R138, 1), NA())</f>
        <v>#N/A</v>
      </c>
      <c r="Q128" s="234" t="e">
        <f>IF(ISNUMBER(Regressions!S138),ROUND(Regressions!S138, 1), NA())</f>
        <v>#N/A</v>
      </c>
      <c r="R128" s="367" t="e">
        <f>IF(ISNUMBER(Regressions!T138),ROUND(Regressions!T138, 1), NA())</f>
        <v>#N/A</v>
      </c>
      <c r="S128" s="256" t="e">
        <f>IF(ISNUMBER(Regressions!U138),ROUND(Regressions!U138, 1), NA())</f>
        <v>#N/A</v>
      </c>
    </row>
    <row xmlns:x14ac="http://schemas.microsoft.com/office/spreadsheetml/2009/9/ac" r="129" x14ac:dyDescent="0.2">
      <c r="A129" s="363" t="str">
        <f>IF(ISBLANK(Regressions!A139), " ", Regressions!A139)</f>
        <v>Gambia</v>
      </c>
      <c r="B129" s="364">
        <f>IF(ISBLANK(Regressions!B139), " ", Regressions!B139)</f>
        <v>2001</v>
      </c>
      <c r="C129" s="369" t="str">
        <f>IF(ISBLANK(Regressions!C139), " ", Regressions!C139)</f>
        <v>Primary</v>
      </c>
      <c r="D129" s="365">
        <f>IF(ISBLANK(Regressions!D139), " ", Regressions!D139)</f>
        <v>241176</v>
      </c>
      <c r="E129" s="233" t="e">
        <f>IF(ISNUMBER(Regressions!E139),ROUND(Regressions!E139, 1), NA())</f>
        <v>#N/A</v>
      </c>
      <c r="F129" s="366" t="e">
        <f>IF(ISNUMBER(Regressions!F139),ROUND(Regressions!F139, 1), NA())</f>
        <v>#N/A</v>
      </c>
      <c r="G129" s="255" t="e">
        <f>IF(ISNUMBER(Regressions!G139),ROUND(Regressions!G139, 1), NA())</f>
        <v>#N/A</v>
      </c>
      <c r="H129" s="367" t="e">
        <f>IF(ISNUMBER(Regressions!H139),ROUND(Regressions!H139, 1), NA())</f>
        <v>#N/A</v>
      </c>
      <c r="I129" s="256" t="e">
        <f>IF(ISNUMBER(Regressions!I139),ROUND(Regressions!I139, 1), NA())</f>
        <v>#N/A</v>
      </c>
      <c r="J129" s="368" t="e">
        <f>IF(ISNUMBER(Regressions!K139),ROUND(Regressions!K139, 1), NA())</f>
        <v>#N/A</v>
      </c>
      <c r="K129" s="366" t="e">
        <f>IF(ISNUMBER(Regressions!L139),ROUND(Regressions!L139, 1), NA())</f>
        <v>#N/A</v>
      </c>
      <c r="L129" s="257" t="e">
        <f>IF(ISNUMBER(Regressions!M139),ROUND(Regressions!M139, 1), NA())</f>
        <v>#N/A</v>
      </c>
      <c r="M129" s="367" t="e">
        <f>IF(ISNUMBER(Regressions!N139),ROUND(Regressions!N139, 1), NA())</f>
        <v>#N/A</v>
      </c>
      <c r="N129" s="256" t="e">
        <f>IF(ISNUMBER(Regressions!O139),ROUND(Regressions!O139, 1), NA())</f>
        <v>#N/A</v>
      </c>
      <c r="O129" s="368" t="e">
        <f>IF(ISNUMBER(Regressions!Q139),ROUND(Regressions!Q139, 1), NA())</f>
        <v>#N/A</v>
      </c>
      <c r="P129" s="366" t="e">
        <f>IF(ISNUMBER(Regressions!R139),ROUND(Regressions!R139, 1), NA())</f>
        <v>#N/A</v>
      </c>
      <c r="Q129" s="234" t="e">
        <f>IF(ISNUMBER(Regressions!S139),ROUND(Regressions!S139, 1), NA())</f>
        <v>#N/A</v>
      </c>
      <c r="R129" s="367" t="e">
        <f>IF(ISNUMBER(Regressions!T139),ROUND(Regressions!T139, 1), NA())</f>
        <v>#N/A</v>
      </c>
      <c r="S129" s="256" t="e">
        <f>IF(ISNUMBER(Regressions!U139),ROUND(Regressions!U139, 1), NA())</f>
        <v>#N/A</v>
      </c>
    </row>
    <row xmlns:x14ac="http://schemas.microsoft.com/office/spreadsheetml/2009/9/ac" r="130" x14ac:dyDescent="0.2">
      <c r="A130" s="363" t="str">
        <f>IF(ISBLANK(Regressions!A140), " ", Regressions!A140)</f>
        <v>Gambia</v>
      </c>
      <c r="B130" s="364">
        <f>IF(ISBLANK(Regressions!B140), " ", Regressions!B140)</f>
        <v>2002</v>
      </c>
      <c r="C130" s="369" t="str">
        <f>IF(ISBLANK(Regressions!C140), " ", Regressions!C140)</f>
        <v>Primary</v>
      </c>
      <c r="D130" s="365">
        <f>IF(ISBLANK(Regressions!D140), " ", Regressions!D140)</f>
        <v>247847</v>
      </c>
      <c r="E130" s="233" t="e">
        <f>IF(ISNUMBER(Regressions!E140),ROUND(Regressions!E140, 1), NA())</f>
        <v>#N/A</v>
      </c>
      <c r="F130" s="366" t="e">
        <f>IF(ISNUMBER(Regressions!F140),ROUND(Regressions!F140, 1), NA())</f>
        <v>#N/A</v>
      </c>
      <c r="G130" s="255" t="e">
        <f>IF(ISNUMBER(Regressions!G140),ROUND(Regressions!G140, 1), NA())</f>
        <v>#N/A</v>
      </c>
      <c r="H130" s="367" t="e">
        <f>IF(ISNUMBER(Regressions!H140),ROUND(Regressions!H140, 1), NA())</f>
        <v>#N/A</v>
      </c>
      <c r="I130" s="256" t="e">
        <f>IF(ISNUMBER(Regressions!I140),ROUND(Regressions!I140, 1), NA())</f>
        <v>#N/A</v>
      </c>
      <c r="J130" s="368" t="e">
        <f>IF(ISNUMBER(Regressions!K140),ROUND(Regressions!K140, 1), NA())</f>
        <v>#N/A</v>
      </c>
      <c r="K130" s="366" t="e">
        <f>IF(ISNUMBER(Regressions!L140),ROUND(Regressions!L140, 1), NA())</f>
        <v>#N/A</v>
      </c>
      <c r="L130" s="257" t="e">
        <f>IF(ISNUMBER(Regressions!M140),ROUND(Regressions!M140, 1), NA())</f>
        <v>#N/A</v>
      </c>
      <c r="M130" s="367" t="e">
        <f>IF(ISNUMBER(Regressions!N140),ROUND(Regressions!N140, 1), NA())</f>
        <v>#N/A</v>
      </c>
      <c r="N130" s="256" t="e">
        <f>IF(ISNUMBER(Regressions!O140),ROUND(Regressions!O140, 1), NA())</f>
        <v>#N/A</v>
      </c>
      <c r="O130" s="368" t="e">
        <f>IF(ISNUMBER(Regressions!Q140),ROUND(Regressions!Q140, 1), NA())</f>
        <v>#N/A</v>
      </c>
      <c r="P130" s="366" t="e">
        <f>IF(ISNUMBER(Regressions!R140),ROUND(Regressions!R140, 1), NA())</f>
        <v>#N/A</v>
      </c>
      <c r="Q130" s="234" t="e">
        <f>IF(ISNUMBER(Regressions!S140),ROUND(Regressions!S140, 1), NA())</f>
        <v>#N/A</v>
      </c>
      <c r="R130" s="367" t="e">
        <f>IF(ISNUMBER(Regressions!T140),ROUND(Regressions!T140, 1), NA())</f>
        <v>#N/A</v>
      </c>
      <c r="S130" s="256" t="e">
        <f>IF(ISNUMBER(Regressions!U140),ROUND(Regressions!U140, 1), NA())</f>
        <v>#N/A</v>
      </c>
    </row>
    <row xmlns:x14ac="http://schemas.microsoft.com/office/spreadsheetml/2009/9/ac" r="131" x14ac:dyDescent="0.2">
      <c r="A131" s="363" t="str">
        <f>IF(ISBLANK(Regressions!A141), " ", Regressions!A141)</f>
        <v>Gambia</v>
      </c>
      <c r="B131" s="364">
        <f>IF(ISBLANK(Regressions!B141), " ", Regressions!B141)</f>
        <v>2003</v>
      </c>
      <c r="C131" s="369" t="str">
        <f>IF(ISBLANK(Regressions!C141), " ", Regressions!C141)</f>
        <v>Primary</v>
      </c>
      <c r="D131" s="365">
        <f>IF(ISBLANK(Regressions!D141), " ", Regressions!D141)</f>
        <v>254293</v>
      </c>
      <c r="E131" s="233" t="e">
        <f>IF(ISNUMBER(Regressions!E141),ROUND(Regressions!E141, 1), NA())</f>
        <v>#N/A</v>
      </c>
      <c r="F131" s="366" t="e">
        <f>IF(ISNUMBER(Regressions!F141),ROUND(Regressions!F141, 1), NA())</f>
        <v>#N/A</v>
      </c>
      <c r="G131" s="255" t="e">
        <f>IF(ISNUMBER(Regressions!G141),ROUND(Regressions!G141, 1), NA())</f>
        <v>#N/A</v>
      </c>
      <c r="H131" s="367" t="e">
        <f>IF(ISNUMBER(Regressions!H141),ROUND(Regressions!H141, 1), NA())</f>
        <v>#N/A</v>
      </c>
      <c r="I131" s="256" t="e">
        <f>IF(ISNUMBER(Regressions!I141),ROUND(Regressions!I141, 1), NA())</f>
        <v>#N/A</v>
      </c>
      <c r="J131" s="368" t="e">
        <f>IF(ISNUMBER(Regressions!K141),ROUND(Regressions!K141, 1), NA())</f>
        <v>#N/A</v>
      </c>
      <c r="K131" s="366" t="e">
        <f>IF(ISNUMBER(Regressions!L141),ROUND(Regressions!L141, 1), NA())</f>
        <v>#N/A</v>
      </c>
      <c r="L131" s="257" t="e">
        <f>IF(ISNUMBER(Regressions!M141),ROUND(Regressions!M141, 1), NA())</f>
        <v>#N/A</v>
      </c>
      <c r="M131" s="367" t="e">
        <f>IF(ISNUMBER(Regressions!N141),ROUND(Regressions!N141, 1), NA())</f>
        <v>#N/A</v>
      </c>
      <c r="N131" s="256" t="e">
        <f>IF(ISNUMBER(Regressions!O141),ROUND(Regressions!O141, 1), NA())</f>
        <v>#N/A</v>
      </c>
      <c r="O131" s="368" t="e">
        <f>IF(ISNUMBER(Regressions!Q141),ROUND(Regressions!Q141, 1), NA())</f>
        <v>#N/A</v>
      </c>
      <c r="P131" s="366" t="e">
        <f>IF(ISNUMBER(Regressions!R141),ROUND(Regressions!R141, 1), NA())</f>
        <v>#N/A</v>
      </c>
      <c r="Q131" s="234" t="e">
        <f>IF(ISNUMBER(Regressions!S141),ROUND(Regressions!S141, 1), NA())</f>
        <v>#N/A</v>
      </c>
      <c r="R131" s="367" t="e">
        <f>IF(ISNUMBER(Regressions!T141),ROUND(Regressions!T141, 1), NA())</f>
        <v>#N/A</v>
      </c>
      <c r="S131" s="256" t="e">
        <f>IF(ISNUMBER(Regressions!U141),ROUND(Regressions!U141, 1), NA())</f>
        <v>#N/A</v>
      </c>
    </row>
    <row xmlns:x14ac="http://schemas.microsoft.com/office/spreadsheetml/2009/9/ac" r="132" x14ac:dyDescent="0.2">
      <c r="A132" s="363" t="str">
        <f>IF(ISBLANK(Regressions!A142), " ", Regressions!A142)</f>
        <v>Gambia</v>
      </c>
      <c r="B132" s="364">
        <f>IF(ISBLANK(Regressions!B142), " ", Regressions!B142)</f>
        <v>2004</v>
      </c>
      <c r="C132" s="369" t="str">
        <f>IF(ISBLANK(Regressions!C142), " ", Regressions!C142)</f>
        <v>Primary</v>
      </c>
      <c r="D132" s="365">
        <f>IF(ISBLANK(Regressions!D142), " ", Regressions!D142)</f>
        <v>261368</v>
      </c>
      <c r="E132" s="233" t="e">
        <f>IF(ISNUMBER(Regressions!E142),ROUND(Regressions!E142, 1), NA())</f>
        <v>#N/A</v>
      </c>
      <c r="F132" s="366">
        <f>IF(ISNUMBER(Regressions!F142),ROUND(Regressions!F142, 1), NA())</f>
        <v>66.7</v>
      </c>
      <c r="G132" s="255" t="e">
        <f>IF(ISNUMBER(Regressions!G142),ROUND(Regressions!G142, 1), NA())</f>
        <v>#N/A</v>
      </c>
      <c r="H132" s="367" t="e">
        <f>IF(ISNUMBER(Regressions!H142),ROUND(Regressions!H142, 1), NA())</f>
        <v>#N/A</v>
      </c>
      <c r="I132" s="256">
        <f>IF(ISNUMBER(Regressions!I142),ROUND(Regressions!I142, 1), NA())</f>
        <v>33.299999999999997</v>
      </c>
      <c r="J132" s="368" t="e">
        <f>IF(ISNUMBER(Regressions!K142),ROUND(Regressions!K142, 1), NA())</f>
        <v>#N/A</v>
      </c>
      <c r="K132" s="366" t="e">
        <f>IF(ISNUMBER(Regressions!L142),ROUND(Regressions!L142, 1), NA())</f>
        <v>#N/A</v>
      </c>
      <c r="L132" s="257" t="e">
        <f>IF(ISNUMBER(Regressions!M142),ROUND(Regressions!M142, 1), NA())</f>
        <v>#N/A</v>
      </c>
      <c r="M132" s="367" t="e">
        <f>IF(ISNUMBER(Regressions!N142),ROUND(Regressions!N142, 1), NA())</f>
        <v>#N/A</v>
      </c>
      <c r="N132" s="256" t="e">
        <f>IF(ISNUMBER(Regressions!O142),ROUND(Regressions!O142, 1), NA())</f>
        <v>#N/A</v>
      </c>
      <c r="O132" s="368" t="e">
        <f>IF(ISNUMBER(Regressions!Q142),ROUND(Regressions!Q142, 1), NA())</f>
        <v>#N/A</v>
      </c>
      <c r="P132" s="366" t="e">
        <f>IF(ISNUMBER(Regressions!R142),ROUND(Regressions!R142, 1), NA())</f>
        <v>#N/A</v>
      </c>
      <c r="Q132" s="234" t="e">
        <f>IF(ISNUMBER(Regressions!S142),ROUND(Regressions!S142, 1), NA())</f>
        <v>#N/A</v>
      </c>
      <c r="R132" s="367" t="e">
        <f>IF(ISNUMBER(Regressions!T142),ROUND(Regressions!T142, 1), NA())</f>
        <v>#N/A</v>
      </c>
      <c r="S132" s="256" t="e">
        <f>IF(ISNUMBER(Regressions!U142),ROUND(Regressions!U142, 1), NA())</f>
        <v>#N/A</v>
      </c>
    </row>
    <row xmlns:x14ac="http://schemas.microsoft.com/office/spreadsheetml/2009/9/ac" r="133" x14ac:dyDescent="0.2">
      <c r="A133" s="363" t="str">
        <f>IF(ISBLANK(Regressions!A143), " ", Regressions!A143)</f>
        <v>Gambia</v>
      </c>
      <c r="B133" s="364">
        <f>IF(ISBLANK(Regressions!B143), " ", Regressions!B143)</f>
        <v>2005</v>
      </c>
      <c r="C133" s="369" t="str">
        <f>IF(ISBLANK(Regressions!C143), " ", Regressions!C143)</f>
        <v>Primary</v>
      </c>
      <c r="D133" s="365">
        <f>IF(ISBLANK(Regressions!D143), " ", Regressions!D143)</f>
        <v>268807</v>
      </c>
      <c r="E133" s="233" t="e">
        <f>IF(ISNUMBER(Regressions!E143),ROUND(Regressions!E143, 1), NA())</f>
        <v>#N/A</v>
      </c>
      <c r="F133" s="366">
        <f>IF(ISNUMBER(Regressions!F143),ROUND(Regressions!F143, 1), NA())</f>
        <v>66.7</v>
      </c>
      <c r="G133" s="255" t="e">
        <f>IF(ISNUMBER(Regressions!G143),ROUND(Regressions!G143, 1), NA())</f>
        <v>#N/A</v>
      </c>
      <c r="H133" s="367" t="e">
        <f>IF(ISNUMBER(Regressions!H143),ROUND(Regressions!H143, 1), NA())</f>
        <v>#N/A</v>
      </c>
      <c r="I133" s="256">
        <f>IF(ISNUMBER(Regressions!I143),ROUND(Regressions!I143, 1), NA())</f>
        <v>33.299999999999997</v>
      </c>
      <c r="J133" s="368">
        <f>IF(ISNUMBER(Regressions!K143),ROUND(Regressions!K143, 1), NA())</f>
        <v>85.4</v>
      </c>
      <c r="K133" s="366" t="e">
        <f>IF(ISNUMBER(Regressions!L143),ROUND(Regressions!L143, 1), NA())</f>
        <v>#N/A</v>
      </c>
      <c r="L133" s="257" t="e">
        <f>IF(ISNUMBER(Regressions!M143),ROUND(Regressions!M143, 1), NA())</f>
        <v>#N/A</v>
      </c>
      <c r="M133" s="367" t="e">
        <f>IF(ISNUMBER(Regressions!N143),ROUND(Regressions!N143, 1), NA())</f>
        <v>#N/A</v>
      </c>
      <c r="N133" s="256">
        <f>IF(ISNUMBER(Regressions!O143),ROUND(Regressions!O143, 1), NA())</f>
        <v>14.6</v>
      </c>
      <c r="O133" s="368" t="e">
        <f>IF(ISNUMBER(Regressions!Q143),ROUND(Regressions!Q143, 1), NA())</f>
        <v>#N/A</v>
      </c>
      <c r="P133" s="366" t="e">
        <f>IF(ISNUMBER(Regressions!R143),ROUND(Regressions!R143, 1), NA())</f>
        <v>#N/A</v>
      </c>
      <c r="Q133" s="234" t="e">
        <f>IF(ISNUMBER(Regressions!S143),ROUND(Regressions!S143, 1), NA())</f>
        <v>#N/A</v>
      </c>
      <c r="R133" s="367" t="e">
        <f>IF(ISNUMBER(Regressions!T143),ROUND(Regressions!T143, 1), NA())</f>
        <v>#N/A</v>
      </c>
      <c r="S133" s="256" t="e">
        <f>IF(ISNUMBER(Regressions!U143),ROUND(Regressions!U143, 1), NA())</f>
        <v>#N/A</v>
      </c>
    </row>
    <row xmlns:x14ac="http://schemas.microsoft.com/office/spreadsheetml/2009/9/ac" r="134" x14ac:dyDescent="0.2">
      <c r="A134" s="363" t="str">
        <f>IF(ISBLANK(Regressions!A144), " ", Regressions!A144)</f>
        <v>Gambia</v>
      </c>
      <c r="B134" s="364">
        <f>IF(ISBLANK(Regressions!B144), " ", Regressions!B144)</f>
        <v>2006</v>
      </c>
      <c r="C134" s="369" t="str">
        <f>IF(ISBLANK(Regressions!C144), " ", Regressions!C144)</f>
        <v>Primary</v>
      </c>
      <c r="D134" s="365">
        <f>IF(ISBLANK(Regressions!D144), " ", Regressions!D144)</f>
        <v>276877</v>
      </c>
      <c r="E134" s="233" t="e">
        <f>IF(ISNUMBER(Regressions!E144),ROUND(Regressions!E144, 1), NA())</f>
        <v>#N/A</v>
      </c>
      <c r="F134" s="366">
        <f>IF(ISNUMBER(Regressions!F144),ROUND(Regressions!F144, 1), NA())</f>
        <v>66.7</v>
      </c>
      <c r="G134" s="255" t="e">
        <f>IF(ISNUMBER(Regressions!G144),ROUND(Regressions!G144, 1), NA())</f>
        <v>#N/A</v>
      </c>
      <c r="H134" s="367" t="e">
        <f>IF(ISNUMBER(Regressions!H144),ROUND(Regressions!H144, 1), NA())</f>
        <v>#N/A</v>
      </c>
      <c r="I134" s="256">
        <f>IF(ISNUMBER(Regressions!I144),ROUND(Regressions!I144, 1), NA())</f>
        <v>33.299999999999997</v>
      </c>
      <c r="J134" s="368">
        <f>IF(ISNUMBER(Regressions!K144),ROUND(Regressions!K144, 1), NA())</f>
        <v>85.4</v>
      </c>
      <c r="K134" s="366" t="e">
        <f>IF(ISNUMBER(Regressions!L144),ROUND(Regressions!L144, 1), NA())</f>
        <v>#N/A</v>
      </c>
      <c r="L134" s="257" t="e">
        <f>IF(ISNUMBER(Regressions!M144),ROUND(Regressions!M144, 1), NA())</f>
        <v>#N/A</v>
      </c>
      <c r="M134" s="367" t="e">
        <f>IF(ISNUMBER(Regressions!N144),ROUND(Regressions!N144, 1), NA())</f>
        <v>#N/A</v>
      </c>
      <c r="N134" s="256">
        <f>IF(ISNUMBER(Regressions!O144),ROUND(Regressions!O144, 1), NA())</f>
        <v>14.6</v>
      </c>
      <c r="O134" s="368" t="e">
        <f>IF(ISNUMBER(Regressions!Q144),ROUND(Regressions!Q144, 1), NA())</f>
        <v>#N/A</v>
      </c>
      <c r="P134" s="366" t="e">
        <f>IF(ISNUMBER(Regressions!R144),ROUND(Regressions!R144, 1), NA())</f>
        <v>#N/A</v>
      </c>
      <c r="Q134" s="234" t="e">
        <f>IF(ISNUMBER(Regressions!S144),ROUND(Regressions!S144, 1), NA())</f>
        <v>#N/A</v>
      </c>
      <c r="R134" s="367" t="e">
        <f>IF(ISNUMBER(Regressions!T144),ROUND(Regressions!T144, 1), NA())</f>
        <v>#N/A</v>
      </c>
      <c r="S134" s="256" t="e">
        <f>IF(ISNUMBER(Regressions!U144),ROUND(Regressions!U144, 1), NA())</f>
        <v>#N/A</v>
      </c>
    </row>
    <row xmlns:x14ac="http://schemas.microsoft.com/office/spreadsheetml/2009/9/ac" r="135" x14ac:dyDescent="0.2">
      <c r="A135" s="363" t="str">
        <f>IF(ISBLANK(Regressions!A145), " ", Regressions!A145)</f>
        <v>Gambia</v>
      </c>
      <c r="B135" s="364">
        <f>IF(ISBLANK(Regressions!B145), " ", Regressions!B145)</f>
        <v>2007</v>
      </c>
      <c r="C135" s="369" t="str">
        <f>IF(ISBLANK(Regressions!C145), " ", Regressions!C145)</f>
        <v>Primary</v>
      </c>
      <c r="D135" s="365">
        <f>IF(ISBLANK(Regressions!D145), " ", Regressions!D145)</f>
        <v>285211</v>
      </c>
      <c r="E135" s="233" t="e">
        <f>IF(ISNUMBER(Regressions!E145),ROUND(Regressions!E145, 1), NA())</f>
        <v>#N/A</v>
      </c>
      <c r="F135" s="366">
        <f>IF(ISNUMBER(Regressions!F145),ROUND(Regressions!F145, 1), NA())</f>
        <v>66.7</v>
      </c>
      <c r="G135" s="255" t="e">
        <f>IF(ISNUMBER(Regressions!G145),ROUND(Regressions!G145, 1), NA())</f>
        <v>#N/A</v>
      </c>
      <c r="H135" s="367" t="e">
        <f>IF(ISNUMBER(Regressions!H145),ROUND(Regressions!H145, 1), NA())</f>
        <v>#N/A</v>
      </c>
      <c r="I135" s="256">
        <f>IF(ISNUMBER(Regressions!I145),ROUND(Regressions!I145, 1), NA())</f>
        <v>33.299999999999997</v>
      </c>
      <c r="J135" s="368">
        <f>IF(ISNUMBER(Regressions!K145),ROUND(Regressions!K145, 1), NA())</f>
        <v>85.4</v>
      </c>
      <c r="K135" s="366" t="e">
        <f>IF(ISNUMBER(Regressions!L145),ROUND(Regressions!L145, 1), NA())</f>
        <v>#N/A</v>
      </c>
      <c r="L135" s="257" t="e">
        <f>IF(ISNUMBER(Regressions!M145),ROUND(Regressions!M145, 1), NA())</f>
        <v>#N/A</v>
      </c>
      <c r="M135" s="367" t="e">
        <f>IF(ISNUMBER(Regressions!N145),ROUND(Regressions!N145, 1), NA())</f>
        <v>#N/A</v>
      </c>
      <c r="N135" s="256">
        <f>IF(ISNUMBER(Regressions!O145),ROUND(Regressions!O145, 1), NA())</f>
        <v>14.6</v>
      </c>
      <c r="O135" s="368" t="e">
        <f>IF(ISNUMBER(Regressions!Q145),ROUND(Regressions!Q145, 1), NA())</f>
        <v>#N/A</v>
      </c>
      <c r="P135" s="366" t="e">
        <f>IF(ISNUMBER(Regressions!R145),ROUND(Regressions!R145, 1), NA())</f>
        <v>#N/A</v>
      </c>
      <c r="Q135" s="234" t="e">
        <f>IF(ISNUMBER(Regressions!S145),ROUND(Regressions!S145, 1), NA())</f>
        <v>#N/A</v>
      </c>
      <c r="R135" s="367" t="e">
        <f>IF(ISNUMBER(Regressions!T145),ROUND(Regressions!T145, 1), NA())</f>
        <v>#N/A</v>
      </c>
      <c r="S135" s="256" t="e">
        <f>IF(ISNUMBER(Regressions!U145),ROUND(Regressions!U145, 1), NA())</f>
        <v>#N/A</v>
      </c>
    </row>
    <row xmlns:x14ac="http://schemas.microsoft.com/office/spreadsheetml/2009/9/ac" r="136" x14ac:dyDescent="0.2">
      <c r="A136" s="363" t="str">
        <f>IF(ISBLANK(Regressions!A146), " ", Regressions!A146)</f>
        <v>Gambia</v>
      </c>
      <c r="B136" s="364">
        <f>IF(ISBLANK(Regressions!B146), " ", Regressions!B146)</f>
        <v>2008</v>
      </c>
      <c r="C136" s="369" t="str">
        <f>IF(ISBLANK(Regressions!C146), " ", Regressions!C146)</f>
        <v>Primary</v>
      </c>
      <c r="D136" s="365">
        <f>IF(ISBLANK(Regressions!D146), " ", Regressions!D146)</f>
        <v>293964</v>
      </c>
      <c r="E136" s="233" t="e">
        <f>IF(ISNUMBER(Regressions!E146),ROUND(Regressions!E146, 1), NA())</f>
        <v>#N/A</v>
      </c>
      <c r="F136" s="366">
        <f>IF(ISNUMBER(Regressions!F146),ROUND(Regressions!F146, 1), NA())</f>
        <v>66.7</v>
      </c>
      <c r="G136" s="255" t="e">
        <f>IF(ISNUMBER(Regressions!G146),ROUND(Regressions!G146, 1), NA())</f>
        <v>#N/A</v>
      </c>
      <c r="H136" s="367" t="e">
        <f>IF(ISNUMBER(Regressions!H146),ROUND(Regressions!H146, 1), NA())</f>
        <v>#N/A</v>
      </c>
      <c r="I136" s="256">
        <f>IF(ISNUMBER(Regressions!I146),ROUND(Regressions!I146, 1), NA())</f>
        <v>33.299999999999997</v>
      </c>
      <c r="J136" s="368">
        <f>IF(ISNUMBER(Regressions!K146),ROUND(Regressions!K146, 1), NA())</f>
        <v>85.4</v>
      </c>
      <c r="K136" s="366" t="e">
        <f>IF(ISNUMBER(Regressions!L146),ROUND(Regressions!L146, 1), NA())</f>
        <v>#N/A</v>
      </c>
      <c r="L136" s="257">
        <f>IF(ISNUMBER(Regressions!M146),ROUND(Regressions!M146, 1), NA())</f>
        <v>73.3</v>
      </c>
      <c r="M136" s="367">
        <f>IF(ISNUMBER(Regressions!N146),ROUND(Regressions!N146, 1), NA())</f>
        <v>12.1</v>
      </c>
      <c r="N136" s="256">
        <f>IF(ISNUMBER(Regressions!O146),ROUND(Regressions!O146, 1), NA())</f>
        <v>14.6</v>
      </c>
      <c r="O136" s="368" t="e">
        <f>IF(ISNUMBER(Regressions!Q146),ROUND(Regressions!Q146, 1), NA())</f>
        <v>#N/A</v>
      </c>
      <c r="P136" s="366" t="e">
        <f>IF(ISNUMBER(Regressions!R146),ROUND(Regressions!R146, 1), NA())</f>
        <v>#N/A</v>
      </c>
      <c r="Q136" s="234" t="e">
        <f>IF(ISNUMBER(Regressions!S146),ROUND(Regressions!S146, 1), NA())</f>
        <v>#N/A</v>
      </c>
      <c r="R136" s="367" t="e">
        <f>IF(ISNUMBER(Regressions!T146),ROUND(Regressions!T146, 1), NA())</f>
        <v>#N/A</v>
      </c>
      <c r="S136" s="256" t="e">
        <f>IF(ISNUMBER(Regressions!U146),ROUND(Regressions!U146, 1), NA())</f>
        <v>#N/A</v>
      </c>
    </row>
    <row xmlns:x14ac="http://schemas.microsoft.com/office/spreadsheetml/2009/9/ac" r="137" x14ac:dyDescent="0.2">
      <c r="A137" s="363" t="str">
        <f>IF(ISBLANK(Regressions!A147), " ", Regressions!A147)</f>
        <v>Gambia</v>
      </c>
      <c r="B137" s="364">
        <f>IF(ISBLANK(Regressions!B147), " ", Regressions!B147)</f>
        <v>2009</v>
      </c>
      <c r="C137" s="369" t="str">
        <f>IF(ISBLANK(Regressions!C147), " ", Regressions!C147)</f>
        <v>Primary</v>
      </c>
      <c r="D137" s="365">
        <f>IF(ISBLANK(Regressions!D147), " ", Regressions!D147)</f>
        <v>303329</v>
      </c>
      <c r="E137" s="233" t="e">
        <f>IF(ISNUMBER(Regressions!E147),ROUND(Regressions!E147, 1), NA())</f>
        <v>#N/A</v>
      </c>
      <c r="F137" s="366">
        <f>IF(ISNUMBER(Regressions!F147),ROUND(Regressions!F147, 1), NA())</f>
        <v>68.400000000000006</v>
      </c>
      <c r="G137" s="255" t="e">
        <f>IF(ISNUMBER(Regressions!G147),ROUND(Regressions!G147, 1), NA())</f>
        <v>#N/A</v>
      </c>
      <c r="H137" s="367" t="e">
        <f>IF(ISNUMBER(Regressions!H147),ROUND(Regressions!H147, 1), NA())</f>
        <v>#N/A</v>
      </c>
      <c r="I137" s="256">
        <f>IF(ISNUMBER(Regressions!I147),ROUND(Regressions!I147, 1), NA())</f>
        <v>31.6</v>
      </c>
      <c r="J137" s="368">
        <f>IF(ISNUMBER(Regressions!K147),ROUND(Regressions!K147, 1), NA())</f>
        <v>85.4</v>
      </c>
      <c r="K137" s="366" t="e">
        <f>IF(ISNUMBER(Regressions!L147),ROUND(Regressions!L147, 1), NA())</f>
        <v>#N/A</v>
      </c>
      <c r="L137" s="257">
        <f>IF(ISNUMBER(Regressions!M147),ROUND(Regressions!M147, 1), NA())</f>
        <v>73.3</v>
      </c>
      <c r="M137" s="367">
        <f>IF(ISNUMBER(Regressions!N147),ROUND(Regressions!N147, 1), NA())</f>
        <v>12.1</v>
      </c>
      <c r="N137" s="256">
        <f>IF(ISNUMBER(Regressions!O147),ROUND(Regressions!O147, 1), NA())</f>
        <v>14.6</v>
      </c>
      <c r="O137" s="368" t="e">
        <f>IF(ISNUMBER(Regressions!Q147),ROUND(Regressions!Q147, 1), NA())</f>
        <v>#N/A</v>
      </c>
      <c r="P137" s="366" t="e">
        <f>IF(ISNUMBER(Regressions!R147),ROUND(Regressions!R147, 1), NA())</f>
        <v>#N/A</v>
      </c>
      <c r="Q137" s="234" t="e">
        <f>IF(ISNUMBER(Regressions!S147),ROUND(Regressions!S147, 1), NA())</f>
        <v>#N/A</v>
      </c>
      <c r="R137" s="367" t="e">
        <f>IF(ISNUMBER(Regressions!T147),ROUND(Regressions!T147, 1), NA())</f>
        <v>#N/A</v>
      </c>
      <c r="S137" s="256" t="e">
        <f>IF(ISNUMBER(Regressions!U147),ROUND(Regressions!U147, 1), NA())</f>
        <v>#N/A</v>
      </c>
    </row>
    <row xmlns:x14ac="http://schemas.microsoft.com/office/spreadsheetml/2009/9/ac" r="138" x14ac:dyDescent="0.2">
      <c r="A138" s="363" t="str">
        <f>IF(ISBLANK(Regressions!A148), " ", Regressions!A148)</f>
        <v>Gambia</v>
      </c>
      <c r="B138" s="364">
        <f>IF(ISBLANK(Regressions!B148), " ", Regressions!B148)</f>
        <v>2010</v>
      </c>
      <c r="C138" s="369" t="str">
        <f>IF(ISBLANK(Regressions!C148), " ", Regressions!C148)</f>
        <v>Primary</v>
      </c>
      <c r="D138" s="365">
        <f>IF(ISBLANK(Regressions!D148), " ", Regressions!D148)</f>
        <v>312850</v>
      </c>
      <c r="E138" s="233" t="e">
        <f>IF(ISNUMBER(Regressions!E148),ROUND(Regressions!E148, 1), NA())</f>
        <v>#N/A</v>
      </c>
      <c r="F138" s="366">
        <f>IF(ISNUMBER(Regressions!F148),ROUND(Regressions!F148, 1), NA())</f>
        <v>70</v>
      </c>
      <c r="G138" s="255" t="e">
        <f>IF(ISNUMBER(Regressions!G148),ROUND(Regressions!G148, 1), NA())</f>
        <v>#N/A</v>
      </c>
      <c r="H138" s="367" t="e">
        <f>IF(ISNUMBER(Regressions!H148),ROUND(Regressions!H148, 1), NA())</f>
        <v>#N/A</v>
      </c>
      <c r="I138" s="256">
        <f>IF(ISNUMBER(Regressions!I148),ROUND(Regressions!I148, 1), NA())</f>
        <v>30</v>
      </c>
      <c r="J138" s="368">
        <f>IF(ISNUMBER(Regressions!K148),ROUND(Regressions!K148, 1), NA())</f>
        <v>87.1</v>
      </c>
      <c r="K138" s="366" t="e">
        <f>IF(ISNUMBER(Regressions!L148),ROUND(Regressions!L148, 1), NA())</f>
        <v>#N/A</v>
      </c>
      <c r="L138" s="257">
        <f>IF(ISNUMBER(Regressions!M148),ROUND(Regressions!M148, 1), NA())</f>
        <v>73.3</v>
      </c>
      <c r="M138" s="367">
        <f>IF(ISNUMBER(Regressions!N148),ROUND(Regressions!N148, 1), NA())</f>
        <v>13.8</v>
      </c>
      <c r="N138" s="256">
        <f>IF(ISNUMBER(Regressions!O148),ROUND(Regressions!O148, 1), NA())</f>
        <v>12.9</v>
      </c>
      <c r="O138" s="368" t="e">
        <f>IF(ISNUMBER(Regressions!Q148),ROUND(Regressions!Q148, 1), NA())</f>
        <v>#N/A</v>
      </c>
      <c r="P138" s="366" t="e">
        <f>IF(ISNUMBER(Regressions!R148),ROUND(Regressions!R148, 1), NA())</f>
        <v>#N/A</v>
      </c>
      <c r="Q138" s="234" t="e">
        <f>IF(ISNUMBER(Regressions!S148),ROUND(Regressions!S148, 1), NA())</f>
        <v>#N/A</v>
      </c>
      <c r="R138" s="367" t="e">
        <f>IF(ISNUMBER(Regressions!T148),ROUND(Regressions!T148, 1), NA())</f>
        <v>#N/A</v>
      </c>
      <c r="S138" s="256" t="e">
        <f>IF(ISNUMBER(Regressions!U148),ROUND(Regressions!U148, 1), NA())</f>
        <v>#N/A</v>
      </c>
    </row>
    <row xmlns:x14ac="http://schemas.microsoft.com/office/spreadsheetml/2009/9/ac" r="139" x14ac:dyDescent="0.2">
      <c r="A139" s="363" t="str">
        <f>IF(ISBLANK(Regressions!A149), " ", Regressions!A149)</f>
        <v>Gambia</v>
      </c>
      <c r="B139" s="364">
        <f>IF(ISBLANK(Regressions!B149), " ", Regressions!B149)</f>
        <v>2011</v>
      </c>
      <c r="C139" s="369" t="str">
        <f>IF(ISBLANK(Regressions!C149), " ", Regressions!C149)</f>
        <v>Primary</v>
      </c>
      <c r="D139" s="365">
        <f>IF(ISBLANK(Regressions!D149), " ", Regressions!D149)</f>
        <v>323402</v>
      </c>
      <c r="E139" s="233" t="e">
        <f>IF(ISNUMBER(Regressions!E149),ROUND(Regressions!E149, 1), NA())</f>
        <v>#N/A</v>
      </c>
      <c r="F139" s="366">
        <f>IF(ISNUMBER(Regressions!F149),ROUND(Regressions!F149, 1), NA())</f>
        <v>71.7</v>
      </c>
      <c r="G139" s="255" t="e">
        <f>IF(ISNUMBER(Regressions!G149),ROUND(Regressions!G149, 1), NA())</f>
        <v>#N/A</v>
      </c>
      <c r="H139" s="367" t="e">
        <f>IF(ISNUMBER(Regressions!H149),ROUND(Regressions!H149, 1), NA())</f>
        <v>#N/A</v>
      </c>
      <c r="I139" s="256">
        <f>IF(ISNUMBER(Regressions!I149),ROUND(Regressions!I149, 1), NA())</f>
        <v>28.3</v>
      </c>
      <c r="J139" s="368">
        <f>IF(ISNUMBER(Regressions!K149),ROUND(Regressions!K149, 1), NA())</f>
        <v>88.7</v>
      </c>
      <c r="K139" s="366" t="e">
        <f>IF(ISNUMBER(Regressions!L149),ROUND(Regressions!L149, 1), NA())</f>
        <v>#N/A</v>
      </c>
      <c r="L139" s="257">
        <f>IF(ISNUMBER(Regressions!M149),ROUND(Regressions!M149, 1), NA())</f>
        <v>73.3</v>
      </c>
      <c r="M139" s="367">
        <f>IF(ISNUMBER(Regressions!N149),ROUND(Regressions!N149, 1), NA())</f>
        <v>15.4</v>
      </c>
      <c r="N139" s="256">
        <f>IF(ISNUMBER(Regressions!O149),ROUND(Regressions!O149, 1), NA())</f>
        <v>11.3</v>
      </c>
      <c r="O139" s="368" t="e">
        <f>IF(ISNUMBER(Regressions!Q149),ROUND(Regressions!Q149, 1), NA())</f>
        <v>#N/A</v>
      </c>
      <c r="P139" s="366" t="e">
        <f>IF(ISNUMBER(Regressions!R149),ROUND(Regressions!R149, 1), NA())</f>
        <v>#N/A</v>
      </c>
      <c r="Q139" s="234" t="e">
        <f>IF(ISNUMBER(Regressions!S149),ROUND(Regressions!S149, 1), NA())</f>
        <v>#N/A</v>
      </c>
      <c r="R139" s="367" t="e">
        <f>IF(ISNUMBER(Regressions!T149),ROUND(Regressions!T149, 1), NA())</f>
        <v>#N/A</v>
      </c>
      <c r="S139" s="256" t="e">
        <f>IF(ISNUMBER(Regressions!U149),ROUND(Regressions!U149, 1), NA())</f>
        <v>#N/A</v>
      </c>
    </row>
    <row xmlns:x14ac="http://schemas.microsoft.com/office/spreadsheetml/2009/9/ac" r="140" x14ac:dyDescent="0.2">
      <c r="A140" s="363" t="str">
        <f>IF(ISBLANK(Regressions!A150), " ", Regressions!A150)</f>
        <v>Gambia</v>
      </c>
      <c r="B140" s="364">
        <f>IF(ISBLANK(Regressions!B150), " ", Regressions!B150)</f>
        <v>2012</v>
      </c>
      <c r="C140" s="369" t="str">
        <f>IF(ISBLANK(Regressions!C150), " ", Regressions!C150)</f>
        <v>Primary</v>
      </c>
      <c r="D140" s="365">
        <f>IF(ISBLANK(Regressions!D150), " ", Regressions!D150)</f>
        <v>334095</v>
      </c>
      <c r="E140" s="233" t="e">
        <f>IF(ISNUMBER(Regressions!E150),ROUND(Regressions!E150, 1), NA())</f>
        <v>#N/A</v>
      </c>
      <c r="F140" s="366">
        <f>IF(ISNUMBER(Regressions!F150),ROUND(Regressions!F150, 1), NA())</f>
        <v>73.3</v>
      </c>
      <c r="G140" s="255" t="e">
        <f>IF(ISNUMBER(Regressions!G150),ROUND(Regressions!G150, 1), NA())</f>
        <v>#N/A</v>
      </c>
      <c r="H140" s="367" t="e">
        <f>IF(ISNUMBER(Regressions!H150),ROUND(Regressions!H150, 1), NA())</f>
        <v>#N/A</v>
      </c>
      <c r="I140" s="256">
        <f>IF(ISNUMBER(Regressions!I150),ROUND(Regressions!I150, 1), NA())</f>
        <v>26.7</v>
      </c>
      <c r="J140" s="368">
        <f>IF(ISNUMBER(Regressions!K150),ROUND(Regressions!K150, 1), NA())</f>
        <v>90.3</v>
      </c>
      <c r="K140" s="366" t="e">
        <f>IF(ISNUMBER(Regressions!L150),ROUND(Regressions!L150, 1), NA())</f>
        <v>#N/A</v>
      </c>
      <c r="L140" s="257">
        <f>IF(ISNUMBER(Regressions!M150),ROUND(Regressions!M150, 1), NA())</f>
        <v>73.3</v>
      </c>
      <c r="M140" s="367">
        <f>IF(ISNUMBER(Regressions!N150),ROUND(Regressions!N150, 1), NA())</f>
        <v>17</v>
      </c>
      <c r="N140" s="256">
        <f>IF(ISNUMBER(Regressions!O150),ROUND(Regressions!O150, 1), NA())</f>
        <v>9.6999999999999993</v>
      </c>
      <c r="O140" s="368" t="e">
        <f>IF(ISNUMBER(Regressions!Q150),ROUND(Regressions!Q150, 1), NA())</f>
        <v>#N/A</v>
      </c>
      <c r="P140" s="366" t="e">
        <f>IF(ISNUMBER(Regressions!R150),ROUND(Regressions!R150, 1), NA())</f>
        <v>#N/A</v>
      </c>
      <c r="Q140" s="234" t="e">
        <f>IF(ISNUMBER(Regressions!S150),ROUND(Regressions!S150, 1), NA())</f>
        <v>#N/A</v>
      </c>
      <c r="R140" s="367" t="e">
        <f>IF(ISNUMBER(Regressions!T150),ROUND(Regressions!T150, 1), NA())</f>
        <v>#N/A</v>
      </c>
      <c r="S140" s="256" t="e">
        <f>IF(ISNUMBER(Regressions!U150),ROUND(Regressions!U150, 1), NA())</f>
        <v>#N/A</v>
      </c>
    </row>
    <row xmlns:x14ac="http://schemas.microsoft.com/office/spreadsheetml/2009/9/ac" r="141" x14ac:dyDescent="0.2">
      <c r="A141" s="363" t="str">
        <f>IF(ISBLANK(Regressions!A151), " ", Regressions!A151)</f>
        <v>Gambia</v>
      </c>
      <c r="B141" s="364">
        <f>IF(ISBLANK(Regressions!B151), " ", Regressions!B151)</f>
        <v>2013</v>
      </c>
      <c r="C141" s="369" t="str">
        <f>IF(ISBLANK(Regressions!C151), " ", Regressions!C151)</f>
        <v>Primary</v>
      </c>
      <c r="D141" s="365">
        <f>IF(ISBLANK(Regressions!D151), " ", Regressions!D151)</f>
        <v>345478</v>
      </c>
      <c r="E141" s="233" t="e">
        <f>IF(ISNUMBER(Regressions!E151),ROUND(Regressions!E151, 1), NA())</f>
        <v>#N/A</v>
      </c>
      <c r="F141" s="366">
        <f>IF(ISNUMBER(Regressions!F151),ROUND(Regressions!F151, 1), NA())</f>
        <v>75</v>
      </c>
      <c r="G141" s="255" t="e">
        <f>IF(ISNUMBER(Regressions!G151),ROUND(Regressions!G151, 1), NA())</f>
        <v>#N/A</v>
      </c>
      <c r="H141" s="367" t="e">
        <f>IF(ISNUMBER(Regressions!H151),ROUND(Regressions!H151, 1), NA())</f>
        <v>#N/A</v>
      </c>
      <c r="I141" s="256">
        <f>IF(ISNUMBER(Regressions!I151),ROUND(Regressions!I151, 1), NA())</f>
        <v>25</v>
      </c>
      <c r="J141" s="368">
        <f>IF(ISNUMBER(Regressions!K151),ROUND(Regressions!K151, 1), NA())</f>
        <v>92</v>
      </c>
      <c r="K141" s="366" t="e">
        <f>IF(ISNUMBER(Regressions!L151),ROUND(Regressions!L151, 1), NA())</f>
        <v>#N/A</v>
      </c>
      <c r="L141" s="257">
        <f>IF(ISNUMBER(Regressions!M151),ROUND(Regressions!M151, 1), NA())</f>
        <v>74.5</v>
      </c>
      <c r="M141" s="367">
        <f>IF(ISNUMBER(Regressions!N151),ROUND(Regressions!N151, 1), NA())</f>
        <v>17.5</v>
      </c>
      <c r="N141" s="256">
        <f>IF(ISNUMBER(Regressions!O151),ROUND(Regressions!O151, 1), NA())</f>
        <v>8</v>
      </c>
      <c r="O141" s="368" t="e">
        <f>IF(ISNUMBER(Regressions!Q151),ROUND(Regressions!Q151, 1), NA())</f>
        <v>#N/A</v>
      </c>
      <c r="P141" s="366" t="e">
        <f>IF(ISNUMBER(Regressions!R151),ROUND(Regressions!R151, 1), NA())</f>
        <v>#N/A</v>
      </c>
      <c r="Q141" s="234" t="e">
        <f>IF(ISNUMBER(Regressions!S151),ROUND(Regressions!S151, 1), NA())</f>
        <v>#N/A</v>
      </c>
      <c r="R141" s="367" t="e">
        <f>IF(ISNUMBER(Regressions!T151),ROUND(Regressions!T151, 1), NA())</f>
        <v>#N/A</v>
      </c>
      <c r="S141" s="256" t="e">
        <f>IF(ISNUMBER(Regressions!U151),ROUND(Regressions!U151, 1), NA())</f>
        <v>#N/A</v>
      </c>
    </row>
    <row xmlns:x14ac="http://schemas.microsoft.com/office/spreadsheetml/2009/9/ac" r="142" x14ac:dyDescent="0.2">
      <c r="A142" s="363" t="str">
        <f>IF(ISBLANK(Regressions!A152), " ", Regressions!A152)</f>
        <v>Gambia</v>
      </c>
      <c r="B142" s="364">
        <f>IF(ISBLANK(Regressions!B152), " ", Regressions!B152)</f>
        <v>2014</v>
      </c>
      <c r="C142" s="369" t="str">
        <f>IF(ISBLANK(Regressions!C152), " ", Regressions!C152)</f>
        <v>Primary</v>
      </c>
      <c r="D142" s="365">
        <f>IF(ISBLANK(Regressions!D152), " ", Regressions!D152)</f>
        <v>357966</v>
      </c>
      <c r="E142" s="233" t="e">
        <f>IF(ISNUMBER(Regressions!E152),ROUND(Regressions!E152, 1), NA())</f>
        <v>#N/A</v>
      </c>
      <c r="F142" s="366">
        <f>IF(ISNUMBER(Regressions!F152),ROUND(Regressions!F152, 1), NA())</f>
        <v>76.7</v>
      </c>
      <c r="G142" s="255" t="e">
        <f>IF(ISNUMBER(Regressions!G152),ROUND(Regressions!G152, 1), NA())</f>
        <v>#N/A</v>
      </c>
      <c r="H142" s="367" t="e">
        <f>IF(ISNUMBER(Regressions!H152),ROUND(Regressions!H152, 1), NA())</f>
        <v>#N/A</v>
      </c>
      <c r="I142" s="256">
        <f>IF(ISNUMBER(Regressions!I152),ROUND(Regressions!I152, 1), NA())</f>
        <v>23.3</v>
      </c>
      <c r="J142" s="368">
        <f>IF(ISNUMBER(Regressions!K152),ROUND(Regressions!K152, 1), NA())</f>
        <v>93.6</v>
      </c>
      <c r="K142" s="366" t="e">
        <f>IF(ISNUMBER(Regressions!L152),ROUND(Regressions!L152, 1), NA())</f>
        <v>#N/A</v>
      </c>
      <c r="L142" s="257">
        <f>IF(ISNUMBER(Regressions!M152),ROUND(Regressions!M152, 1), NA())</f>
        <v>75.599999999999994</v>
      </c>
      <c r="M142" s="367">
        <f>IF(ISNUMBER(Regressions!N152),ROUND(Regressions!N152, 1), NA())</f>
        <v>18</v>
      </c>
      <c r="N142" s="256">
        <f>IF(ISNUMBER(Regressions!O152),ROUND(Regressions!O152, 1), NA())</f>
        <v>6.4</v>
      </c>
      <c r="O142" s="368" t="e">
        <f>IF(ISNUMBER(Regressions!Q152),ROUND(Regressions!Q152, 1), NA())</f>
        <v>#N/A</v>
      </c>
      <c r="P142" s="366" t="e">
        <f>IF(ISNUMBER(Regressions!R152),ROUND(Regressions!R152, 1), NA())</f>
        <v>#N/A</v>
      </c>
      <c r="Q142" s="234" t="e">
        <f>IF(ISNUMBER(Regressions!S152),ROUND(Regressions!S152, 1), NA())</f>
        <v>#N/A</v>
      </c>
      <c r="R142" s="367" t="e">
        <f>IF(ISNUMBER(Regressions!T152),ROUND(Regressions!T152, 1), NA())</f>
        <v>#N/A</v>
      </c>
      <c r="S142" s="256" t="e">
        <f>IF(ISNUMBER(Regressions!U152),ROUND(Regressions!U152, 1), NA())</f>
        <v>#N/A</v>
      </c>
    </row>
    <row xmlns:x14ac="http://schemas.microsoft.com/office/spreadsheetml/2009/9/ac" r="143" x14ac:dyDescent="0.2">
      <c r="A143" s="363" t="str">
        <f>IF(ISBLANK(Regressions!A153), " ", Regressions!A153)</f>
        <v>Gambia</v>
      </c>
      <c r="B143" s="364">
        <f>IF(ISBLANK(Regressions!B153), " ", Regressions!B153)</f>
        <v>2015</v>
      </c>
      <c r="C143" s="369" t="str">
        <f>IF(ISBLANK(Regressions!C153), " ", Regressions!C153)</f>
        <v>Primary</v>
      </c>
      <c r="D143" s="365">
        <f>IF(ISBLANK(Regressions!D153), " ", Regressions!D153)</f>
        <v>370561</v>
      </c>
      <c r="E143" s="233" t="e">
        <f>IF(ISNUMBER(Regressions!E153),ROUND(Regressions!E153, 1), NA())</f>
        <v>#N/A</v>
      </c>
      <c r="F143" s="366">
        <f>IF(ISNUMBER(Regressions!F153),ROUND(Regressions!F153, 1), NA())</f>
        <v>78.3</v>
      </c>
      <c r="G143" s="255" t="e">
        <f>IF(ISNUMBER(Regressions!G153),ROUND(Regressions!G153, 1), NA())</f>
        <v>#N/A</v>
      </c>
      <c r="H143" s="367" t="e">
        <f>IF(ISNUMBER(Regressions!H153),ROUND(Regressions!H153, 1), NA())</f>
        <v>#N/A</v>
      </c>
      <c r="I143" s="256">
        <f>IF(ISNUMBER(Regressions!I153),ROUND(Regressions!I153, 1), NA())</f>
        <v>21.7</v>
      </c>
      <c r="J143" s="368">
        <f>IF(ISNUMBER(Regressions!K153),ROUND(Regressions!K153, 1), NA())</f>
        <v>95.2</v>
      </c>
      <c r="K143" s="366" t="e">
        <f>IF(ISNUMBER(Regressions!L153),ROUND(Regressions!L153, 1), NA())</f>
        <v>#N/A</v>
      </c>
      <c r="L143" s="257">
        <f>IF(ISNUMBER(Regressions!M153),ROUND(Regressions!M153, 1), NA())</f>
        <v>76.8</v>
      </c>
      <c r="M143" s="367">
        <f>IF(ISNUMBER(Regressions!N153),ROUND(Regressions!N153, 1), NA())</f>
        <v>18.399999999999999</v>
      </c>
      <c r="N143" s="256">
        <f>IF(ISNUMBER(Regressions!O153),ROUND(Regressions!O153, 1), NA())</f>
        <v>4.8</v>
      </c>
      <c r="O143" s="368" t="e">
        <f>IF(ISNUMBER(Regressions!Q153),ROUND(Regressions!Q153, 1), NA())</f>
        <v>#N/A</v>
      </c>
      <c r="P143" s="366" t="e">
        <f>IF(ISNUMBER(Regressions!R153),ROUND(Regressions!R153, 1), NA())</f>
        <v>#N/A</v>
      </c>
      <c r="Q143" s="234" t="e">
        <f>IF(ISNUMBER(Regressions!S153),ROUND(Regressions!S153, 1), NA())</f>
        <v>#N/A</v>
      </c>
      <c r="R143" s="367" t="e">
        <f>IF(ISNUMBER(Regressions!T153),ROUND(Regressions!T153, 1), NA())</f>
        <v>#N/A</v>
      </c>
      <c r="S143" s="256" t="e">
        <f>IF(ISNUMBER(Regressions!U153),ROUND(Regressions!U153, 1), NA())</f>
        <v>#N/A</v>
      </c>
    </row>
    <row xmlns:x14ac="http://schemas.microsoft.com/office/spreadsheetml/2009/9/ac" r="144" x14ac:dyDescent="0.2">
      <c r="A144" s="363" t="str">
        <f>IF(ISBLANK(Regressions!A154), " ", Regressions!A154)</f>
        <v>Gambia</v>
      </c>
      <c r="B144" s="364">
        <f>IF(ISBLANK(Regressions!B154), " ", Regressions!B154)</f>
        <v>2016</v>
      </c>
      <c r="C144" s="369" t="str">
        <f>IF(ISBLANK(Regressions!C154), " ", Regressions!C154)</f>
        <v>Primary</v>
      </c>
      <c r="D144" s="365">
        <f>IF(ISBLANK(Regressions!D154), " ", Regressions!D154)</f>
        <v>383439</v>
      </c>
      <c r="E144" s="233" t="e">
        <f>IF(ISNUMBER(Regressions!E154),ROUND(Regressions!E154, 1), NA())</f>
        <v>#N/A</v>
      </c>
      <c r="F144" s="366">
        <f>IF(ISNUMBER(Regressions!F154),ROUND(Regressions!F154, 1), NA())</f>
        <v>80</v>
      </c>
      <c r="G144" s="255" t="e">
        <f>IF(ISNUMBER(Regressions!G154),ROUND(Regressions!G154, 1), NA())</f>
        <v>#N/A</v>
      </c>
      <c r="H144" s="367" t="e">
        <f>IF(ISNUMBER(Regressions!H154),ROUND(Regressions!H154, 1), NA())</f>
        <v>#N/A</v>
      </c>
      <c r="I144" s="256">
        <f>IF(ISNUMBER(Regressions!I154),ROUND(Regressions!I154, 1), NA())</f>
        <v>20</v>
      </c>
      <c r="J144" s="368">
        <f>IF(ISNUMBER(Regressions!K154),ROUND(Regressions!K154, 1), NA())</f>
        <v>96.9</v>
      </c>
      <c r="K144" s="366" t="e">
        <f>IF(ISNUMBER(Regressions!L154),ROUND(Regressions!L154, 1), NA())</f>
        <v>#N/A</v>
      </c>
      <c r="L144" s="257">
        <f>IF(ISNUMBER(Regressions!M154),ROUND(Regressions!M154, 1), NA())</f>
        <v>78</v>
      </c>
      <c r="M144" s="367">
        <f>IF(ISNUMBER(Regressions!N154),ROUND(Regressions!N154, 1), NA())</f>
        <v>18.899999999999999</v>
      </c>
      <c r="N144" s="256">
        <f>IF(ISNUMBER(Regressions!O154),ROUND(Regressions!O154, 1), NA())</f>
        <v>3.1</v>
      </c>
      <c r="O144" s="368">
        <f>IF(ISNUMBER(Regressions!Q154),ROUND(Regressions!Q154, 1), NA())</f>
        <v>63.6</v>
      </c>
      <c r="P144" s="366" t="e">
        <f>IF(ISNUMBER(Regressions!R154),ROUND(Regressions!R154, 1), NA())</f>
        <v>#N/A</v>
      </c>
      <c r="Q144" s="234" t="e">
        <f>IF(ISNUMBER(Regressions!S154),ROUND(Regressions!S154, 1), NA())</f>
        <v>#N/A</v>
      </c>
      <c r="R144" s="367" t="e">
        <f>IF(ISNUMBER(Regressions!T154),ROUND(Regressions!T154, 1), NA())</f>
        <v>#N/A</v>
      </c>
      <c r="S144" s="256">
        <f>IF(ISNUMBER(Regressions!U154),ROUND(Regressions!U154, 1), NA())</f>
        <v>36.4</v>
      </c>
    </row>
    <row xmlns:x14ac="http://schemas.microsoft.com/office/spreadsheetml/2009/9/ac" r="145" x14ac:dyDescent="0.2">
      <c r="A145" s="363" t="str">
        <f>IF(ISBLANK(Regressions!A155), " ", Regressions!A155)</f>
        <v>Gambia</v>
      </c>
      <c r="B145" s="364">
        <f>IF(ISBLANK(Regressions!B155), " ", Regressions!B155)</f>
        <v>2017</v>
      </c>
      <c r="C145" s="369" t="str">
        <f>IF(ISBLANK(Regressions!C155), " ", Regressions!C155)</f>
        <v>Primary</v>
      </c>
      <c r="D145" s="365">
        <f>IF(ISBLANK(Regressions!D155), " ", Regressions!D155)</f>
        <v>395608</v>
      </c>
      <c r="E145" s="233" t="e">
        <f>IF(ISNUMBER(Regressions!E155),ROUND(Regressions!E155, 1), NA())</f>
        <v>#N/A</v>
      </c>
      <c r="F145" s="366">
        <f>IF(ISNUMBER(Regressions!F155),ROUND(Regressions!F155, 1), NA())</f>
        <v>81.599999999999994</v>
      </c>
      <c r="G145" s="255" t="e">
        <f>IF(ISNUMBER(Regressions!G155),ROUND(Regressions!G155, 1), NA())</f>
        <v>#N/A</v>
      </c>
      <c r="H145" s="367" t="e">
        <f>IF(ISNUMBER(Regressions!H155),ROUND(Regressions!H155, 1), NA())</f>
        <v>#N/A</v>
      </c>
      <c r="I145" s="256">
        <f>IF(ISNUMBER(Regressions!I155),ROUND(Regressions!I155, 1), NA())</f>
        <v>18.399999999999999</v>
      </c>
      <c r="J145" s="368">
        <f>IF(ISNUMBER(Regressions!K155),ROUND(Regressions!K155, 1), NA())</f>
        <v>98.5</v>
      </c>
      <c r="K145" s="366" t="e">
        <f>IF(ISNUMBER(Regressions!L155),ROUND(Regressions!L155, 1), NA())</f>
        <v>#N/A</v>
      </c>
      <c r="L145" s="257">
        <f>IF(ISNUMBER(Regressions!M155),ROUND(Regressions!M155, 1), NA())</f>
        <v>79.2</v>
      </c>
      <c r="M145" s="367">
        <f>IF(ISNUMBER(Regressions!N155),ROUND(Regressions!N155, 1), NA())</f>
        <v>19.3</v>
      </c>
      <c r="N145" s="256">
        <f>IF(ISNUMBER(Regressions!O155),ROUND(Regressions!O155, 1), NA())</f>
        <v>1.5</v>
      </c>
      <c r="O145" s="368">
        <f>IF(ISNUMBER(Regressions!Q155),ROUND(Regressions!Q155, 1), NA())</f>
        <v>63.6</v>
      </c>
      <c r="P145" s="366" t="e">
        <f>IF(ISNUMBER(Regressions!R155),ROUND(Regressions!R155, 1), NA())</f>
        <v>#N/A</v>
      </c>
      <c r="Q145" s="234" t="e">
        <f>IF(ISNUMBER(Regressions!S155),ROUND(Regressions!S155, 1), NA())</f>
        <v>#N/A</v>
      </c>
      <c r="R145" s="367" t="e">
        <f>IF(ISNUMBER(Regressions!T155),ROUND(Regressions!T155, 1), NA())</f>
        <v>#N/A</v>
      </c>
      <c r="S145" s="256">
        <f>IF(ISNUMBER(Regressions!U155),ROUND(Regressions!U155, 1), NA())</f>
        <v>36.4</v>
      </c>
    </row>
    <row xmlns:x14ac="http://schemas.microsoft.com/office/spreadsheetml/2009/9/ac" r="146" x14ac:dyDescent="0.2">
      <c r="A146" s="363" t="str">
        <f>IF(ISBLANK(Regressions!A156), " ", Regressions!A156)</f>
        <v>Gambia</v>
      </c>
      <c r="B146" s="364">
        <f>IF(ISBLANK(Regressions!B156), " ", Regressions!B156)</f>
        <v>2018</v>
      </c>
      <c r="C146" s="369" t="str">
        <f>IF(ISBLANK(Regressions!C156), " ", Regressions!C156)</f>
        <v>Primary</v>
      </c>
      <c r="D146" s="365">
        <f>IF(ISBLANK(Regressions!D156), " ", Regressions!D156)</f>
        <v>407564</v>
      </c>
      <c r="E146" s="233" t="e">
        <f>IF(ISNUMBER(Regressions!E156),ROUND(Regressions!E156, 1), NA())</f>
        <v>#N/A</v>
      </c>
      <c r="F146" s="366">
        <f>IF(ISNUMBER(Regressions!F156),ROUND(Regressions!F156, 1), NA())</f>
        <v>83.3</v>
      </c>
      <c r="G146" s="255" t="e">
        <f>IF(ISNUMBER(Regressions!G156),ROUND(Regressions!G156, 1), NA())</f>
        <v>#N/A</v>
      </c>
      <c r="H146" s="367" t="e">
        <f>IF(ISNUMBER(Regressions!H156),ROUND(Regressions!H156, 1), NA())</f>
        <v>#N/A</v>
      </c>
      <c r="I146" s="256">
        <f>IF(ISNUMBER(Regressions!I156),ROUND(Regressions!I156, 1), NA())</f>
        <v>16.7</v>
      </c>
      <c r="J146" s="368">
        <f>IF(ISNUMBER(Regressions!K156),ROUND(Regressions!K156, 1), NA())</f>
        <v>100</v>
      </c>
      <c r="K146" s="366" t="e">
        <f>IF(ISNUMBER(Regressions!L156),ROUND(Regressions!L156, 1), NA())</f>
        <v>#N/A</v>
      </c>
      <c r="L146" s="257">
        <f>IF(ISNUMBER(Regressions!M156),ROUND(Regressions!M156, 1), NA())</f>
        <v>80.400000000000006</v>
      </c>
      <c r="M146" s="367">
        <f>IF(ISNUMBER(Regressions!N156),ROUND(Regressions!N156, 1), NA())</f>
        <v>19.600000000000001</v>
      </c>
      <c r="N146" s="256">
        <f>IF(ISNUMBER(Regressions!O156),ROUND(Regressions!O156, 1), NA())</f>
        <v>0</v>
      </c>
      <c r="O146" s="368">
        <f>IF(ISNUMBER(Regressions!Q156),ROUND(Regressions!Q156, 1), NA())</f>
        <v>63.6</v>
      </c>
      <c r="P146" s="366" t="e">
        <f>IF(ISNUMBER(Regressions!R156),ROUND(Regressions!R156, 1), NA())</f>
        <v>#N/A</v>
      </c>
      <c r="Q146" s="234" t="e">
        <f>IF(ISNUMBER(Regressions!S156),ROUND(Regressions!S156, 1), NA())</f>
        <v>#N/A</v>
      </c>
      <c r="R146" s="367" t="e">
        <f>IF(ISNUMBER(Regressions!T156),ROUND(Regressions!T156, 1), NA())</f>
        <v>#N/A</v>
      </c>
      <c r="S146" s="256">
        <f>IF(ISNUMBER(Regressions!U156),ROUND(Regressions!U156, 1), NA())</f>
        <v>36.4</v>
      </c>
    </row>
    <row xmlns:x14ac="http://schemas.microsoft.com/office/spreadsheetml/2009/9/ac" r="147" x14ac:dyDescent="0.2">
      <c r="A147" s="363" t="str">
        <f>IF(ISBLANK(Regressions!A157), " ", Regressions!A157)</f>
        <v>Gambia</v>
      </c>
      <c r="B147" s="364">
        <f>IF(ISBLANK(Regressions!B157), " ", Regressions!B157)</f>
        <v>2019</v>
      </c>
      <c r="C147" s="369" t="str">
        <f>IF(ISBLANK(Regressions!C157), " ", Regressions!C157)</f>
        <v>Primary</v>
      </c>
      <c r="D147" s="365">
        <f>IF(ISBLANK(Regressions!D157), " ", Regressions!D157)</f>
        <v>419264</v>
      </c>
      <c r="E147" s="233" t="e">
        <f>IF(ISNUMBER(Regressions!E157),ROUND(Regressions!E157, 1), NA())</f>
        <v>#N/A</v>
      </c>
      <c r="F147" s="366">
        <f>IF(ISNUMBER(Regressions!F157),ROUND(Regressions!F157, 1), NA())</f>
        <v>85</v>
      </c>
      <c r="G147" s="255" t="e">
        <f>IF(ISNUMBER(Regressions!G157),ROUND(Regressions!G157, 1), NA())</f>
        <v>#N/A</v>
      </c>
      <c r="H147" s="367" t="e">
        <f>IF(ISNUMBER(Regressions!H157),ROUND(Regressions!H157, 1), NA())</f>
        <v>#N/A</v>
      </c>
      <c r="I147" s="256">
        <f>IF(ISNUMBER(Regressions!I157),ROUND(Regressions!I157, 1), NA())</f>
        <v>15</v>
      </c>
      <c r="J147" s="368">
        <f>IF(ISNUMBER(Regressions!K157),ROUND(Regressions!K157, 1), NA())</f>
        <v>100</v>
      </c>
      <c r="K147" s="366" t="e">
        <f>IF(ISNUMBER(Regressions!L157),ROUND(Regressions!L157, 1), NA())</f>
        <v>#N/A</v>
      </c>
      <c r="L147" s="257">
        <f>IF(ISNUMBER(Regressions!M157),ROUND(Regressions!M157, 1), NA())</f>
        <v>81.5</v>
      </c>
      <c r="M147" s="367">
        <f>IF(ISNUMBER(Regressions!N157),ROUND(Regressions!N157, 1), NA())</f>
        <v>18.5</v>
      </c>
      <c r="N147" s="256">
        <f>IF(ISNUMBER(Regressions!O157),ROUND(Regressions!O157, 1), NA())</f>
        <v>0</v>
      </c>
      <c r="O147" s="368">
        <f>IF(ISNUMBER(Regressions!Q157),ROUND(Regressions!Q157, 1), NA())</f>
        <v>63.6</v>
      </c>
      <c r="P147" s="366" t="e">
        <f>IF(ISNUMBER(Regressions!R157),ROUND(Regressions!R157, 1), NA())</f>
        <v>#N/A</v>
      </c>
      <c r="Q147" s="234" t="e">
        <f>IF(ISNUMBER(Regressions!S157),ROUND(Regressions!S157, 1), NA())</f>
        <v>#N/A</v>
      </c>
      <c r="R147" s="367" t="e">
        <f>IF(ISNUMBER(Regressions!T157),ROUND(Regressions!T157, 1), NA())</f>
        <v>#N/A</v>
      </c>
      <c r="S147" s="256">
        <f>IF(ISNUMBER(Regressions!U157),ROUND(Regressions!U157, 1), NA())</f>
        <v>36.4</v>
      </c>
    </row>
    <row xmlns:x14ac="http://schemas.microsoft.com/office/spreadsheetml/2009/9/ac" r="148" x14ac:dyDescent="0.2">
      <c r="A148" s="363" t="str">
        <f>IF(ISBLANK(Regressions!A158), " ", Regressions!A158)</f>
        <v>Gambia</v>
      </c>
      <c r="B148" s="364">
        <f>IF(ISBLANK(Regressions!B158), " ", Regressions!B158)</f>
        <v>2020</v>
      </c>
      <c r="C148" s="369" t="str">
        <f>IF(ISBLANK(Regressions!C158), " ", Regressions!C158)</f>
        <v>Primary</v>
      </c>
      <c r="D148" s="365">
        <f>IF(ISBLANK(Regressions!D158), " ", Regressions!D158)</f>
        <v>429985</v>
      </c>
      <c r="E148" s="233" t="e">
        <f>IF(ISNUMBER(Regressions!E158),ROUND(Regressions!E158, 1), NA())</f>
        <v>#N/A</v>
      </c>
      <c r="F148" s="366">
        <f>IF(ISNUMBER(Regressions!F158),ROUND(Regressions!F158, 1), NA())</f>
        <v>86.6</v>
      </c>
      <c r="G148" s="255" t="e">
        <f>IF(ISNUMBER(Regressions!G158),ROUND(Regressions!G158, 1), NA())</f>
        <v>#N/A</v>
      </c>
      <c r="H148" s="367" t="e">
        <f>IF(ISNUMBER(Regressions!H158),ROUND(Regressions!H158, 1), NA())</f>
        <v>#N/A</v>
      </c>
      <c r="I148" s="256">
        <f>IF(ISNUMBER(Regressions!I158),ROUND(Regressions!I158, 1), NA())</f>
        <v>13.4</v>
      </c>
      <c r="J148" s="368">
        <f>IF(ISNUMBER(Regressions!K158),ROUND(Regressions!K158, 1), NA())</f>
        <v>100</v>
      </c>
      <c r="K148" s="366" t="e">
        <f>IF(ISNUMBER(Regressions!L158),ROUND(Regressions!L158, 1), NA())</f>
        <v>#N/A</v>
      </c>
      <c r="L148" s="257">
        <f>IF(ISNUMBER(Regressions!M158),ROUND(Regressions!M158, 1), NA())</f>
        <v>82.7</v>
      </c>
      <c r="M148" s="367">
        <f>IF(ISNUMBER(Regressions!N158),ROUND(Regressions!N158, 1), NA())</f>
        <v>17.3</v>
      </c>
      <c r="N148" s="256">
        <f>IF(ISNUMBER(Regressions!O158),ROUND(Regressions!O158, 1), NA())</f>
        <v>0</v>
      </c>
      <c r="O148" s="368">
        <f>IF(ISNUMBER(Regressions!Q158),ROUND(Regressions!Q158, 1), NA())</f>
        <v>63.6</v>
      </c>
      <c r="P148" s="366" t="e">
        <f>IF(ISNUMBER(Regressions!R158),ROUND(Regressions!R158, 1), NA())</f>
        <v>#N/A</v>
      </c>
      <c r="Q148" s="234" t="e">
        <f>IF(ISNUMBER(Regressions!S158),ROUND(Regressions!S158, 1), NA())</f>
        <v>#N/A</v>
      </c>
      <c r="R148" s="367" t="e">
        <f>IF(ISNUMBER(Regressions!T158),ROUND(Regressions!T158, 1), NA())</f>
        <v>#N/A</v>
      </c>
      <c r="S148" s="256">
        <f>IF(ISNUMBER(Regressions!U158),ROUND(Regressions!U158, 1), NA())</f>
        <v>36.4</v>
      </c>
    </row>
    <row xmlns:x14ac="http://schemas.microsoft.com/office/spreadsheetml/2009/9/ac" r="149" x14ac:dyDescent="0.2">
      <c r="A149" s="420" t="str">
        <f>IF(ISBLANK(Regressions!A159), " ", Regressions!A159)</f>
        <v>Gambia</v>
      </c>
      <c r="B149" s="421">
        <f>IF(ISBLANK(Regressions!B159), " ", Regressions!B159)</f>
        <v>2021</v>
      </c>
      <c r="C149" s="422" t="str">
        <f>IF(ISBLANK(Regressions!C159), " ", Regressions!C159)</f>
        <v>Primary</v>
      </c>
      <c r="D149" s="423">
        <f>IF(ISBLANK(Regressions!D159), " ", Regressions!D159)</f>
        <v>440026</v>
      </c>
      <c r="E149" s="426" t="e">
        <f>IF(ISNUMBER(Regressions!E159),ROUND(Regressions!E159, 1), NA())</f>
        <v>#N/A</v>
      </c>
      <c r="F149" s="424">
        <f>IF(ISNUMBER(Regressions!F159),ROUND(Regressions!F159, 1), NA())</f>
        <v>88.3</v>
      </c>
      <c r="G149" s="427" t="e">
        <f>IF(ISNUMBER(Regressions!G159),ROUND(Regressions!G159, 1), NA())</f>
        <v>#N/A</v>
      </c>
      <c r="H149" s="425" t="e">
        <f>IF(ISNUMBER(Regressions!H159),ROUND(Regressions!H159, 1), NA())</f>
        <v>#N/A</v>
      </c>
      <c r="I149" s="428">
        <f>IF(ISNUMBER(Regressions!I159),ROUND(Regressions!I159, 1), NA())</f>
        <v>11.7</v>
      </c>
      <c r="J149" s="426">
        <f>IF(ISNUMBER(Regressions!K159),ROUND(Regressions!K159, 1), NA())</f>
        <v>100</v>
      </c>
      <c r="K149" s="424" t="e">
        <f>IF(ISNUMBER(Regressions!L159),ROUND(Regressions!L159, 1), NA())</f>
        <v>#N/A</v>
      </c>
      <c r="L149" s="429">
        <f>IF(ISNUMBER(Regressions!M159),ROUND(Regressions!M159, 1), NA())</f>
        <v>83.9</v>
      </c>
      <c r="M149" s="425">
        <f>IF(ISNUMBER(Regressions!N159),ROUND(Regressions!N159, 1), NA())</f>
        <v>16.100000000000001</v>
      </c>
      <c r="N149" s="428">
        <f>IF(ISNUMBER(Regressions!O159),ROUND(Regressions!O159, 1), NA())</f>
        <v>0</v>
      </c>
      <c r="O149" s="426">
        <f>IF(ISNUMBER(Regressions!Q159),ROUND(Regressions!Q159, 1), NA())</f>
        <v>63.6</v>
      </c>
      <c r="P149" s="424" t="e">
        <f>IF(ISNUMBER(Regressions!R159),ROUND(Regressions!R159, 1), NA())</f>
        <v>#N/A</v>
      </c>
      <c r="Q149" s="430" t="e">
        <f>IF(ISNUMBER(Regressions!S159),ROUND(Regressions!S159, 1), NA())</f>
        <v>#N/A</v>
      </c>
      <c r="R149" s="425" t="e">
        <f>IF(ISNUMBER(Regressions!T159),ROUND(Regressions!T159, 1), NA())</f>
        <v>#N/A</v>
      </c>
      <c r="S149" s="428">
        <f>IF(ISNUMBER(Regressions!U159),ROUND(Regressions!U159, 1), NA())</f>
        <v>36.4</v>
      </c>
      <c r="T149" s="419"/>
      <c r="U149" s="419"/>
      <c r="V149" s="419"/>
      <c r="W149" s="419"/>
      <c r="X149" s="419"/>
      <c r="Y149" s="419"/>
      <c r="Z149" s="419"/>
      <c r="AA149" s="419"/>
      <c r="AB149" s="419"/>
      <c r="AC149" s="419"/>
    </row>
    <row xmlns:x14ac="http://schemas.microsoft.com/office/spreadsheetml/2009/9/ac" r="150" x14ac:dyDescent="0.2">
      <c r="A150" s="363" t="str">
        <f>IF(ISBLANK(Regressions!A160), " ", Regressions!A160)</f>
        <v>Gambia</v>
      </c>
      <c r="B150" s="364">
        <f>IF(ISBLANK(Regressions!B160), " ", Regressions!B160)</f>
        <v>2022</v>
      </c>
      <c r="C150" s="369" t="str">
        <f>IF(ISBLANK(Regressions!C160), " ", Regressions!C160)</f>
        <v>Primary</v>
      </c>
      <c r="D150" s="365">
        <f>IF(ISBLANK(Regressions!D160), " ", Regressions!D160)</f>
        <v>448955</v>
      </c>
      <c r="E150" s="233" t="e">
        <f>IF(ISNUMBER(Regressions!E160),ROUND(Regressions!E160, 1), NA())</f>
        <v>#N/A</v>
      </c>
      <c r="F150" s="366">
        <f>IF(ISNUMBER(Regressions!F160),ROUND(Regressions!F160, 1), NA())</f>
        <v>89.9</v>
      </c>
      <c r="G150" s="255" t="e">
        <f>IF(ISNUMBER(Regressions!G160),ROUND(Regressions!G160, 1), NA())</f>
        <v>#N/A</v>
      </c>
      <c r="H150" s="367" t="e">
        <f>IF(ISNUMBER(Regressions!H160),ROUND(Regressions!H160, 1), NA())</f>
        <v>#N/A</v>
      </c>
      <c r="I150" s="256">
        <f>IF(ISNUMBER(Regressions!I160),ROUND(Regressions!I160, 1), NA())</f>
        <v>10.1</v>
      </c>
      <c r="J150" s="368">
        <f>IF(ISNUMBER(Regressions!K160),ROUND(Regressions!K160, 1), NA())</f>
        <v>100</v>
      </c>
      <c r="K150" s="366" t="e">
        <f>IF(ISNUMBER(Regressions!L160),ROUND(Regressions!L160, 1), NA())</f>
        <v>#N/A</v>
      </c>
      <c r="L150" s="257">
        <f>IF(ISNUMBER(Regressions!M160),ROUND(Regressions!M160, 1), NA())</f>
        <v>85.1</v>
      </c>
      <c r="M150" s="367">
        <f>IF(ISNUMBER(Regressions!N160),ROUND(Regressions!N160, 1), NA())</f>
        <v>14.9</v>
      </c>
      <c r="N150" s="256">
        <f>IF(ISNUMBER(Regressions!O160),ROUND(Regressions!O160, 1), NA())</f>
        <v>0</v>
      </c>
      <c r="O150" s="368">
        <f>IF(ISNUMBER(Regressions!Q160),ROUND(Regressions!Q160, 1), NA())</f>
        <v>63.6</v>
      </c>
      <c r="P150" s="366" t="e">
        <f>IF(ISNUMBER(Regressions!R160),ROUND(Regressions!R160, 1), NA())</f>
        <v>#N/A</v>
      </c>
      <c r="Q150" s="234" t="e">
        <f>IF(ISNUMBER(Regressions!S160),ROUND(Regressions!S160, 1), NA())</f>
        <v>#N/A</v>
      </c>
      <c r="R150" s="367" t="e">
        <f>IF(ISNUMBER(Regressions!T160),ROUND(Regressions!T160, 1), NA())</f>
        <v>#N/A</v>
      </c>
      <c r="S150" s="256">
        <f>IF(ISNUMBER(Regressions!U160),ROUND(Regressions!U160, 1), NA())</f>
        <v>36.4</v>
      </c>
    </row>
    <row xmlns:x14ac="http://schemas.microsoft.com/office/spreadsheetml/2009/9/ac" r="151" x14ac:dyDescent="0.2">
      <c r="A151" s="370" t="str">
        <f>IF(ISBLANK(Regressions!A161), " ", Regressions!A161)</f>
        <v>Gambia</v>
      </c>
      <c r="B151" s="371">
        <f>IF(ISBLANK(Regressions!B161), " ", Regressions!B161)</f>
        <v>2023</v>
      </c>
      <c r="C151" s="372" t="str">
        <f>IF(ISBLANK(Regressions!C161), " ", Regressions!C161)</f>
        <v>Primary</v>
      </c>
      <c r="D151" s="373">
        <f>IF(ISBLANK(Regressions!D161), " ", Regressions!D161)</f>
        <v>453749</v>
      </c>
      <c r="E151" s="374" t="e">
        <f>IF(ISNUMBER(Regressions!E161),ROUND(Regressions!E161, 1), NA())</f>
        <v>#N/A</v>
      </c>
      <c r="F151" s="375">
        <f>IF(ISNUMBER(Regressions!F161),ROUND(Regressions!F161, 1), NA())</f>
        <v>91.6</v>
      </c>
      <c r="G151" s="376" t="e">
        <f>IF(ISNUMBER(Regressions!G161),ROUND(Regressions!G161, 1), NA())</f>
        <v>#N/A</v>
      </c>
      <c r="H151" s="377" t="e">
        <f>IF(ISNUMBER(Regressions!H161),ROUND(Regressions!H161, 1), NA())</f>
        <v>#N/A</v>
      </c>
      <c r="I151" s="378">
        <f>IF(ISNUMBER(Regressions!I161),ROUND(Regressions!I161, 1), NA())</f>
        <v>8.4</v>
      </c>
      <c r="J151" s="379">
        <f>IF(ISNUMBER(Regressions!K161),ROUND(Regressions!K161, 1), NA())</f>
        <v>100</v>
      </c>
      <c r="K151" s="375" t="e">
        <f>IF(ISNUMBER(Regressions!L161),ROUND(Regressions!L161, 1), NA())</f>
        <v>#N/A</v>
      </c>
      <c r="L151" s="380">
        <f>IF(ISNUMBER(Regressions!M161),ROUND(Regressions!M161, 1), NA())</f>
        <v>86.2</v>
      </c>
      <c r="M151" s="377">
        <f>IF(ISNUMBER(Regressions!N161),ROUND(Regressions!N161, 1), NA())</f>
        <v>13.8</v>
      </c>
      <c r="N151" s="378">
        <f>IF(ISNUMBER(Regressions!O161),ROUND(Regressions!O161, 1), NA())</f>
        <v>0</v>
      </c>
      <c r="O151" s="379">
        <f>IF(ISNUMBER(Regressions!Q161),ROUND(Regressions!Q161, 1), NA())</f>
        <v>63.6</v>
      </c>
      <c r="P151" s="375" t="e">
        <f>IF(ISNUMBER(Regressions!R161),ROUND(Regressions!R161, 1), NA())</f>
        <v>#N/A</v>
      </c>
      <c r="Q151" s="381" t="e">
        <f>IF(ISNUMBER(Regressions!S161),ROUND(Regressions!S161, 1), NA())</f>
        <v>#N/A</v>
      </c>
      <c r="R151" s="377" t="e">
        <f>IF(ISNUMBER(Regressions!T161),ROUND(Regressions!T161, 1), NA())</f>
        <v>#N/A</v>
      </c>
      <c r="S151" s="378">
        <f>IF(ISNUMBER(Regressions!U161),ROUND(Regressions!U161, 1), NA())</f>
        <v>36.4</v>
      </c>
    </row>
    <row xmlns:x14ac="http://schemas.microsoft.com/office/spreadsheetml/2009/9/ac" r="152" hidden="true" x14ac:dyDescent="0.2">
      <c r="A152" s="363" t="str">
        <f>IF(ISBLANK(Regressions!A162), " ", Regressions!A162)</f>
        <v>Gambia</v>
      </c>
      <c r="B152" s="364">
        <f>IF(ISBLANK(Regressions!B162), " ", Regressions!B162)</f>
        <v>2024</v>
      </c>
      <c r="C152" s="369" t="str">
        <f>IF(ISBLANK(Regressions!C162), " ", Regressions!C162)</f>
        <v>Primary</v>
      </c>
      <c r="D152" s="365" t="str">
        <f>IF(ISBLANK(Regressions!D162), " ", Regressions!D162)</f>
        <v> </v>
      </c>
      <c r="E152" s="233" t="e">
        <f>IF(ISNUMBER(Regressions!E162),ROUND(Regressions!E162, 1), NA())</f>
        <v>#N/A</v>
      </c>
      <c r="F152" s="366" t="e">
        <f>IF(ISNUMBER(Regressions!F162),ROUND(Regressions!F162, 1), NA())</f>
        <v>#N/A</v>
      </c>
      <c r="G152" s="255" t="e">
        <f>IF(ISNUMBER(Regressions!G162),ROUND(Regressions!G162, 1), NA())</f>
        <v>#N/A</v>
      </c>
      <c r="H152" s="367" t="e">
        <f>IF(ISNUMBER(Regressions!H162),ROUND(Regressions!H162, 1), NA())</f>
        <v>#N/A</v>
      </c>
      <c r="I152" s="256" t="e">
        <f>IF(ISNUMBER(Regressions!I162),ROUND(Regressions!I162, 1), NA())</f>
        <v>#N/A</v>
      </c>
      <c r="J152" s="368" t="e">
        <f>IF(ISNUMBER(Regressions!K162),ROUND(Regressions!K162, 1), NA())</f>
        <v>#N/A</v>
      </c>
      <c r="K152" s="366" t="e">
        <f>IF(ISNUMBER(Regressions!L162),ROUND(Regressions!L162, 1), NA())</f>
        <v>#N/A</v>
      </c>
      <c r="L152" s="257" t="e">
        <f>IF(ISNUMBER(Regressions!M162),ROUND(Regressions!M162, 1), NA())</f>
        <v>#N/A</v>
      </c>
      <c r="M152" s="367" t="e">
        <f>IF(ISNUMBER(Regressions!N162),ROUND(Regressions!N162, 1), NA())</f>
        <v>#N/A</v>
      </c>
      <c r="N152" s="256" t="e">
        <f>IF(ISNUMBER(Regressions!O162),ROUND(Regressions!O162, 1), NA())</f>
        <v>#N/A</v>
      </c>
      <c r="O152" s="368" t="e">
        <f>IF(ISNUMBER(Regressions!Q162),ROUND(Regressions!Q162, 1), NA())</f>
        <v>#N/A</v>
      </c>
      <c r="P152" s="366" t="e">
        <f>IF(ISNUMBER(Regressions!R162),ROUND(Regressions!R162, 1), NA())</f>
        <v>#N/A</v>
      </c>
      <c r="Q152" s="234" t="e">
        <f>IF(ISNUMBER(Regressions!S162),ROUND(Regressions!S162, 1), NA())</f>
        <v>#N/A</v>
      </c>
      <c r="R152" s="367" t="e">
        <f>IF(ISNUMBER(Regressions!T162),ROUND(Regressions!T162, 1), NA())</f>
        <v>#N/A</v>
      </c>
      <c r="S152" s="256" t="e">
        <f>IF(ISNUMBER(Regressions!U162),ROUND(Regressions!U162, 1), NA())</f>
        <v>#N/A</v>
      </c>
    </row>
    <row xmlns:x14ac="http://schemas.microsoft.com/office/spreadsheetml/2009/9/ac" r="153" hidden="true" x14ac:dyDescent="0.2">
      <c r="A153" s="363" t="str">
        <f>IF(ISBLANK(Regressions!A163), " ", Regressions!A163)</f>
        <v>Gambia</v>
      </c>
      <c r="B153" s="364">
        <f>IF(ISBLANK(Regressions!B163), " ", Regressions!B163)</f>
        <v>2025</v>
      </c>
      <c r="C153" s="369" t="str">
        <f>IF(ISBLANK(Regressions!C163), " ", Regressions!C163)</f>
        <v>Primary</v>
      </c>
      <c r="D153" s="365" t="str">
        <f>IF(ISBLANK(Regressions!D163), " ", Regressions!D163)</f>
        <v> </v>
      </c>
      <c r="E153" s="233" t="e">
        <f>IF(ISNUMBER(Regressions!E163),ROUND(Regressions!E163, 1), NA())</f>
        <v>#N/A</v>
      </c>
      <c r="F153" s="366" t="e">
        <f>IF(ISNUMBER(Regressions!F163),ROUND(Regressions!F163, 1), NA())</f>
        <v>#N/A</v>
      </c>
      <c r="G153" s="255" t="e">
        <f>IF(ISNUMBER(Regressions!G163),ROUND(Regressions!G163, 1), NA())</f>
        <v>#N/A</v>
      </c>
      <c r="H153" s="367" t="e">
        <f>IF(ISNUMBER(Regressions!H163),ROUND(Regressions!H163, 1), NA())</f>
        <v>#N/A</v>
      </c>
      <c r="I153" s="256" t="e">
        <f>IF(ISNUMBER(Regressions!I163),ROUND(Regressions!I163, 1), NA())</f>
        <v>#N/A</v>
      </c>
      <c r="J153" s="368" t="e">
        <f>IF(ISNUMBER(Regressions!K163),ROUND(Regressions!K163, 1), NA())</f>
        <v>#N/A</v>
      </c>
      <c r="K153" s="366" t="e">
        <f>IF(ISNUMBER(Regressions!L163),ROUND(Regressions!L163, 1), NA())</f>
        <v>#N/A</v>
      </c>
      <c r="L153" s="257" t="e">
        <f>IF(ISNUMBER(Regressions!M163),ROUND(Regressions!M163, 1), NA())</f>
        <v>#N/A</v>
      </c>
      <c r="M153" s="367" t="e">
        <f>IF(ISNUMBER(Regressions!N163),ROUND(Regressions!N163, 1), NA())</f>
        <v>#N/A</v>
      </c>
      <c r="N153" s="256" t="e">
        <f>IF(ISNUMBER(Regressions!O163),ROUND(Regressions!O163, 1), NA())</f>
        <v>#N/A</v>
      </c>
      <c r="O153" s="368" t="e">
        <f>IF(ISNUMBER(Regressions!Q163),ROUND(Regressions!Q163, 1), NA())</f>
        <v>#N/A</v>
      </c>
      <c r="P153" s="366" t="e">
        <f>IF(ISNUMBER(Regressions!R163),ROUND(Regressions!R163, 1), NA())</f>
        <v>#N/A</v>
      </c>
      <c r="Q153" s="234" t="e">
        <f>IF(ISNUMBER(Regressions!S163),ROUND(Regressions!S163, 1), NA())</f>
        <v>#N/A</v>
      </c>
      <c r="R153" s="367" t="e">
        <f>IF(ISNUMBER(Regressions!T163),ROUND(Regressions!T163, 1), NA())</f>
        <v>#N/A</v>
      </c>
      <c r="S153" s="256" t="e">
        <f>IF(ISNUMBER(Regressions!U163),ROUND(Regressions!U163, 1), NA())</f>
        <v>#N/A</v>
      </c>
    </row>
    <row xmlns:x14ac="http://schemas.microsoft.com/office/spreadsheetml/2009/9/ac" r="154" hidden="true" x14ac:dyDescent="0.2">
      <c r="A154" s="363" t="str">
        <f>IF(ISBLANK(Regressions!A164), " ", Regressions!A164)</f>
        <v>Gambia</v>
      </c>
      <c r="B154" s="364">
        <f>IF(ISBLANK(Regressions!B164), " ", Regressions!B164)</f>
        <v>2026</v>
      </c>
      <c r="C154" s="369" t="str">
        <f>IF(ISBLANK(Regressions!C164), " ", Regressions!C164)</f>
        <v>Primary</v>
      </c>
      <c r="D154" s="365" t="str">
        <f>IF(ISBLANK(Regressions!D164), " ", Regressions!D164)</f>
        <v> </v>
      </c>
      <c r="E154" s="233" t="e">
        <f>IF(ISNUMBER(Regressions!E164),ROUND(Regressions!E164, 1), NA())</f>
        <v>#N/A</v>
      </c>
      <c r="F154" s="366" t="e">
        <f>IF(ISNUMBER(Regressions!F164),ROUND(Regressions!F164, 1), NA())</f>
        <v>#N/A</v>
      </c>
      <c r="G154" s="255" t="e">
        <f>IF(ISNUMBER(Regressions!G164),ROUND(Regressions!G164, 1), NA())</f>
        <v>#N/A</v>
      </c>
      <c r="H154" s="367" t="e">
        <f>IF(ISNUMBER(Regressions!H164),ROUND(Regressions!H164, 1), NA())</f>
        <v>#N/A</v>
      </c>
      <c r="I154" s="256" t="e">
        <f>IF(ISNUMBER(Regressions!I164),ROUND(Regressions!I164, 1), NA())</f>
        <v>#N/A</v>
      </c>
      <c r="J154" s="368" t="e">
        <f>IF(ISNUMBER(Regressions!K164),ROUND(Regressions!K164, 1), NA())</f>
        <v>#N/A</v>
      </c>
      <c r="K154" s="366" t="e">
        <f>IF(ISNUMBER(Regressions!L164),ROUND(Regressions!L164, 1), NA())</f>
        <v>#N/A</v>
      </c>
      <c r="L154" s="257" t="e">
        <f>IF(ISNUMBER(Regressions!M164),ROUND(Regressions!M164, 1), NA())</f>
        <v>#N/A</v>
      </c>
      <c r="M154" s="367" t="e">
        <f>IF(ISNUMBER(Regressions!N164),ROUND(Regressions!N164, 1), NA())</f>
        <v>#N/A</v>
      </c>
      <c r="N154" s="256" t="e">
        <f>IF(ISNUMBER(Regressions!O164),ROUND(Regressions!O164, 1), NA())</f>
        <v>#N/A</v>
      </c>
      <c r="O154" s="368" t="e">
        <f>IF(ISNUMBER(Regressions!Q164),ROUND(Regressions!Q164, 1), NA())</f>
        <v>#N/A</v>
      </c>
      <c r="P154" s="366" t="e">
        <f>IF(ISNUMBER(Regressions!R164),ROUND(Regressions!R164, 1), NA())</f>
        <v>#N/A</v>
      </c>
      <c r="Q154" s="234" t="e">
        <f>IF(ISNUMBER(Regressions!S164),ROUND(Regressions!S164, 1), NA())</f>
        <v>#N/A</v>
      </c>
      <c r="R154" s="367" t="e">
        <f>IF(ISNUMBER(Regressions!T164),ROUND(Regressions!T164, 1), NA())</f>
        <v>#N/A</v>
      </c>
      <c r="S154" s="256" t="e">
        <f>IF(ISNUMBER(Regressions!U164),ROUND(Regressions!U164, 1), NA())</f>
        <v>#N/A</v>
      </c>
    </row>
    <row xmlns:x14ac="http://schemas.microsoft.com/office/spreadsheetml/2009/9/ac" r="155" hidden="true" x14ac:dyDescent="0.2">
      <c r="A155" s="363" t="str">
        <f>IF(ISBLANK(Regressions!A165), " ", Regressions!A165)</f>
        <v>Gambia</v>
      </c>
      <c r="B155" s="364">
        <f>IF(ISBLANK(Regressions!B165), " ", Regressions!B165)</f>
        <v>2027</v>
      </c>
      <c r="C155" s="369" t="str">
        <f>IF(ISBLANK(Regressions!C165), " ", Regressions!C165)</f>
        <v>Primary</v>
      </c>
      <c r="D155" s="365" t="str">
        <f>IF(ISBLANK(Regressions!D165), " ", Regressions!D165)</f>
        <v> </v>
      </c>
      <c r="E155" s="233" t="e">
        <f>IF(ISNUMBER(Regressions!E165),ROUND(Regressions!E165, 1), NA())</f>
        <v>#N/A</v>
      </c>
      <c r="F155" s="366" t="e">
        <f>IF(ISNUMBER(Regressions!F165),ROUND(Regressions!F165, 1), NA())</f>
        <v>#N/A</v>
      </c>
      <c r="G155" s="255" t="e">
        <f>IF(ISNUMBER(Regressions!G165),ROUND(Regressions!G165, 1), NA())</f>
        <v>#N/A</v>
      </c>
      <c r="H155" s="367" t="e">
        <f>IF(ISNUMBER(Regressions!H165),ROUND(Regressions!H165, 1), NA())</f>
        <v>#N/A</v>
      </c>
      <c r="I155" s="256" t="e">
        <f>IF(ISNUMBER(Regressions!I165),ROUND(Regressions!I165, 1), NA())</f>
        <v>#N/A</v>
      </c>
      <c r="J155" s="368" t="e">
        <f>IF(ISNUMBER(Regressions!K165),ROUND(Regressions!K165, 1), NA())</f>
        <v>#N/A</v>
      </c>
      <c r="K155" s="366" t="e">
        <f>IF(ISNUMBER(Regressions!L165),ROUND(Regressions!L165, 1), NA())</f>
        <v>#N/A</v>
      </c>
      <c r="L155" s="257" t="e">
        <f>IF(ISNUMBER(Regressions!M165),ROUND(Regressions!M165, 1), NA())</f>
        <v>#N/A</v>
      </c>
      <c r="M155" s="367" t="e">
        <f>IF(ISNUMBER(Regressions!N165),ROUND(Regressions!N165, 1), NA())</f>
        <v>#N/A</v>
      </c>
      <c r="N155" s="256" t="e">
        <f>IF(ISNUMBER(Regressions!O165),ROUND(Regressions!O165, 1), NA())</f>
        <v>#N/A</v>
      </c>
      <c r="O155" s="368" t="e">
        <f>IF(ISNUMBER(Regressions!Q165),ROUND(Regressions!Q165, 1), NA())</f>
        <v>#N/A</v>
      </c>
      <c r="P155" s="366" t="e">
        <f>IF(ISNUMBER(Regressions!R165),ROUND(Regressions!R165, 1), NA())</f>
        <v>#N/A</v>
      </c>
      <c r="Q155" s="234" t="e">
        <f>IF(ISNUMBER(Regressions!S165),ROUND(Regressions!S165, 1), NA())</f>
        <v>#N/A</v>
      </c>
      <c r="R155" s="367" t="e">
        <f>IF(ISNUMBER(Regressions!T165),ROUND(Regressions!T165, 1), NA())</f>
        <v>#N/A</v>
      </c>
      <c r="S155" s="256" t="e">
        <f>IF(ISNUMBER(Regressions!U165),ROUND(Regressions!U165, 1), NA())</f>
        <v>#N/A</v>
      </c>
    </row>
    <row xmlns:x14ac="http://schemas.microsoft.com/office/spreadsheetml/2009/9/ac" r="156" hidden="true" x14ac:dyDescent="0.2">
      <c r="A156" s="363" t="str">
        <f>IF(ISBLANK(Regressions!A166), " ", Regressions!A166)</f>
        <v>Gambia</v>
      </c>
      <c r="B156" s="364">
        <f>IF(ISBLANK(Regressions!B166), " ", Regressions!B166)</f>
        <v>2028</v>
      </c>
      <c r="C156" s="369" t="str">
        <f>IF(ISBLANK(Regressions!C166), " ", Regressions!C166)</f>
        <v>Primary</v>
      </c>
      <c r="D156" s="365" t="str">
        <f>IF(ISBLANK(Regressions!D166), " ", Regressions!D166)</f>
        <v> </v>
      </c>
      <c r="E156" s="233" t="e">
        <f>IF(ISNUMBER(Regressions!E166),ROUND(Regressions!E166, 1), NA())</f>
        <v>#N/A</v>
      </c>
      <c r="F156" s="366" t="e">
        <f>IF(ISNUMBER(Regressions!F166),ROUND(Regressions!F166, 1), NA())</f>
        <v>#N/A</v>
      </c>
      <c r="G156" s="255" t="e">
        <f>IF(ISNUMBER(Regressions!G166),ROUND(Regressions!G166, 1), NA())</f>
        <v>#N/A</v>
      </c>
      <c r="H156" s="367" t="e">
        <f>IF(ISNUMBER(Regressions!H166),ROUND(Regressions!H166, 1), NA())</f>
        <v>#N/A</v>
      </c>
      <c r="I156" s="256" t="e">
        <f>IF(ISNUMBER(Regressions!I166),ROUND(Regressions!I166, 1), NA())</f>
        <v>#N/A</v>
      </c>
      <c r="J156" s="368" t="e">
        <f>IF(ISNUMBER(Regressions!K166),ROUND(Regressions!K166, 1), NA())</f>
        <v>#N/A</v>
      </c>
      <c r="K156" s="366" t="e">
        <f>IF(ISNUMBER(Regressions!L166),ROUND(Regressions!L166, 1), NA())</f>
        <v>#N/A</v>
      </c>
      <c r="L156" s="257" t="e">
        <f>IF(ISNUMBER(Regressions!M166),ROUND(Regressions!M166, 1), NA())</f>
        <v>#N/A</v>
      </c>
      <c r="M156" s="367" t="e">
        <f>IF(ISNUMBER(Regressions!N166),ROUND(Regressions!N166, 1), NA())</f>
        <v>#N/A</v>
      </c>
      <c r="N156" s="256" t="e">
        <f>IF(ISNUMBER(Regressions!O166),ROUND(Regressions!O166, 1), NA())</f>
        <v>#N/A</v>
      </c>
      <c r="O156" s="368" t="e">
        <f>IF(ISNUMBER(Regressions!Q166),ROUND(Regressions!Q166, 1), NA())</f>
        <v>#N/A</v>
      </c>
      <c r="P156" s="366" t="e">
        <f>IF(ISNUMBER(Regressions!R166),ROUND(Regressions!R166, 1), NA())</f>
        <v>#N/A</v>
      </c>
      <c r="Q156" s="234" t="e">
        <f>IF(ISNUMBER(Regressions!S166),ROUND(Regressions!S166, 1), NA())</f>
        <v>#N/A</v>
      </c>
      <c r="R156" s="367" t="e">
        <f>IF(ISNUMBER(Regressions!T166),ROUND(Regressions!T166, 1), NA())</f>
        <v>#N/A</v>
      </c>
      <c r="S156" s="256" t="e">
        <f>IF(ISNUMBER(Regressions!U166),ROUND(Regressions!U166, 1), NA())</f>
        <v>#N/A</v>
      </c>
    </row>
    <row xmlns:x14ac="http://schemas.microsoft.com/office/spreadsheetml/2009/9/ac" r="157" hidden="true" x14ac:dyDescent="0.2">
      <c r="A157" s="363" t="str">
        <f>IF(ISBLANK(Regressions!A167), " ", Regressions!A167)</f>
        <v>Gambia</v>
      </c>
      <c r="B157" s="364">
        <f>IF(ISBLANK(Regressions!B167), " ", Regressions!B167)</f>
        <v>2029</v>
      </c>
      <c r="C157" s="369" t="str">
        <f>IF(ISBLANK(Regressions!C167), " ", Regressions!C167)</f>
        <v>Primary</v>
      </c>
      <c r="D157" s="365" t="str">
        <f>IF(ISBLANK(Regressions!D167), " ", Regressions!D167)</f>
        <v> </v>
      </c>
      <c r="E157" s="233" t="e">
        <f>IF(ISNUMBER(Regressions!E167),ROUND(Regressions!E167, 1), NA())</f>
        <v>#N/A</v>
      </c>
      <c r="F157" s="366" t="e">
        <f>IF(ISNUMBER(Regressions!F167),ROUND(Regressions!F167, 1), NA())</f>
        <v>#N/A</v>
      </c>
      <c r="G157" s="255" t="e">
        <f>IF(ISNUMBER(Regressions!G167),ROUND(Regressions!G167, 1), NA())</f>
        <v>#N/A</v>
      </c>
      <c r="H157" s="367" t="e">
        <f>IF(ISNUMBER(Regressions!H167),ROUND(Regressions!H167, 1), NA())</f>
        <v>#N/A</v>
      </c>
      <c r="I157" s="256" t="e">
        <f>IF(ISNUMBER(Regressions!I167),ROUND(Regressions!I167, 1), NA())</f>
        <v>#N/A</v>
      </c>
      <c r="J157" s="368" t="e">
        <f>IF(ISNUMBER(Regressions!K167),ROUND(Regressions!K167, 1), NA())</f>
        <v>#N/A</v>
      </c>
      <c r="K157" s="366" t="e">
        <f>IF(ISNUMBER(Regressions!L167),ROUND(Regressions!L167, 1), NA())</f>
        <v>#N/A</v>
      </c>
      <c r="L157" s="257" t="e">
        <f>IF(ISNUMBER(Regressions!M167),ROUND(Regressions!M167, 1), NA())</f>
        <v>#N/A</v>
      </c>
      <c r="M157" s="367" t="e">
        <f>IF(ISNUMBER(Regressions!N167),ROUND(Regressions!N167, 1), NA())</f>
        <v>#N/A</v>
      </c>
      <c r="N157" s="256" t="e">
        <f>IF(ISNUMBER(Regressions!O167),ROUND(Regressions!O167, 1), NA())</f>
        <v>#N/A</v>
      </c>
      <c r="O157" s="368" t="e">
        <f>IF(ISNUMBER(Regressions!Q167),ROUND(Regressions!Q167, 1), NA())</f>
        <v>#N/A</v>
      </c>
      <c r="P157" s="366" t="e">
        <f>IF(ISNUMBER(Regressions!R167),ROUND(Regressions!R167, 1), NA())</f>
        <v>#N/A</v>
      </c>
      <c r="Q157" s="234" t="e">
        <f>IF(ISNUMBER(Regressions!S167),ROUND(Regressions!S167, 1), NA())</f>
        <v>#N/A</v>
      </c>
      <c r="R157" s="367" t="e">
        <f>IF(ISNUMBER(Regressions!T167),ROUND(Regressions!T167, 1), NA())</f>
        <v>#N/A</v>
      </c>
      <c r="S157" s="256" t="e">
        <f>IF(ISNUMBER(Regressions!U167),ROUND(Regressions!U167, 1), NA())</f>
        <v>#N/A</v>
      </c>
    </row>
    <row xmlns:x14ac="http://schemas.microsoft.com/office/spreadsheetml/2009/9/ac" r="158" hidden="true" x14ac:dyDescent="0.2">
      <c r="A158" s="363" t="str">
        <f>IF(ISBLANK(Regressions!A168), " ", Regressions!A168)</f>
        <v>Gambia</v>
      </c>
      <c r="B158" s="364">
        <f>IF(ISBLANK(Regressions!B168), " ", Regressions!B168)</f>
        <v>2030</v>
      </c>
      <c r="C158" s="369" t="str">
        <f>IF(ISBLANK(Regressions!C168), " ", Regressions!C168)</f>
        <v>Primary</v>
      </c>
      <c r="D158" s="365" t="str">
        <f>IF(ISBLANK(Regressions!D168), " ", Regressions!D168)</f>
        <v> </v>
      </c>
      <c r="E158" s="233" t="e">
        <f>IF(ISNUMBER(Regressions!E168),ROUND(Regressions!E168, 1), NA())</f>
        <v>#N/A</v>
      </c>
      <c r="F158" s="366" t="e">
        <f>IF(ISNUMBER(Regressions!F168),ROUND(Regressions!F168, 1), NA())</f>
        <v>#N/A</v>
      </c>
      <c r="G158" s="255" t="e">
        <f>IF(ISNUMBER(Regressions!G168),ROUND(Regressions!G168, 1), NA())</f>
        <v>#N/A</v>
      </c>
      <c r="H158" s="367" t="e">
        <f>IF(ISNUMBER(Regressions!H168),ROUND(Regressions!H168, 1), NA())</f>
        <v>#N/A</v>
      </c>
      <c r="I158" s="256" t="e">
        <f>IF(ISNUMBER(Regressions!I168),ROUND(Regressions!I168, 1), NA())</f>
        <v>#N/A</v>
      </c>
      <c r="J158" s="368" t="e">
        <f>IF(ISNUMBER(Regressions!K168),ROUND(Regressions!K168, 1), NA())</f>
        <v>#N/A</v>
      </c>
      <c r="K158" s="366" t="e">
        <f>IF(ISNUMBER(Regressions!L168),ROUND(Regressions!L168, 1), NA())</f>
        <v>#N/A</v>
      </c>
      <c r="L158" s="257" t="e">
        <f>IF(ISNUMBER(Regressions!M168),ROUND(Regressions!M168, 1), NA())</f>
        <v>#N/A</v>
      </c>
      <c r="M158" s="367" t="e">
        <f>IF(ISNUMBER(Regressions!N168),ROUND(Regressions!N168, 1), NA())</f>
        <v>#N/A</v>
      </c>
      <c r="N158" s="256" t="e">
        <f>IF(ISNUMBER(Regressions!O168),ROUND(Regressions!O168, 1), NA())</f>
        <v>#N/A</v>
      </c>
      <c r="O158" s="368" t="e">
        <f>IF(ISNUMBER(Regressions!Q168),ROUND(Regressions!Q168, 1), NA())</f>
        <v>#N/A</v>
      </c>
      <c r="P158" s="366" t="e">
        <f>IF(ISNUMBER(Regressions!R168),ROUND(Regressions!R168, 1), NA())</f>
        <v>#N/A</v>
      </c>
      <c r="Q158" s="234" t="e">
        <f>IF(ISNUMBER(Regressions!S168),ROUND(Regressions!S168, 1), NA())</f>
        <v>#N/A</v>
      </c>
      <c r="R158" s="367" t="e">
        <f>IF(ISNUMBER(Regressions!T168),ROUND(Regressions!T168, 1), NA())</f>
        <v>#N/A</v>
      </c>
      <c r="S158" s="256" t="e">
        <f>IF(ISNUMBER(Regressions!U168),ROUND(Regressions!U168, 1), NA())</f>
        <v>#N/A</v>
      </c>
    </row>
    <row xmlns:x14ac="http://schemas.microsoft.com/office/spreadsheetml/2009/9/ac" r="159" x14ac:dyDescent="0.2">
      <c r="A159" s="363" t="str">
        <f>IF(ISBLANK(Regressions!A169), " ", Regressions!A169)</f>
        <v>Gambia</v>
      </c>
      <c r="B159" s="364">
        <f>IF(ISBLANK(Regressions!B169), " ", Regressions!B169)</f>
        <v>2000</v>
      </c>
      <c r="C159" s="369" t="str">
        <f>IF(ISBLANK(Regressions!C169), " ", Regressions!C169)</f>
        <v>Secondary</v>
      </c>
      <c r="D159" s="365">
        <f>IF(ISBLANK(Regressions!D169), " ", Regressions!D169)</f>
        <v>188442</v>
      </c>
      <c r="E159" s="233" t="e">
        <f>IF(ISNUMBER(Regressions!E169),ROUND(Regressions!E169, 1), NA())</f>
        <v>#N/A</v>
      </c>
      <c r="F159" s="366" t="e">
        <f>IF(ISNUMBER(Regressions!F169),ROUND(Regressions!F169, 1), NA())</f>
        <v>#N/A</v>
      </c>
      <c r="G159" s="255" t="e">
        <f>IF(ISNUMBER(Regressions!G169),ROUND(Regressions!G169, 1), NA())</f>
        <v>#N/A</v>
      </c>
      <c r="H159" s="367" t="e">
        <f>IF(ISNUMBER(Regressions!H169),ROUND(Regressions!H169, 1), NA())</f>
        <v>#N/A</v>
      </c>
      <c r="I159" s="256" t="e">
        <f>IF(ISNUMBER(Regressions!I169),ROUND(Regressions!I169, 1), NA())</f>
        <v>#N/A</v>
      </c>
      <c r="J159" s="368" t="e">
        <f>IF(ISNUMBER(Regressions!K169),ROUND(Regressions!K169, 1), NA())</f>
        <v>#N/A</v>
      </c>
      <c r="K159" s="366" t="e">
        <f>IF(ISNUMBER(Regressions!L169),ROUND(Regressions!L169, 1), NA())</f>
        <v>#N/A</v>
      </c>
      <c r="L159" s="257" t="e">
        <f>IF(ISNUMBER(Regressions!M169),ROUND(Regressions!M169, 1), NA())</f>
        <v>#N/A</v>
      </c>
      <c r="M159" s="367" t="e">
        <f>IF(ISNUMBER(Regressions!N169),ROUND(Regressions!N169, 1), NA())</f>
        <v>#N/A</v>
      </c>
      <c r="N159" s="256" t="e">
        <f>IF(ISNUMBER(Regressions!O169),ROUND(Regressions!O169, 1), NA())</f>
        <v>#N/A</v>
      </c>
      <c r="O159" s="368" t="e">
        <f>IF(ISNUMBER(Regressions!Q169),ROUND(Regressions!Q169, 1), NA())</f>
        <v>#N/A</v>
      </c>
      <c r="P159" s="366" t="e">
        <f>IF(ISNUMBER(Regressions!R169),ROUND(Regressions!R169, 1), NA())</f>
        <v>#N/A</v>
      </c>
      <c r="Q159" s="234" t="e">
        <f>IF(ISNUMBER(Regressions!S169),ROUND(Regressions!S169, 1), NA())</f>
        <v>#N/A</v>
      </c>
      <c r="R159" s="367" t="e">
        <f>IF(ISNUMBER(Regressions!T169),ROUND(Regressions!T169, 1), NA())</f>
        <v>#N/A</v>
      </c>
      <c r="S159" s="256" t="e">
        <f>IF(ISNUMBER(Regressions!U169),ROUND(Regressions!U169, 1), NA())</f>
        <v>#N/A</v>
      </c>
    </row>
    <row xmlns:x14ac="http://schemas.microsoft.com/office/spreadsheetml/2009/9/ac" r="160" x14ac:dyDescent="0.2">
      <c r="A160" s="363" t="str">
        <f>IF(ISBLANK(Regressions!A170), " ", Regressions!A170)</f>
        <v>Gambia</v>
      </c>
      <c r="B160" s="364">
        <f>IF(ISBLANK(Regressions!B170), " ", Regressions!B170)</f>
        <v>2001</v>
      </c>
      <c r="C160" s="369" t="str">
        <f>IF(ISBLANK(Regressions!C170), " ", Regressions!C170)</f>
        <v>Secondary</v>
      </c>
      <c r="D160" s="365">
        <f>IF(ISBLANK(Regressions!D170), " ", Regressions!D170)</f>
        <v>195696</v>
      </c>
      <c r="E160" s="233" t="e">
        <f>IF(ISNUMBER(Regressions!E170),ROUND(Regressions!E170, 1), NA())</f>
        <v>#N/A</v>
      </c>
      <c r="F160" s="366" t="e">
        <f>IF(ISNUMBER(Regressions!F170),ROUND(Regressions!F170, 1), NA())</f>
        <v>#N/A</v>
      </c>
      <c r="G160" s="255" t="e">
        <f>IF(ISNUMBER(Regressions!G170),ROUND(Regressions!G170, 1), NA())</f>
        <v>#N/A</v>
      </c>
      <c r="H160" s="367" t="e">
        <f>IF(ISNUMBER(Regressions!H170),ROUND(Regressions!H170, 1), NA())</f>
        <v>#N/A</v>
      </c>
      <c r="I160" s="256" t="e">
        <f>IF(ISNUMBER(Regressions!I170),ROUND(Regressions!I170, 1), NA())</f>
        <v>#N/A</v>
      </c>
      <c r="J160" s="368" t="e">
        <f>IF(ISNUMBER(Regressions!K170),ROUND(Regressions!K170, 1), NA())</f>
        <v>#N/A</v>
      </c>
      <c r="K160" s="366" t="e">
        <f>IF(ISNUMBER(Regressions!L170),ROUND(Regressions!L170, 1), NA())</f>
        <v>#N/A</v>
      </c>
      <c r="L160" s="257" t="e">
        <f>IF(ISNUMBER(Regressions!M170),ROUND(Regressions!M170, 1), NA())</f>
        <v>#N/A</v>
      </c>
      <c r="M160" s="367" t="e">
        <f>IF(ISNUMBER(Regressions!N170),ROUND(Regressions!N170, 1), NA())</f>
        <v>#N/A</v>
      </c>
      <c r="N160" s="256" t="e">
        <f>IF(ISNUMBER(Regressions!O170),ROUND(Regressions!O170, 1), NA())</f>
        <v>#N/A</v>
      </c>
      <c r="O160" s="368" t="e">
        <f>IF(ISNUMBER(Regressions!Q170),ROUND(Regressions!Q170, 1), NA())</f>
        <v>#N/A</v>
      </c>
      <c r="P160" s="366" t="e">
        <f>IF(ISNUMBER(Regressions!R170),ROUND(Regressions!R170, 1), NA())</f>
        <v>#N/A</v>
      </c>
      <c r="Q160" s="234" t="e">
        <f>IF(ISNUMBER(Regressions!S170),ROUND(Regressions!S170, 1), NA())</f>
        <v>#N/A</v>
      </c>
      <c r="R160" s="367" t="e">
        <f>IF(ISNUMBER(Regressions!T170),ROUND(Regressions!T170, 1), NA())</f>
        <v>#N/A</v>
      </c>
      <c r="S160" s="256" t="e">
        <f>IF(ISNUMBER(Regressions!U170),ROUND(Regressions!U170, 1), NA())</f>
        <v>#N/A</v>
      </c>
    </row>
    <row xmlns:x14ac="http://schemas.microsoft.com/office/spreadsheetml/2009/9/ac" r="161" x14ac:dyDescent="0.2">
      <c r="A161" s="363" t="str">
        <f>IF(ISBLANK(Regressions!A171), " ", Regressions!A171)</f>
        <v>Gambia</v>
      </c>
      <c r="B161" s="364">
        <f>IF(ISBLANK(Regressions!B171), " ", Regressions!B171)</f>
        <v>2002</v>
      </c>
      <c r="C161" s="369" t="str">
        <f>IF(ISBLANK(Regressions!C171), " ", Regressions!C171)</f>
        <v>Secondary</v>
      </c>
      <c r="D161" s="365">
        <f>IF(ISBLANK(Regressions!D171), " ", Regressions!D171)</f>
        <v>203063</v>
      </c>
      <c r="E161" s="233" t="e">
        <f>IF(ISNUMBER(Regressions!E171),ROUND(Regressions!E171, 1), NA())</f>
        <v>#N/A</v>
      </c>
      <c r="F161" s="366" t="e">
        <f>IF(ISNUMBER(Regressions!F171),ROUND(Regressions!F171, 1), NA())</f>
        <v>#N/A</v>
      </c>
      <c r="G161" s="255" t="e">
        <f>IF(ISNUMBER(Regressions!G171),ROUND(Regressions!G171, 1), NA())</f>
        <v>#N/A</v>
      </c>
      <c r="H161" s="367" t="e">
        <f>IF(ISNUMBER(Regressions!H171),ROUND(Regressions!H171, 1), NA())</f>
        <v>#N/A</v>
      </c>
      <c r="I161" s="256" t="e">
        <f>IF(ISNUMBER(Regressions!I171),ROUND(Regressions!I171, 1), NA())</f>
        <v>#N/A</v>
      </c>
      <c r="J161" s="368" t="e">
        <f>IF(ISNUMBER(Regressions!K171),ROUND(Regressions!K171, 1), NA())</f>
        <v>#N/A</v>
      </c>
      <c r="K161" s="366" t="e">
        <f>IF(ISNUMBER(Regressions!L171),ROUND(Regressions!L171, 1), NA())</f>
        <v>#N/A</v>
      </c>
      <c r="L161" s="257" t="e">
        <f>IF(ISNUMBER(Regressions!M171),ROUND(Regressions!M171, 1), NA())</f>
        <v>#N/A</v>
      </c>
      <c r="M161" s="367" t="e">
        <f>IF(ISNUMBER(Regressions!N171),ROUND(Regressions!N171, 1), NA())</f>
        <v>#N/A</v>
      </c>
      <c r="N161" s="256" t="e">
        <f>IF(ISNUMBER(Regressions!O171),ROUND(Regressions!O171, 1), NA())</f>
        <v>#N/A</v>
      </c>
      <c r="O161" s="368" t="e">
        <f>IF(ISNUMBER(Regressions!Q171),ROUND(Regressions!Q171, 1), NA())</f>
        <v>#N/A</v>
      </c>
      <c r="P161" s="366" t="e">
        <f>IF(ISNUMBER(Regressions!R171),ROUND(Regressions!R171, 1), NA())</f>
        <v>#N/A</v>
      </c>
      <c r="Q161" s="234" t="e">
        <f>IF(ISNUMBER(Regressions!S171),ROUND(Regressions!S171, 1), NA())</f>
        <v>#N/A</v>
      </c>
      <c r="R161" s="367" t="e">
        <f>IF(ISNUMBER(Regressions!T171),ROUND(Regressions!T171, 1), NA())</f>
        <v>#N/A</v>
      </c>
      <c r="S161" s="256" t="e">
        <f>IF(ISNUMBER(Regressions!U171),ROUND(Regressions!U171, 1), NA())</f>
        <v>#N/A</v>
      </c>
    </row>
    <row xmlns:x14ac="http://schemas.microsoft.com/office/spreadsheetml/2009/9/ac" r="162" x14ac:dyDescent="0.2">
      <c r="A162" s="363" t="str">
        <f>IF(ISBLANK(Regressions!A172), " ", Regressions!A172)</f>
        <v>Gambia</v>
      </c>
      <c r="B162" s="364">
        <f>IF(ISBLANK(Regressions!B172), " ", Regressions!B172)</f>
        <v>2003</v>
      </c>
      <c r="C162" s="369" t="str">
        <f>IF(ISBLANK(Regressions!C172), " ", Regressions!C172)</f>
        <v>Secondary</v>
      </c>
      <c r="D162" s="365">
        <f>IF(ISBLANK(Regressions!D172), " ", Regressions!D172)</f>
        <v>210452</v>
      </c>
      <c r="E162" s="233" t="e">
        <f>IF(ISNUMBER(Regressions!E172),ROUND(Regressions!E172, 1), NA())</f>
        <v>#N/A</v>
      </c>
      <c r="F162" s="366" t="e">
        <f>IF(ISNUMBER(Regressions!F172),ROUND(Regressions!F172, 1), NA())</f>
        <v>#N/A</v>
      </c>
      <c r="G162" s="255" t="e">
        <f>IF(ISNUMBER(Regressions!G172),ROUND(Regressions!G172, 1), NA())</f>
        <v>#N/A</v>
      </c>
      <c r="H162" s="367" t="e">
        <f>IF(ISNUMBER(Regressions!H172),ROUND(Regressions!H172, 1), NA())</f>
        <v>#N/A</v>
      </c>
      <c r="I162" s="256" t="e">
        <f>IF(ISNUMBER(Regressions!I172),ROUND(Regressions!I172, 1), NA())</f>
        <v>#N/A</v>
      </c>
      <c r="J162" s="368" t="e">
        <f>IF(ISNUMBER(Regressions!K172),ROUND(Regressions!K172, 1), NA())</f>
        <v>#N/A</v>
      </c>
      <c r="K162" s="366" t="e">
        <f>IF(ISNUMBER(Regressions!L172),ROUND(Regressions!L172, 1), NA())</f>
        <v>#N/A</v>
      </c>
      <c r="L162" s="257" t="e">
        <f>IF(ISNUMBER(Regressions!M172),ROUND(Regressions!M172, 1), NA())</f>
        <v>#N/A</v>
      </c>
      <c r="M162" s="367" t="e">
        <f>IF(ISNUMBER(Regressions!N172),ROUND(Regressions!N172, 1), NA())</f>
        <v>#N/A</v>
      </c>
      <c r="N162" s="256" t="e">
        <f>IF(ISNUMBER(Regressions!O172),ROUND(Regressions!O172, 1), NA())</f>
        <v>#N/A</v>
      </c>
      <c r="O162" s="368" t="e">
        <f>IF(ISNUMBER(Regressions!Q172),ROUND(Regressions!Q172, 1), NA())</f>
        <v>#N/A</v>
      </c>
      <c r="P162" s="366" t="e">
        <f>IF(ISNUMBER(Regressions!R172),ROUND(Regressions!R172, 1), NA())</f>
        <v>#N/A</v>
      </c>
      <c r="Q162" s="234" t="e">
        <f>IF(ISNUMBER(Regressions!S172),ROUND(Regressions!S172, 1), NA())</f>
        <v>#N/A</v>
      </c>
      <c r="R162" s="367" t="e">
        <f>IF(ISNUMBER(Regressions!T172),ROUND(Regressions!T172, 1), NA())</f>
        <v>#N/A</v>
      </c>
      <c r="S162" s="256" t="e">
        <f>IF(ISNUMBER(Regressions!U172),ROUND(Regressions!U172, 1), NA())</f>
        <v>#N/A</v>
      </c>
    </row>
    <row xmlns:x14ac="http://schemas.microsoft.com/office/spreadsheetml/2009/9/ac" r="163" x14ac:dyDescent="0.2">
      <c r="A163" s="363" t="str">
        <f>IF(ISBLANK(Regressions!A173), " ", Regressions!A173)</f>
        <v>Gambia</v>
      </c>
      <c r="B163" s="364">
        <f>IF(ISBLANK(Regressions!B173), " ", Regressions!B173)</f>
        <v>2004</v>
      </c>
      <c r="C163" s="369" t="str">
        <f>IF(ISBLANK(Regressions!C173), " ", Regressions!C173)</f>
        <v>Secondary</v>
      </c>
      <c r="D163" s="365">
        <f>IF(ISBLANK(Regressions!D173), " ", Regressions!D173)</f>
        <v>216140</v>
      </c>
      <c r="E163" s="233" t="e">
        <f>IF(ISNUMBER(Regressions!E173),ROUND(Regressions!E173, 1), NA())</f>
        <v>#N/A</v>
      </c>
      <c r="F163" s="366">
        <f>IF(ISNUMBER(Regressions!F173),ROUND(Regressions!F173, 1), NA())</f>
        <v>72.599999999999994</v>
      </c>
      <c r="G163" s="255" t="e">
        <f>IF(ISNUMBER(Regressions!G173),ROUND(Regressions!G173, 1), NA())</f>
        <v>#N/A</v>
      </c>
      <c r="H163" s="367" t="e">
        <f>IF(ISNUMBER(Regressions!H173),ROUND(Regressions!H173, 1), NA())</f>
        <v>#N/A</v>
      </c>
      <c r="I163" s="256">
        <f>IF(ISNUMBER(Regressions!I173),ROUND(Regressions!I173, 1), NA())</f>
        <v>27.4</v>
      </c>
      <c r="J163" s="368" t="e">
        <f>IF(ISNUMBER(Regressions!K173),ROUND(Regressions!K173, 1), NA())</f>
        <v>#N/A</v>
      </c>
      <c r="K163" s="366" t="e">
        <f>IF(ISNUMBER(Regressions!L173),ROUND(Regressions!L173, 1), NA())</f>
        <v>#N/A</v>
      </c>
      <c r="L163" s="257" t="e">
        <f>IF(ISNUMBER(Regressions!M173),ROUND(Regressions!M173, 1), NA())</f>
        <v>#N/A</v>
      </c>
      <c r="M163" s="367" t="e">
        <f>IF(ISNUMBER(Regressions!N173),ROUND(Regressions!N173, 1), NA())</f>
        <v>#N/A</v>
      </c>
      <c r="N163" s="256" t="e">
        <f>IF(ISNUMBER(Regressions!O173),ROUND(Regressions!O173, 1), NA())</f>
        <v>#N/A</v>
      </c>
      <c r="O163" s="368" t="e">
        <f>IF(ISNUMBER(Regressions!Q173),ROUND(Regressions!Q173, 1), NA())</f>
        <v>#N/A</v>
      </c>
      <c r="P163" s="366" t="e">
        <f>IF(ISNUMBER(Regressions!R173),ROUND(Regressions!R173, 1), NA())</f>
        <v>#N/A</v>
      </c>
      <c r="Q163" s="234" t="e">
        <f>IF(ISNUMBER(Regressions!S173),ROUND(Regressions!S173, 1), NA())</f>
        <v>#N/A</v>
      </c>
      <c r="R163" s="367" t="e">
        <f>IF(ISNUMBER(Regressions!T173),ROUND(Regressions!T173, 1), NA())</f>
        <v>#N/A</v>
      </c>
      <c r="S163" s="256" t="e">
        <f>IF(ISNUMBER(Regressions!U173),ROUND(Regressions!U173, 1), NA())</f>
        <v>#N/A</v>
      </c>
    </row>
    <row xmlns:x14ac="http://schemas.microsoft.com/office/spreadsheetml/2009/9/ac" r="164" x14ac:dyDescent="0.2">
      <c r="A164" s="363" t="str">
        <f>IF(ISBLANK(Regressions!A174), " ", Regressions!A174)</f>
        <v>Gambia</v>
      </c>
      <c r="B164" s="364">
        <f>IF(ISBLANK(Regressions!B174), " ", Regressions!B174)</f>
        <v>2005</v>
      </c>
      <c r="C164" s="369" t="str">
        <f>IF(ISBLANK(Regressions!C174), " ", Regressions!C174)</f>
        <v>Secondary</v>
      </c>
      <c r="D164" s="365">
        <f>IF(ISBLANK(Regressions!D174), " ", Regressions!D174)</f>
        <v>222267</v>
      </c>
      <c r="E164" s="233" t="e">
        <f>IF(ISNUMBER(Regressions!E174),ROUND(Regressions!E174, 1), NA())</f>
        <v>#N/A</v>
      </c>
      <c r="F164" s="366">
        <f>IF(ISNUMBER(Regressions!F174),ROUND(Regressions!F174, 1), NA())</f>
        <v>72.599999999999994</v>
      </c>
      <c r="G164" s="255" t="e">
        <f>IF(ISNUMBER(Regressions!G174),ROUND(Regressions!G174, 1), NA())</f>
        <v>#N/A</v>
      </c>
      <c r="H164" s="367" t="e">
        <f>IF(ISNUMBER(Regressions!H174),ROUND(Regressions!H174, 1), NA())</f>
        <v>#N/A</v>
      </c>
      <c r="I164" s="256">
        <f>IF(ISNUMBER(Regressions!I174),ROUND(Regressions!I174, 1), NA())</f>
        <v>27.4</v>
      </c>
      <c r="J164" s="368">
        <f>IF(ISNUMBER(Regressions!K174),ROUND(Regressions!K174, 1), NA())</f>
        <v>84.1</v>
      </c>
      <c r="K164" s="366" t="e">
        <f>IF(ISNUMBER(Regressions!L174),ROUND(Regressions!L174, 1), NA())</f>
        <v>#N/A</v>
      </c>
      <c r="L164" s="257" t="e">
        <f>IF(ISNUMBER(Regressions!M174),ROUND(Regressions!M174, 1), NA())</f>
        <v>#N/A</v>
      </c>
      <c r="M164" s="367" t="e">
        <f>IF(ISNUMBER(Regressions!N174),ROUND(Regressions!N174, 1), NA())</f>
        <v>#N/A</v>
      </c>
      <c r="N164" s="256">
        <f>IF(ISNUMBER(Regressions!O174),ROUND(Regressions!O174, 1), NA())</f>
        <v>15.9</v>
      </c>
      <c r="O164" s="368" t="e">
        <f>IF(ISNUMBER(Regressions!Q174),ROUND(Regressions!Q174, 1), NA())</f>
        <v>#N/A</v>
      </c>
      <c r="P164" s="366" t="e">
        <f>IF(ISNUMBER(Regressions!R174),ROUND(Regressions!R174, 1), NA())</f>
        <v>#N/A</v>
      </c>
      <c r="Q164" s="234" t="e">
        <f>IF(ISNUMBER(Regressions!S174),ROUND(Regressions!S174, 1), NA())</f>
        <v>#N/A</v>
      </c>
      <c r="R164" s="367" t="e">
        <f>IF(ISNUMBER(Regressions!T174),ROUND(Regressions!T174, 1), NA())</f>
        <v>#N/A</v>
      </c>
      <c r="S164" s="256" t="e">
        <f>IF(ISNUMBER(Regressions!U174),ROUND(Regressions!U174, 1), NA())</f>
        <v>#N/A</v>
      </c>
    </row>
    <row xmlns:x14ac="http://schemas.microsoft.com/office/spreadsheetml/2009/9/ac" r="165" x14ac:dyDescent="0.2">
      <c r="A165" s="363" t="str">
        <f>IF(ISBLANK(Regressions!A175), " ", Regressions!A175)</f>
        <v>Gambia</v>
      </c>
      <c r="B165" s="364">
        <f>IF(ISBLANK(Regressions!B175), " ", Regressions!B175)</f>
        <v>2006</v>
      </c>
      <c r="C165" s="369" t="str">
        <f>IF(ISBLANK(Regressions!C175), " ", Regressions!C175)</f>
        <v>Secondary</v>
      </c>
      <c r="D165" s="365">
        <f>IF(ISBLANK(Regressions!D175), " ", Regressions!D175)</f>
        <v>228706</v>
      </c>
      <c r="E165" s="233" t="e">
        <f>IF(ISNUMBER(Regressions!E175),ROUND(Regressions!E175, 1), NA())</f>
        <v>#N/A</v>
      </c>
      <c r="F165" s="366">
        <f>IF(ISNUMBER(Regressions!F175),ROUND(Regressions!F175, 1), NA())</f>
        <v>72.599999999999994</v>
      </c>
      <c r="G165" s="255" t="e">
        <f>IF(ISNUMBER(Regressions!G175),ROUND(Regressions!G175, 1), NA())</f>
        <v>#N/A</v>
      </c>
      <c r="H165" s="367" t="e">
        <f>IF(ISNUMBER(Regressions!H175),ROUND(Regressions!H175, 1), NA())</f>
        <v>#N/A</v>
      </c>
      <c r="I165" s="256">
        <f>IF(ISNUMBER(Regressions!I175),ROUND(Regressions!I175, 1), NA())</f>
        <v>27.4</v>
      </c>
      <c r="J165" s="368">
        <f>IF(ISNUMBER(Regressions!K175),ROUND(Regressions!K175, 1), NA())</f>
        <v>84.1</v>
      </c>
      <c r="K165" s="366" t="e">
        <f>IF(ISNUMBER(Regressions!L175),ROUND(Regressions!L175, 1), NA())</f>
        <v>#N/A</v>
      </c>
      <c r="L165" s="257" t="e">
        <f>IF(ISNUMBER(Regressions!M175),ROUND(Regressions!M175, 1), NA())</f>
        <v>#N/A</v>
      </c>
      <c r="M165" s="367" t="e">
        <f>IF(ISNUMBER(Regressions!N175),ROUND(Regressions!N175, 1), NA())</f>
        <v>#N/A</v>
      </c>
      <c r="N165" s="256">
        <f>IF(ISNUMBER(Regressions!O175),ROUND(Regressions!O175, 1), NA())</f>
        <v>15.9</v>
      </c>
      <c r="O165" s="368" t="e">
        <f>IF(ISNUMBER(Regressions!Q175),ROUND(Regressions!Q175, 1), NA())</f>
        <v>#N/A</v>
      </c>
      <c r="P165" s="366" t="e">
        <f>IF(ISNUMBER(Regressions!R175),ROUND(Regressions!R175, 1), NA())</f>
        <v>#N/A</v>
      </c>
      <c r="Q165" s="234" t="e">
        <f>IF(ISNUMBER(Regressions!S175),ROUND(Regressions!S175, 1), NA())</f>
        <v>#N/A</v>
      </c>
      <c r="R165" s="367" t="e">
        <f>IF(ISNUMBER(Regressions!T175),ROUND(Regressions!T175, 1), NA())</f>
        <v>#N/A</v>
      </c>
      <c r="S165" s="256" t="e">
        <f>IF(ISNUMBER(Regressions!U175),ROUND(Regressions!U175, 1), NA())</f>
        <v>#N/A</v>
      </c>
    </row>
    <row xmlns:x14ac="http://schemas.microsoft.com/office/spreadsheetml/2009/9/ac" r="166" x14ac:dyDescent="0.2">
      <c r="A166" s="363" t="str">
        <f>IF(ISBLANK(Regressions!A176), " ", Regressions!A176)</f>
        <v>Gambia</v>
      </c>
      <c r="B166" s="364">
        <f>IF(ISBLANK(Regressions!B176), " ", Regressions!B176)</f>
        <v>2007</v>
      </c>
      <c r="C166" s="369" t="str">
        <f>IF(ISBLANK(Regressions!C176), " ", Regressions!C176)</f>
        <v>Secondary</v>
      </c>
      <c r="D166" s="365">
        <f>IF(ISBLANK(Regressions!D176), " ", Regressions!D176)</f>
        <v>235449</v>
      </c>
      <c r="E166" s="233" t="e">
        <f>IF(ISNUMBER(Regressions!E176),ROUND(Regressions!E176, 1), NA())</f>
        <v>#N/A</v>
      </c>
      <c r="F166" s="366">
        <f>IF(ISNUMBER(Regressions!F176),ROUND(Regressions!F176, 1), NA())</f>
        <v>72.599999999999994</v>
      </c>
      <c r="G166" s="255" t="e">
        <f>IF(ISNUMBER(Regressions!G176),ROUND(Regressions!G176, 1), NA())</f>
        <v>#N/A</v>
      </c>
      <c r="H166" s="367" t="e">
        <f>IF(ISNUMBER(Regressions!H176),ROUND(Regressions!H176, 1), NA())</f>
        <v>#N/A</v>
      </c>
      <c r="I166" s="256">
        <f>IF(ISNUMBER(Regressions!I176),ROUND(Regressions!I176, 1), NA())</f>
        <v>27.4</v>
      </c>
      <c r="J166" s="368">
        <f>IF(ISNUMBER(Regressions!K176),ROUND(Regressions!K176, 1), NA())</f>
        <v>84.1</v>
      </c>
      <c r="K166" s="366" t="e">
        <f>IF(ISNUMBER(Regressions!L176),ROUND(Regressions!L176, 1), NA())</f>
        <v>#N/A</v>
      </c>
      <c r="L166" s="257" t="e">
        <f>IF(ISNUMBER(Regressions!M176),ROUND(Regressions!M176, 1), NA())</f>
        <v>#N/A</v>
      </c>
      <c r="M166" s="367" t="e">
        <f>IF(ISNUMBER(Regressions!N176),ROUND(Regressions!N176, 1), NA())</f>
        <v>#N/A</v>
      </c>
      <c r="N166" s="256">
        <f>IF(ISNUMBER(Regressions!O176),ROUND(Regressions!O176, 1), NA())</f>
        <v>15.9</v>
      </c>
      <c r="O166" s="368" t="e">
        <f>IF(ISNUMBER(Regressions!Q176),ROUND(Regressions!Q176, 1), NA())</f>
        <v>#N/A</v>
      </c>
      <c r="P166" s="366" t="e">
        <f>IF(ISNUMBER(Regressions!R176),ROUND(Regressions!R176, 1), NA())</f>
        <v>#N/A</v>
      </c>
      <c r="Q166" s="234" t="e">
        <f>IF(ISNUMBER(Regressions!S176),ROUND(Regressions!S176, 1), NA())</f>
        <v>#N/A</v>
      </c>
      <c r="R166" s="367" t="e">
        <f>IF(ISNUMBER(Regressions!T176),ROUND(Regressions!T176, 1), NA())</f>
        <v>#N/A</v>
      </c>
      <c r="S166" s="256" t="e">
        <f>IF(ISNUMBER(Regressions!U176),ROUND(Regressions!U176, 1), NA())</f>
        <v>#N/A</v>
      </c>
    </row>
    <row xmlns:x14ac="http://schemas.microsoft.com/office/spreadsheetml/2009/9/ac" r="167" x14ac:dyDescent="0.2">
      <c r="A167" s="363" t="str">
        <f>IF(ISBLANK(Regressions!A177), " ", Regressions!A177)</f>
        <v>Gambia</v>
      </c>
      <c r="B167" s="364">
        <f>IF(ISBLANK(Regressions!B177), " ", Regressions!B177)</f>
        <v>2008</v>
      </c>
      <c r="C167" s="369" t="str">
        <f>IF(ISBLANK(Regressions!C177), " ", Regressions!C177)</f>
        <v>Secondary</v>
      </c>
      <c r="D167" s="365">
        <f>IF(ISBLANK(Regressions!D177), " ", Regressions!D177)</f>
        <v>242227</v>
      </c>
      <c r="E167" s="233" t="e">
        <f>IF(ISNUMBER(Regressions!E177),ROUND(Regressions!E177, 1), NA())</f>
        <v>#N/A</v>
      </c>
      <c r="F167" s="366">
        <f>IF(ISNUMBER(Regressions!F177),ROUND(Regressions!F177, 1), NA())</f>
        <v>72.599999999999994</v>
      </c>
      <c r="G167" s="255" t="e">
        <f>IF(ISNUMBER(Regressions!G177),ROUND(Regressions!G177, 1), NA())</f>
        <v>#N/A</v>
      </c>
      <c r="H167" s="367" t="e">
        <f>IF(ISNUMBER(Regressions!H177),ROUND(Regressions!H177, 1), NA())</f>
        <v>#N/A</v>
      </c>
      <c r="I167" s="256">
        <f>IF(ISNUMBER(Regressions!I177),ROUND(Regressions!I177, 1), NA())</f>
        <v>27.4</v>
      </c>
      <c r="J167" s="368">
        <f>IF(ISNUMBER(Regressions!K177),ROUND(Regressions!K177, 1), NA())</f>
        <v>84.1</v>
      </c>
      <c r="K167" s="366" t="e">
        <f>IF(ISNUMBER(Regressions!L177),ROUND(Regressions!L177, 1), NA())</f>
        <v>#N/A</v>
      </c>
      <c r="L167" s="257">
        <f>IF(ISNUMBER(Regressions!M177),ROUND(Regressions!M177, 1), NA())</f>
        <v>81.8</v>
      </c>
      <c r="M167" s="367">
        <f>IF(ISNUMBER(Regressions!N177),ROUND(Regressions!N177, 1), NA())</f>
        <v>2.4</v>
      </c>
      <c r="N167" s="256">
        <f>IF(ISNUMBER(Regressions!O177),ROUND(Regressions!O177, 1), NA())</f>
        <v>15.9</v>
      </c>
      <c r="O167" s="368" t="e">
        <f>IF(ISNUMBER(Regressions!Q177),ROUND(Regressions!Q177, 1), NA())</f>
        <v>#N/A</v>
      </c>
      <c r="P167" s="366" t="e">
        <f>IF(ISNUMBER(Regressions!R177),ROUND(Regressions!R177, 1), NA())</f>
        <v>#N/A</v>
      </c>
      <c r="Q167" s="234" t="e">
        <f>IF(ISNUMBER(Regressions!S177),ROUND(Regressions!S177, 1), NA())</f>
        <v>#N/A</v>
      </c>
      <c r="R167" s="367" t="e">
        <f>IF(ISNUMBER(Regressions!T177),ROUND(Regressions!T177, 1), NA())</f>
        <v>#N/A</v>
      </c>
      <c r="S167" s="256" t="e">
        <f>IF(ISNUMBER(Regressions!U177),ROUND(Regressions!U177, 1), NA())</f>
        <v>#N/A</v>
      </c>
    </row>
    <row xmlns:x14ac="http://schemas.microsoft.com/office/spreadsheetml/2009/9/ac" r="168" x14ac:dyDescent="0.2">
      <c r="A168" s="363" t="str">
        <f>IF(ISBLANK(Regressions!A178), " ", Regressions!A178)</f>
        <v>Gambia</v>
      </c>
      <c r="B168" s="364">
        <f>IF(ISBLANK(Regressions!B178), " ", Regressions!B178)</f>
        <v>2009</v>
      </c>
      <c r="C168" s="369" t="str">
        <f>IF(ISBLANK(Regressions!C178), " ", Regressions!C178)</f>
        <v>Secondary</v>
      </c>
      <c r="D168" s="365">
        <f>IF(ISBLANK(Regressions!D178), " ", Regressions!D178)</f>
        <v>249189</v>
      </c>
      <c r="E168" s="233" t="e">
        <f>IF(ISNUMBER(Regressions!E178),ROUND(Regressions!E178, 1), NA())</f>
        <v>#N/A</v>
      </c>
      <c r="F168" s="366">
        <f>IF(ISNUMBER(Regressions!F178),ROUND(Regressions!F178, 1), NA())</f>
        <v>73.8</v>
      </c>
      <c r="G168" s="255" t="e">
        <f>IF(ISNUMBER(Regressions!G178),ROUND(Regressions!G178, 1), NA())</f>
        <v>#N/A</v>
      </c>
      <c r="H168" s="367" t="e">
        <f>IF(ISNUMBER(Regressions!H178),ROUND(Regressions!H178, 1), NA())</f>
        <v>#N/A</v>
      </c>
      <c r="I168" s="256">
        <f>IF(ISNUMBER(Regressions!I178),ROUND(Regressions!I178, 1), NA())</f>
        <v>26.2</v>
      </c>
      <c r="J168" s="368">
        <f>IF(ISNUMBER(Regressions!K178),ROUND(Regressions!K178, 1), NA())</f>
        <v>84.1</v>
      </c>
      <c r="K168" s="366" t="e">
        <f>IF(ISNUMBER(Regressions!L178),ROUND(Regressions!L178, 1), NA())</f>
        <v>#N/A</v>
      </c>
      <c r="L168" s="257">
        <f>IF(ISNUMBER(Regressions!M178),ROUND(Regressions!M178, 1), NA())</f>
        <v>81.8</v>
      </c>
      <c r="M168" s="367">
        <f>IF(ISNUMBER(Regressions!N178),ROUND(Regressions!N178, 1), NA())</f>
        <v>2.4</v>
      </c>
      <c r="N168" s="256">
        <f>IF(ISNUMBER(Regressions!O178),ROUND(Regressions!O178, 1), NA())</f>
        <v>15.9</v>
      </c>
      <c r="O168" s="368" t="e">
        <f>IF(ISNUMBER(Regressions!Q178),ROUND(Regressions!Q178, 1), NA())</f>
        <v>#N/A</v>
      </c>
      <c r="P168" s="366" t="e">
        <f>IF(ISNUMBER(Regressions!R178),ROUND(Regressions!R178, 1), NA())</f>
        <v>#N/A</v>
      </c>
      <c r="Q168" s="234" t="e">
        <f>IF(ISNUMBER(Regressions!S178),ROUND(Regressions!S178, 1), NA())</f>
        <v>#N/A</v>
      </c>
      <c r="R168" s="367" t="e">
        <f>IF(ISNUMBER(Regressions!T178),ROUND(Regressions!T178, 1), NA())</f>
        <v>#N/A</v>
      </c>
      <c r="S168" s="256" t="e">
        <f>IF(ISNUMBER(Regressions!U178),ROUND(Regressions!U178, 1), NA())</f>
        <v>#N/A</v>
      </c>
    </row>
    <row xmlns:x14ac="http://schemas.microsoft.com/office/spreadsheetml/2009/9/ac" r="169" x14ac:dyDescent="0.2">
      <c r="A169" s="363" t="str">
        <f>IF(ISBLANK(Regressions!A179), " ", Regressions!A179)</f>
        <v>Gambia</v>
      </c>
      <c r="B169" s="364">
        <f>IF(ISBLANK(Regressions!B179), " ", Regressions!B179)</f>
        <v>2010</v>
      </c>
      <c r="C169" s="369" t="str">
        <f>IF(ISBLANK(Regressions!C179), " ", Regressions!C179)</f>
        <v>Secondary</v>
      </c>
      <c r="D169" s="365">
        <f>IF(ISBLANK(Regressions!D179), " ", Regressions!D179)</f>
        <v>256311</v>
      </c>
      <c r="E169" s="233" t="e">
        <f>IF(ISNUMBER(Regressions!E179),ROUND(Regressions!E179, 1), NA())</f>
        <v>#N/A</v>
      </c>
      <c r="F169" s="366">
        <f>IF(ISNUMBER(Regressions!F179),ROUND(Regressions!F179, 1), NA())</f>
        <v>75.099999999999994</v>
      </c>
      <c r="G169" s="255" t="e">
        <f>IF(ISNUMBER(Regressions!G179),ROUND(Regressions!G179, 1), NA())</f>
        <v>#N/A</v>
      </c>
      <c r="H169" s="367" t="e">
        <f>IF(ISNUMBER(Regressions!H179),ROUND(Regressions!H179, 1), NA())</f>
        <v>#N/A</v>
      </c>
      <c r="I169" s="256">
        <f>IF(ISNUMBER(Regressions!I179),ROUND(Regressions!I179, 1), NA())</f>
        <v>24.9</v>
      </c>
      <c r="J169" s="368">
        <f>IF(ISNUMBER(Regressions!K179),ROUND(Regressions!K179, 1), NA())</f>
        <v>86.4</v>
      </c>
      <c r="K169" s="366" t="e">
        <f>IF(ISNUMBER(Regressions!L179),ROUND(Regressions!L179, 1), NA())</f>
        <v>#N/A</v>
      </c>
      <c r="L169" s="257">
        <f>IF(ISNUMBER(Regressions!M179),ROUND(Regressions!M179, 1), NA())</f>
        <v>81.8</v>
      </c>
      <c r="M169" s="367">
        <f>IF(ISNUMBER(Regressions!N179),ROUND(Regressions!N179, 1), NA())</f>
        <v>4.7</v>
      </c>
      <c r="N169" s="256">
        <f>IF(ISNUMBER(Regressions!O179),ROUND(Regressions!O179, 1), NA())</f>
        <v>13.6</v>
      </c>
      <c r="O169" s="368" t="e">
        <f>IF(ISNUMBER(Regressions!Q179),ROUND(Regressions!Q179, 1), NA())</f>
        <v>#N/A</v>
      </c>
      <c r="P169" s="366" t="e">
        <f>IF(ISNUMBER(Regressions!R179),ROUND(Regressions!R179, 1), NA())</f>
        <v>#N/A</v>
      </c>
      <c r="Q169" s="234" t="e">
        <f>IF(ISNUMBER(Regressions!S179),ROUND(Regressions!S179, 1), NA())</f>
        <v>#N/A</v>
      </c>
      <c r="R169" s="367" t="e">
        <f>IF(ISNUMBER(Regressions!T179),ROUND(Regressions!T179, 1), NA())</f>
        <v>#N/A</v>
      </c>
      <c r="S169" s="256" t="e">
        <f>IF(ISNUMBER(Regressions!U179),ROUND(Regressions!U179, 1), NA())</f>
        <v>#N/A</v>
      </c>
    </row>
    <row xmlns:x14ac="http://schemas.microsoft.com/office/spreadsheetml/2009/9/ac" r="170" x14ac:dyDescent="0.2">
      <c r="A170" s="363" t="str">
        <f>IF(ISBLANK(Regressions!A180), " ", Regressions!A180)</f>
        <v>Gambia</v>
      </c>
      <c r="B170" s="364">
        <f>IF(ISBLANK(Regressions!B180), " ", Regressions!B180)</f>
        <v>2011</v>
      </c>
      <c r="C170" s="369" t="str">
        <f>IF(ISBLANK(Regressions!C180), " ", Regressions!C180)</f>
        <v>Secondary</v>
      </c>
      <c r="D170" s="365">
        <f>IF(ISBLANK(Regressions!D180), " ", Regressions!D180)</f>
        <v>263745</v>
      </c>
      <c r="E170" s="233" t="e">
        <f>IF(ISNUMBER(Regressions!E180),ROUND(Regressions!E180, 1), NA())</f>
        <v>#N/A</v>
      </c>
      <c r="F170" s="366">
        <f>IF(ISNUMBER(Regressions!F180),ROUND(Regressions!F180, 1), NA())</f>
        <v>76.3</v>
      </c>
      <c r="G170" s="255" t="e">
        <f>IF(ISNUMBER(Regressions!G180),ROUND(Regressions!G180, 1), NA())</f>
        <v>#N/A</v>
      </c>
      <c r="H170" s="367" t="e">
        <f>IF(ISNUMBER(Regressions!H180),ROUND(Regressions!H180, 1), NA())</f>
        <v>#N/A</v>
      </c>
      <c r="I170" s="256">
        <f>IF(ISNUMBER(Regressions!I180),ROUND(Regressions!I180, 1), NA())</f>
        <v>23.7</v>
      </c>
      <c r="J170" s="368">
        <f>IF(ISNUMBER(Regressions!K180),ROUND(Regressions!K180, 1), NA())</f>
        <v>88.7</v>
      </c>
      <c r="K170" s="366" t="e">
        <f>IF(ISNUMBER(Regressions!L180),ROUND(Regressions!L180, 1), NA())</f>
        <v>#N/A</v>
      </c>
      <c r="L170" s="257">
        <f>IF(ISNUMBER(Regressions!M180),ROUND(Regressions!M180, 1), NA())</f>
        <v>81.8</v>
      </c>
      <c r="M170" s="367">
        <f>IF(ISNUMBER(Regressions!N180),ROUND(Regressions!N180, 1), NA())</f>
        <v>6.9</v>
      </c>
      <c r="N170" s="256">
        <f>IF(ISNUMBER(Regressions!O180),ROUND(Regressions!O180, 1), NA())</f>
        <v>11.3</v>
      </c>
      <c r="O170" s="368" t="e">
        <f>IF(ISNUMBER(Regressions!Q180),ROUND(Regressions!Q180, 1), NA())</f>
        <v>#N/A</v>
      </c>
      <c r="P170" s="366" t="e">
        <f>IF(ISNUMBER(Regressions!R180),ROUND(Regressions!R180, 1), NA())</f>
        <v>#N/A</v>
      </c>
      <c r="Q170" s="234" t="e">
        <f>IF(ISNUMBER(Regressions!S180),ROUND(Regressions!S180, 1), NA())</f>
        <v>#N/A</v>
      </c>
      <c r="R170" s="367" t="e">
        <f>IF(ISNUMBER(Regressions!T180),ROUND(Regressions!T180, 1), NA())</f>
        <v>#N/A</v>
      </c>
      <c r="S170" s="256" t="e">
        <f>IF(ISNUMBER(Regressions!U180),ROUND(Regressions!U180, 1), NA())</f>
        <v>#N/A</v>
      </c>
    </row>
    <row xmlns:x14ac="http://schemas.microsoft.com/office/spreadsheetml/2009/9/ac" r="171" x14ac:dyDescent="0.2">
      <c r="A171" s="363" t="str">
        <f>IF(ISBLANK(Regressions!A181), " ", Regressions!A181)</f>
        <v>Gambia</v>
      </c>
      <c r="B171" s="364">
        <f>IF(ISBLANK(Regressions!B181), " ", Regressions!B181)</f>
        <v>2012</v>
      </c>
      <c r="C171" s="369" t="str">
        <f>IF(ISBLANK(Regressions!C181), " ", Regressions!C181)</f>
        <v>Secondary</v>
      </c>
      <c r="D171" s="365">
        <f>IF(ISBLANK(Regressions!D181), " ", Regressions!D181)</f>
        <v>271850</v>
      </c>
      <c r="E171" s="233" t="e">
        <f>IF(ISNUMBER(Regressions!E181),ROUND(Regressions!E181, 1), NA())</f>
        <v>#N/A</v>
      </c>
      <c r="F171" s="366">
        <f>IF(ISNUMBER(Regressions!F181),ROUND(Regressions!F181, 1), NA())</f>
        <v>77.5</v>
      </c>
      <c r="G171" s="255" t="e">
        <f>IF(ISNUMBER(Regressions!G181),ROUND(Regressions!G181, 1), NA())</f>
        <v>#N/A</v>
      </c>
      <c r="H171" s="367" t="e">
        <f>IF(ISNUMBER(Regressions!H181),ROUND(Regressions!H181, 1), NA())</f>
        <v>#N/A</v>
      </c>
      <c r="I171" s="256">
        <f>IF(ISNUMBER(Regressions!I181),ROUND(Regressions!I181, 1), NA())</f>
        <v>22.5</v>
      </c>
      <c r="J171" s="368">
        <f>IF(ISNUMBER(Regressions!K181),ROUND(Regressions!K181, 1), NA())</f>
        <v>90.9</v>
      </c>
      <c r="K171" s="366" t="e">
        <f>IF(ISNUMBER(Regressions!L181),ROUND(Regressions!L181, 1), NA())</f>
        <v>#N/A</v>
      </c>
      <c r="L171" s="257">
        <f>IF(ISNUMBER(Regressions!M181),ROUND(Regressions!M181, 1), NA())</f>
        <v>81.8</v>
      </c>
      <c r="M171" s="367">
        <f>IF(ISNUMBER(Regressions!N181),ROUND(Regressions!N181, 1), NA())</f>
        <v>9.1999999999999993</v>
      </c>
      <c r="N171" s="256">
        <f>IF(ISNUMBER(Regressions!O181),ROUND(Regressions!O181, 1), NA())</f>
        <v>9.1</v>
      </c>
      <c r="O171" s="368" t="e">
        <f>IF(ISNUMBER(Regressions!Q181),ROUND(Regressions!Q181, 1), NA())</f>
        <v>#N/A</v>
      </c>
      <c r="P171" s="366" t="e">
        <f>IF(ISNUMBER(Regressions!R181),ROUND(Regressions!R181, 1), NA())</f>
        <v>#N/A</v>
      </c>
      <c r="Q171" s="234" t="e">
        <f>IF(ISNUMBER(Regressions!S181),ROUND(Regressions!S181, 1), NA())</f>
        <v>#N/A</v>
      </c>
      <c r="R171" s="367" t="e">
        <f>IF(ISNUMBER(Regressions!T181),ROUND(Regressions!T181, 1), NA())</f>
        <v>#N/A</v>
      </c>
      <c r="S171" s="256" t="e">
        <f>IF(ISNUMBER(Regressions!U181),ROUND(Regressions!U181, 1), NA())</f>
        <v>#N/A</v>
      </c>
    </row>
    <row xmlns:x14ac="http://schemas.microsoft.com/office/spreadsheetml/2009/9/ac" r="172" x14ac:dyDescent="0.2">
      <c r="A172" s="363" t="str">
        <f>IF(ISBLANK(Regressions!A182), " ", Regressions!A182)</f>
        <v>Gambia</v>
      </c>
      <c r="B172" s="364">
        <f>IF(ISBLANK(Regressions!B182), " ", Regressions!B182)</f>
        <v>2013</v>
      </c>
      <c r="C172" s="369" t="str">
        <f>IF(ISBLANK(Regressions!C182), " ", Regressions!C182)</f>
        <v>Secondary</v>
      </c>
      <c r="D172" s="365">
        <f>IF(ISBLANK(Regressions!D182), " ", Regressions!D182)</f>
        <v>280201</v>
      </c>
      <c r="E172" s="233" t="e">
        <f>IF(ISNUMBER(Regressions!E182),ROUND(Regressions!E182, 1), NA())</f>
        <v>#N/A</v>
      </c>
      <c r="F172" s="366">
        <f>IF(ISNUMBER(Regressions!F182),ROUND(Regressions!F182, 1), NA())</f>
        <v>78.8</v>
      </c>
      <c r="G172" s="255" t="e">
        <f>IF(ISNUMBER(Regressions!G182),ROUND(Regressions!G182, 1), NA())</f>
        <v>#N/A</v>
      </c>
      <c r="H172" s="367" t="e">
        <f>IF(ISNUMBER(Regressions!H182),ROUND(Regressions!H182, 1), NA())</f>
        <v>#N/A</v>
      </c>
      <c r="I172" s="256">
        <f>IF(ISNUMBER(Regressions!I182),ROUND(Regressions!I182, 1), NA())</f>
        <v>21.2</v>
      </c>
      <c r="J172" s="368">
        <f>IF(ISNUMBER(Regressions!K182),ROUND(Regressions!K182, 1), NA())</f>
        <v>93.2</v>
      </c>
      <c r="K172" s="366" t="e">
        <f>IF(ISNUMBER(Regressions!L182),ROUND(Regressions!L182, 1), NA())</f>
        <v>#N/A</v>
      </c>
      <c r="L172" s="257">
        <f>IF(ISNUMBER(Regressions!M182),ROUND(Regressions!M182, 1), NA())</f>
        <v>81.599999999999994</v>
      </c>
      <c r="M172" s="367">
        <f>IF(ISNUMBER(Regressions!N182),ROUND(Regressions!N182, 1), NA())</f>
        <v>11.6</v>
      </c>
      <c r="N172" s="256">
        <f>IF(ISNUMBER(Regressions!O182),ROUND(Regressions!O182, 1), NA())</f>
        <v>6.8</v>
      </c>
      <c r="O172" s="368" t="e">
        <f>IF(ISNUMBER(Regressions!Q182),ROUND(Regressions!Q182, 1), NA())</f>
        <v>#N/A</v>
      </c>
      <c r="P172" s="366" t="e">
        <f>IF(ISNUMBER(Regressions!R182),ROUND(Regressions!R182, 1), NA())</f>
        <v>#N/A</v>
      </c>
      <c r="Q172" s="234" t="e">
        <f>IF(ISNUMBER(Regressions!S182),ROUND(Regressions!S182, 1), NA())</f>
        <v>#N/A</v>
      </c>
      <c r="R172" s="367" t="e">
        <f>IF(ISNUMBER(Regressions!T182),ROUND(Regressions!T182, 1), NA())</f>
        <v>#N/A</v>
      </c>
      <c r="S172" s="256" t="e">
        <f>IF(ISNUMBER(Regressions!U182),ROUND(Regressions!U182, 1), NA())</f>
        <v>#N/A</v>
      </c>
    </row>
    <row xmlns:x14ac="http://schemas.microsoft.com/office/spreadsheetml/2009/9/ac" r="173" x14ac:dyDescent="0.2">
      <c r="A173" s="363" t="str">
        <f>IF(ISBLANK(Regressions!A183), " ", Regressions!A183)</f>
        <v>Gambia</v>
      </c>
      <c r="B173" s="364">
        <f>IF(ISBLANK(Regressions!B183), " ", Regressions!B183)</f>
        <v>2014</v>
      </c>
      <c r="C173" s="369" t="str">
        <f>IF(ISBLANK(Regressions!C183), " ", Regressions!C183)</f>
        <v>Secondary</v>
      </c>
      <c r="D173" s="365">
        <f>IF(ISBLANK(Regressions!D183), " ", Regressions!D183)</f>
        <v>288941</v>
      </c>
      <c r="E173" s="233" t="e">
        <f>IF(ISNUMBER(Regressions!E183),ROUND(Regressions!E183, 1), NA())</f>
        <v>#N/A</v>
      </c>
      <c r="F173" s="366">
        <f>IF(ISNUMBER(Regressions!F183),ROUND(Regressions!F183, 1), NA())</f>
        <v>80</v>
      </c>
      <c r="G173" s="255" t="e">
        <f>IF(ISNUMBER(Regressions!G183),ROUND(Regressions!G183, 1), NA())</f>
        <v>#N/A</v>
      </c>
      <c r="H173" s="367" t="e">
        <f>IF(ISNUMBER(Regressions!H183),ROUND(Regressions!H183, 1), NA())</f>
        <v>#N/A</v>
      </c>
      <c r="I173" s="256">
        <f>IF(ISNUMBER(Regressions!I183),ROUND(Regressions!I183, 1), NA())</f>
        <v>20</v>
      </c>
      <c r="J173" s="368">
        <f>IF(ISNUMBER(Regressions!K183),ROUND(Regressions!K183, 1), NA())</f>
        <v>95.5</v>
      </c>
      <c r="K173" s="366" t="e">
        <f>IF(ISNUMBER(Regressions!L183),ROUND(Regressions!L183, 1), NA())</f>
        <v>#N/A</v>
      </c>
      <c r="L173" s="257">
        <f>IF(ISNUMBER(Regressions!M183),ROUND(Regressions!M183, 1), NA())</f>
        <v>81.400000000000006</v>
      </c>
      <c r="M173" s="367">
        <f>IF(ISNUMBER(Regressions!N183),ROUND(Regressions!N183, 1), NA())</f>
        <v>14.1</v>
      </c>
      <c r="N173" s="256">
        <f>IF(ISNUMBER(Regressions!O183),ROUND(Regressions!O183, 1), NA())</f>
        <v>4.5</v>
      </c>
      <c r="O173" s="368" t="e">
        <f>IF(ISNUMBER(Regressions!Q183),ROUND(Regressions!Q183, 1), NA())</f>
        <v>#N/A</v>
      </c>
      <c r="P173" s="366" t="e">
        <f>IF(ISNUMBER(Regressions!R183),ROUND(Regressions!R183, 1), NA())</f>
        <v>#N/A</v>
      </c>
      <c r="Q173" s="234" t="e">
        <f>IF(ISNUMBER(Regressions!S183),ROUND(Regressions!S183, 1), NA())</f>
        <v>#N/A</v>
      </c>
      <c r="R173" s="367" t="e">
        <f>IF(ISNUMBER(Regressions!T183),ROUND(Regressions!T183, 1), NA())</f>
        <v>#N/A</v>
      </c>
      <c r="S173" s="256" t="e">
        <f>IF(ISNUMBER(Regressions!U183),ROUND(Regressions!U183, 1), NA())</f>
        <v>#N/A</v>
      </c>
    </row>
    <row xmlns:x14ac="http://schemas.microsoft.com/office/spreadsheetml/2009/9/ac" r="174" x14ac:dyDescent="0.2">
      <c r="A174" s="363" t="str">
        <f>IF(ISBLANK(Regressions!A184), " ", Regressions!A184)</f>
        <v>Gambia</v>
      </c>
      <c r="B174" s="364">
        <f>IF(ISBLANK(Regressions!B184), " ", Regressions!B184)</f>
        <v>2015</v>
      </c>
      <c r="C174" s="369" t="str">
        <f>IF(ISBLANK(Regressions!C184), " ", Regressions!C184)</f>
        <v>Secondary</v>
      </c>
      <c r="D174" s="365">
        <f>IF(ISBLANK(Regressions!D184), " ", Regressions!D184)</f>
        <v>298221</v>
      </c>
      <c r="E174" s="233" t="e">
        <f>IF(ISNUMBER(Regressions!E184),ROUND(Regressions!E184, 1), NA())</f>
        <v>#N/A</v>
      </c>
      <c r="F174" s="366">
        <f>IF(ISNUMBER(Regressions!F184),ROUND(Regressions!F184, 1), NA())</f>
        <v>81.3</v>
      </c>
      <c r="G174" s="255" t="e">
        <f>IF(ISNUMBER(Regressions!G184),ROUND(Regressions!G184, 1), NA())</f>
        <v>#N/A</v>
      </c>
      <c r="H174" s="367" t="e">
        <f>IF(ISNUMBER(Regressions!H184),ROUND(Regressions!H184, 1), NA())</f>
        <v>#N/A</v>
      </c>
      <c r="I174" s="256">
        <f>IF(ISNUMBER(Regressions!I184),ROUND(Regressions!I184, 1), NA())</f>
        <v>18.7</v>
      </c>
      <c r="J174" s="368">
        <f>IF(ISNUMBER(Regressions!K184),ROUND(Regressions!K184, 1), NA())</f>
        <v>97.7</v>
      </c>
      <c r="K174" s="366" t="e">
        <f>IF(ISNUMBER(Regressions!L184),ROUND(Regressions!L184, 1), NA())</f>
        <v>#N/A</v>
      </c>
      <c r="L174" s="257">
        <f>IF(ISNUMBER(Regressions!M184),ROUND(Regressions!M184, 1), NA())</f>
        <v>81.2</v>
      </c>
      <c r="M174" s="367">
        <f>IF(ISNUMBER(Regressions!N184),ROUND(Regressions!N184, 1), NA())</f>
        <v>16.5</v>
      </c>
      <c r="N174" s="256">
        <f>IF(ISNUMBER(Regressions!O184),ROUND(Regressions!O184, 1), NA())</f>
        <v>2.2999999999999998</v>
      </c>
      <c r="O174" s="368" t="e">
        <f>IF(ISNUMBER(Regressions!Q184),ROUND(Regressions!Q184, 1), NA())</f>
        <v>#N/A</v>
      </c>
      <c r="P174" s="366" t="e">
        <f>IF(ISNUMBER(Regressions!R184),ROUND(Regressions!R184, 1), NA())</f>
        <v>#N/A</v>
      </c>
      <c r="Q174" s="234" t="e">
        <f>IF(ISNUMBER(Regressions!S184),ROUND(Regressions!S184, 1), NA())</f>
        <v>#N/A</v>
      </c>
      <c r="R174" s="367" t="e">
        <f>IF(ISNUMBER(Regressions!T184),ROUND(Regressions!T184, 1), NA())</f>
        <v>#N/A</v>
      </c>
      <c r="S174" s="256" t="e">
        <f>IF(ISNUMBER(Regressions!U184),ROUND(Regressions!U184, 1), NA())</f>
        <v>#N/A</v>
      </c>
    </row>
    <row xmlns:x14ac="http://schemas.microsoft.com/office/spreadsheetml/2009/9/ac" r="175" x14ac:dyDescent="0.2">
      <c r="A175" s="363" t="str">
        <f>IF(ISBLANK(Regressions!A185), " ", Regressions!A185)</f>
        <v>Gambia</v>
      </c>
      <c r="B175" s="364">
        <f>IF(ISBLANK(Regressions!B185), " ", Regressions!B185)</f>
        <v>2016</v>
      </c>
      <c r="C175" s="369" t="str">
        <f>IF(ISBLANK(Regressions!C185), " ", Regressions!C185)</f>
        <v>Secondary</v>
      </c>
      <c r="D175" s="365">
        <f>IF(ISBLANK(Regressions!D185), " ", Regressions!D185)</f>
        <v>307628</v>
      </c>
      <c r="E175" s="233" t="e">
        <f>IF(ISNUMBER(Regressions!E185),ROUND(Regressions!E185, 1), NA())</f>
        <v>#N/A</v>
      </c>
      <c r="F175" s="366">
        <f>IF(ISNUMBER(Regressions!F185),ROUND(Regressions!F185, 1), NA())</f>
        <v>82.5</v>
      </c>
      <c r="G175" s="255" t="e">
        <f>IF(ISNUMBER(Regressions!G185),ROUND(Regressions!G185, 1), NA())</f>
        <v>#N/A</v>
      </c>
      <c r="H175" s="367" t="e">
        <f>IF(ISNUMBER(Regressions!H185),ROUND(Regressions!H185, 1), NA())</f>
        <v>#N/A</v>
      </c>
      <c r="I175" s="256">
        <f>IF(ISNUMBER(Regressions!I185),ROUND(Regressions!I185, 1), NA())</f>
        <v>17.5</v>
      </c>
      <c r="J175" s="368">
        <f>IF(ISNUMBER(Regressions!K185),ROUND(Regressions!K185, 1), NA())</f>
        <v>100</v>
      </c>
      <c r="K175" s="366" t="e">
        <f>IF(ISNUMBER(Regressions!L185),ROUND(Regressions!L185, 1), NA())</f>
        <v>#N/A</v>
      </c>
      <c r="L175" s="257">
        <f>IF(ISNUMBER(Regressions!M185),ROUND(Regressions!M185, 1), NA())</f>
        <v>81</v>
      </c>
      <c r="M175" s="367">
        <f>IF(ISNUMBER(Regressions!N185),ROUND(Regressions!N185, 1), NA())</f>
        <v>19</v>
      </c>
      <c r="N175" s="256">
        <f>IF(ISNUMBER(Regressions!O185),ROUND(Regressions!O185, 1), NA())</f>
        <v>0</v>
      </c>
      <c r="O175" s="368">
        <f>IF(ISNUMBER(Regressions!Q185),ROUND(Regressions!Q185, 1), NA())</f>
        <v>67.599999999999994</v>
      </c>
      <c r="P175" s="366" t="e">
        <f>IF(ISNUMBER(Regressions!R185),ROUND(Regressions!R185, 1), NA())</f>
        <v>#N/A</v>
      </c>
      <c r="Q175" s="234" t="e">
        <f>IF(ISNUMBER(Regressions!S185),ROUND(Regressions!S185, 1), NA())</f>
        <v>#N/A</v>
      </c>
      <c r="R175" s="367" t="e">
        <f>IF(ISNUMBER(Regressions!T185),ROUND(Regressions!T185, 1), NA())</f>
        <v>#N/A</v>
      </c>
      <c r="S175" s="256">
        <f>IF(ISNUMBER(Regressions!U185),ROUND(Regressions!U185, 1), NA())</f>
        <v>32.4</v>
      </c>
    </row>
    <row xmlns:x14ac="http://schemas.microsoft.com/office/spreadsheetml/2009/9/ac" r="176" x14ac:dyDescent="0.2">
      <c r="A176" s="363" t="str">
        <f>IF(ISBLANK(Regressions!A186), " ", Regressions!A186)</f>
        <v>Gambia</v>
      </c>
      <c r="B176" s="364">
        <f>IF(ISBLANK(Regressions!B186), " ", Regressions!B186)</f>
        <v>2017</v>
      </c>
      <c r="C176" s="369" t="str">
        <f>IF(ISBLANK(Regressions!C186), " ", Regressions!C186)</f>
        <v>Secondary</v>
      </c>
      <c r="D176" s="365">
        <f>IF(ISBLANK(Regressions!D186), " ", Regressions!D186)</f>
        <v>318083</v>
      </c>
      <c r="E176" s="233" t="e">
        <f>IF(ISNUMBER(Regressions!E186),ROUND(Regressions!E186, 1), NA())</f>
        <v>#N/A</v>
      </c>
      <c r="F176" s="366">
        <f>IF(ISNUMBER(Regressions!F186),ROUND(Regressions!F186, 1), NA())</f>
        <v>83.7</v>
      </c>
      <c r="G176" s="255" t="e">
        <f>IF(ISNUMBER(Regressions!G186),ROUND(Regressions!G186, 1), NA())</f>
        <v>#N/A</v>
      </c>
      <c r="H176" s="367" t="e">
        <f>IF(ISNUMBER(Regressions!H186),ROUND(Regressions!H186, 1), NA())</f>
        <v>#N/A</v>
      </c>
      <c r="I176" s="256">
        <f>IF(ISNUMBER(Regressions!I186),ROUND(Regressions!I186, 1), NA())</f>
        <v>16.3</v>
      </c>
      <c r="J176" s="368">
        <f>IF(ISNUMBER(Regressions!K186),ROUND(Regressions!K186, 1), NA())</f>
        <v>100</v>
      </c>
      <c r="K176" s="366" t="e">
        <f>IF(ISNUMBER(Regressions!L186),ROUND(Regressions!L186, 1), NA())</f>
        <v>#N/A</v>
      </c>
      <c r="L176" s="257">
        <f>IF(ISNUMBER(Regressions!M186),ROUND(Regressions!M186, 1), NA())</f>
        <v>80.900000000000006</v>
      </c>
      <c r="M176" s="367">
        <f>IF(ISNUMBER(Regressions!N186),ROUND(Regressions!N186, 1), NA())</f>
        <v>19.100000000000001</v>
      </c>
      <c r="N176" s="256">
        <f>IF(ISNUMBER(Regressions!O186),ROUND(Regressions!O186, 1), NA())</f>
        <v>0</v>
      </c>
      <c r="O176" s="368">
        <f>IF(ISNUMBER(Regressions!Q186),ROUND(Regressions!Q186, 1), NA())</f>
        <v>67.599999999999994</v>
      </c>
      <c r="P176" s="366" t="e">
        <f>IF(ISNUMBER(Regressions!R186),ROUND(Regressions!R186, 1), NA())</f>
        <v>#N/A</v>
      </c>
      <c r="Q176" s="234" t="e">
        <f>IF(ISNUMBER(Regressions!S186),ROUND(Regressions!S186, 1), NA())</f>
        <v>#N/A</v>
      </c>
      <c r="R176" s="367" t="e">
        <f>IF(ISNUMBER(Regressions!T186),ROUND(Regressions!T186, 1), NA())</f>
        <v>#N/A</v>
      </c>
      <c r="S176" s="256">
        <f>IF(ISNUMBER(Regressions!U186),ROUND(Regressions!U186, 1), NA())</f>
        <v>32.4</v>
      </c>
    </row>
    <row xmlns:x14ac="http://schemas.microsoft.com/office/spreadsheetml/2009/9/ac" r="177" x14ac:dyDescent="0.2">
      <c r="A177" s="363" t="str">
        <f>IF(ISBLANK(Regressions!A187), " ", Regressions!A187)</f>
        <v>Gambia</v>
      </c>
      <c r="B177" s="364">
        <f>IF(ISBLANK(Regressions!B187), " ", Regressions!B187)</f>
        <v>2018</v>
      </c>
      <c r="C177" s="369" t="str">
        <f>IF(ISBLANK(Regressions!C187), " ", Regressions!C187)</f>
        <v>Secondary</v>
      </c>
      <c r="D177" s="365">
        <f>IF(ISBLANK(Regressions!D187), " ", Regressions!D187)</f>
        <v>328609</v>
      </c>
      <c r="E177" s="233" t="e">
        <f>IF(ISNUMBER(Regressions!E187),ROUND(Regressions!E187, 1), NA())</f>
        <v>#N/A</v>
      </c>
      <c r="F177" s="366">
        <f>IF(ISNUMBER(Regressions!F187),ROUND(Regressions!F187, 1), NA())</f>
        <v>85</v>
      </c>
      <c r="G177" s="255" t="e">
        <f>IF(ISNUMBER(Regressions!G187),ROUND(Regressions!G187, 1), NA())</f>
        <v>#N/A</v>
      </c>
      <c r="H177" s="367" t="e">
        <f>IF(ISNUMBER(Regressions!H187),ROUND(Regressions!H187, 1), NA())</f>
        <v>#N/A</v>
      </c>
      <c r="I177" s="256">
        <f>IF(ISNUMBER(Regressions!I187),ROUND(Regressions!I187, 1), NA())</f>
        <v>15</v>
      </c>
      <c r="J177" s="368">
        <f>IF(ISNUMBER(Regressions!K187),ROUND(Regressions!K187, 1), NA())</f>
        <v>100</v>
      </c>
      <c r="K177" s="366" t="e">
        <f>IF(ISNUMBER(Regressions!L187),ROUND(Regressions!L187, 1), NA())</f>
        <v>#N/A</v>
      </c>
      <c r="L177" s="257">
        <f>IF(ISNUMBER(Regressions!M187),ROUND(Regressions!M187, 1), NA())</f>
        <v>80.7</v>
      </c>
      <c r="M177" s="367">
        <f>IF(ISNUMBER(Regressions!N187),ROUND(Regressions!N187, 1), NA())</f>
        <v>19.3</v>
      </c>
      <c r="N177" s="256">
        <f>IF(ISNUMBER(Regressions!O187),ROUND(Regressions!O187, 1), NA())</f>
        <v>0</v>
      </c>
      <c r="O177" s="368">
        <f>IF(ISNUMBER(Regressions!Q187),ROUND(Regressions!Q187, 1), NA())</f>
        <v>67.599999999999994</v>
      </c>
      <c r="P177" s="366" t="e">
        <f>IF(ISNUMBER(Regressions!R187),ROUND(Regressions!R187, 1), NA())</f>
        <v>#N/A</v>
      </c>
      <c r="Q177" s="234" t="e">
        <f>IF(ISNUMBER(Regressions!S187),ROUND(Regressions!S187, 1), NA())</f>
        <v>#N/A</v>
      </c>
      <c r="R177" s="367" t="e">
        <f>IF(ISNUMBER(Regressions!T187),ROUND(Regressions!T187, 1), NA())</f>
        <v>#N/A</v>
      </c>
      <c r="S177" s="256">
        <f>IF(ISNUMBER(Regressions!U187),ROUND(Regressions!U187, 1), NA())</f>
        <v>32.4</v>
      </c>
    </row>
    <row xmlns:x14ac="http://schemas.microsoft.com/office/spreadsheetml/2009/9/ac" r="178" x14ac:dyDescent="0.2">
      <c r="A178" s="363" t="str">
        <f>IF(ISBLANK(Regressions!A188), " ", Regressions!A188)</f>
        <v>Gambia</v>
      </c>
      <c r="B178" s="364">
        <f>IF(ISBLANK(Regressions!B188), " ", Regressions!B188)</f>
        <v>2019</v>
      </c>
      <c r="C178" s="369" t="str">
        <f>IF(ISBLANK(Regressions!C188), " ", Regressions!C188)</f>
        <v>Secondary</v>
      </c>
      <c r="D178" s="365">
        <f>IF(ISBLANK(Regressions!D188), " ", Regressions!D188)</f>
        <v>339748</v>
      </c>
      <c r="E178" s="233" t="e">
        <f>IF(ISNUMBER(Regressions!E188),ROUND(Regressions!E188, 1), NA())</f>
        <v>#N/A</v>
      </c>
      <c r="F178" s="366">
        <f>IF(ISNUMBER(Regressions!F188),ROUND(Regressions!F188, 1), NA())</f>
        <v>86.2</v>
      </c>
      <c r="G178" s="255" t="e">
        <f>IF(ISNUMBER(Regressions!G188),ROUND(Regressions!G188, 1), NA())</f>
        <v>#N/A</v>
      </c>
      <c r="H178" s="367" t="e">
        <f>IF(ISNUMBER(Regressions!H188),ROUND(Regressions!H188, 1), NA())</f>
        <v>#N/A</v>
      </c>
      <c r="I178" s="256">
        <f>IF(ISNUMBER(Regressions!I188),ROUND(Regressions!I188, 1), NA())</f>
        <v>13.8</v>
      </c>
      <c r="J178" s="368">
        <f>IF(ISNUMBER(Regressions!K188),ROUND(Regressions!K188, 1), NA())</f>
        <v>100</v>
      </c>
      <c r="K178" s="366" t="e">
        <f>IF(ISNUMBER(Regressions!L188),ROUND(Regressions!L188, 1), NA())</f>
        <v>#N/A</v>
      </c>
      <c r="L178" s="257">
        <f>IF(ISNUMBER(Regressions!M188),ROUND(Regressions!M188, 1), NA())</f>
        <v>80.5</v>
      </c>
      <c r="M178" s="367">
        <f>IF(ISNUMBER(Regressions!N188),ROUND(Regressions!N188, 1), NA())</f>
        <v>19.5</v>
      </c>
      <c r="N178" s="256">
        <f>IF(ISNUMBER(Regressions!O188),ROUND(Regressions!O188, 1), NA())</f>
        <v>0</v>
      </c>
      <c r="O178" s="368">
        <f>IF(ISNUMBER(Regressions!Q188),ROUND(Regressions!Q188, 1), NA())</f>
        <v>67.599999999999994</v>
      </c>
      <c r="P178" s="366" t="e">
        <f>IF(ISNUMBER(Regressions!R188),ROUND(Regressions!R188, 1), NA())</f>
        <v>#N/A</v>
      </c>
      <c r="Q178" s="234" t="e">
        <f>IF(ISNUMBER(Regressions!S188),ROUND(Regressions!S188, 1), NA())</f>
        <v>#N/A</v>
      </c>
      <c r="R178" s="367" t="e">
        <f>IF(ISNUMBER(Regressions!T188),ROUND(Regressions!T188, 1), NA())</f>
        <v>#N/A</v>
      </c>
      <c r="S178" s="256">
        <f>IF(ISNUMBER(Regressions!U188),ROUND(Regressions!U188, 1), NA())</f>
        <v>32.4</v>
      </c>
    </row>
    <row xmlns:x14ac="http://schemas.microsoft.com/office/spreadsheetml/2009/9/ac" r="179" x14ac:dyDescent="0.2">
      <c r="A179" s="363" t="str">
        <f>IF(ISBLANK(Regressions!A189), " ", Regressions!A189)</f>
        <v>Gambia</v>
      </c>
      <c r="B179" s="364">
        <f>IF(ISBLANK(Regressions!B189), " ", Regressions!B189)</f>
        <v>2020</v>
      </c>
      <c r="C179" s="369" t="str">
        <f>IF(ISBLANK(Regressions!C189), " ", Regressions!C189)</f>
        <v>Secondary</v>
      </c>
      <c r="D179" s="365">
        <f>IF(ISBLANK(Regressions!D189), " ", Regressions!D189)</f>
        <v>352054</v>
      </c>
      <c r="E179" s="233" t="e">
        <f>IF(ISNUMBER(Regressions!E189),ROUND(Regressions!E189, 1), NA())</f>
        <v>#N/A</v>
      </c>
      <c r="F179" s="366">
        <f>IF(ISNUMBER(Regressions!F189),ROUND(Regressions!F189, 1), NA())</f>
        <v>87.5</v>
      </c>
      <c r="G179" s="255" t="e">
        <f>IF(ISNUMBER(Regressions!G189),ROUND(Regressions!G189, 1), NA())</f>
        <v>#N/A</v>
      </c>
      <c r="H179" s="367" t="e">
        <f>IF(ISNUMBER(Regressions!H189),ROUND(Regressions!H189, 1), NA())</f>
        <v>#N/A</v>
      </c>
      <c r="I179" s="256">
        <f>IF(ISNUMBER(Regressions!I189),ROUND(Regressions!I189, 1), NA())</f>
        <v>12.5</v>
      </c>
      <c r="J179" s="368">
        <f>IF(ISNUMBER(Regressions!K189),ROUND(Regressions!K189, 1), NA())</f>
        <v>100</v>
      </c>
      <c r="K179" s="366" t="e">
        <f>IF(ISNUMBER(Regressions!L189),ROUND(Regressions!L189, 1), NA())</f>
        <v>#N/A</v>
      </c>
      <c r="L179" s="257">
        <f>IF(ISNUMBER(Regressions!M189),ROUND(Regressions!M189, 1), NA())</f>
        <v>80.3</v>
      </c>
      <c r="M179" s="367">
        <f>IF(ISNUMBER(Regressions!N189),ROUND(Regressions!N189, 1), NA())</f>
        <v>19.7</v>
      </c>
      <c r="N179" s="256">
        <f>IF(ISNUMBER(Regressions!O189),ROUND(Regressions!O189, 1), NA())</f>
        <v>0</v>
      </c>
      <c r="O179" s="368">
        <f>IF(ISNUMBER(Regressions!Q189),ROUND(Regressions!Q189, 1), NA())</f>
        <v>67.599999999999994</v>
      </c>
      <c r="P179" s="366" t="e">
        <f>IF(ISNUMBER(Regressions!R189),ROUND(Regressions!R189, 1), NA())</f>
        <v>#N/A</v>
      </c>
      <c r="Q179" s="234" t="e">
        <f>IF(ISNUMBER(Regressions!S189),ROUND(Regressions!S189, 1), NA())</f>
        <v>#N/A</v>
      </c>
      <c r="R179" s="367" t="e">
        <f>IF(ISNUMBER(Regressions!T189),ROUND(Regressions!T189, 1), NA())</f>
        <v>#N/A</v>
      </c>
      <c r="S179" s="256">
        <f>IF(ISNUMBER(Regressions!U189),ROUND(Regressions!U189, 1), NA())</f>
        <v>32.4</v>
      </c>
    </row>
    <row xmlns:x14ac="http://schemas.microsoft.com/office/spreadsheetml/2009/9/ac" r="180" x14ac:dyDescent="0.2">
      <c r="A180" s="420" t="str">
        <f>IF(ISBLANK(Regressions!A190), " ", Regressions!A190)</f>
        <v>Gambia</v>
      </c>
      <c r="B180" s="421">
        <f>IF(ISBLANK(Regressions!B190), " ", Regressions!B190)</f>
        <v>2021</v>
      </c>
      <c r="C180" s="422" t="str">
        <f>IF(ISBLANK(Regressions!C190), " ", Regressions!C190)</f>
        <v>Secondary</v>
      </c>
      <c r="D180" s="423">
        <f>IF(ISBLANK(Regressions!D190), " ", Regressions!D190)</f>
        <v>364709</v>
      </c>
      <c r="E180" s="426" t="e">
        <f>IF(ISNUMBER(Regressions!E190),ROUND(Regressions!E190, 1), NA())</f>
        <v>#N/A</v>
      </c>
      <c r="F180" s="424">
        <f>IF(ISNUMBER(Regressions!F190),ROUND(Regressions!F190, 1), NA())</f>
        <v>88.7</v>
      </c>
      <c r="G180" s="427" t="e">
        <f>IF(ISNUMBER(Regressions!G190),ROUND(Regressions!G190, 1), NA())</f>
        <v>#N/A</v>
      </c>
      <c r="H180" s="425" t="e">
        <f>IF(ISNUMBER(Regressions!H190),ROUND(Regressions!H190, 1), NA())</f>
        <v>#N/A</v>
      </c>
      <c r="I180" s="428">
        <f>IF(ISNUMBER(Regressions!I190),ROUND(Regressions!I190, 1), NA())</f>
        <v>11.3</v>
      </c>
      <c r="J180" s="426">
        <f>IF(ISNUMBER(Regressions!K190),ROUND(Regressions!K190, 1), NA())</f>
        <v>100</v>
      </c>
      <c r="K180" s="424" t="e">
        <f>IF(ISNUMBER(Regressions!L190),ROUND(Regressions!L190, 1), NA())</f>
        <v>#N/A</v>
      </c>
      <c r="L180" s="429">
        <f>IF(ISNUMBER(Regressions!M190),ROUND(Regressions!M190, 1), NA())</f>
        <v>80.2</v>
      </c>
      <c r="M180" s="425">
        <f>IF(ISNUMBER(Regressions!N190),ROUND(Regressions!N190, 1), NA())</f>
        <v>19.8</v>
      </c>
      <c r="N180" s="428">
        <f>IF(ISNUMBER(Regressions!O190),ROUND(Regressions!O190, 1), NA())</f>
        <v>0</v>
      </c>
      <c r="O180" s="426">
        <f>IF(ISNUMBER(Regressions!Q190),ROUND(Regressions!Q190, 1), NA())</f>
        <v>67.599999999999994</v>
      </c>
      <c r="P180" s="424" t="e">
        <f>IF(ISNUMBER(Regressions!R190),ROUND(Regressions!R190, 1), NA())</f>
        <v>#N/A</v>
      </c>
      <c r="Q180" s="430" t="e">
        <f>IF(ISNUMBER(Regressions!S190),ROUND(Regressions!S190, 1), NA())</f>
        <v>#N/A</v>
      </c>
      <c r="R180" s="425" t="e">
        <f>IF(ISNUMBER(Regressions!T190),ROUND(Regressions!T190, 1), NA())</f>
        <v>#N/A</v>
      </c>
      <c r="S180" s="428">
        <f>IF(ISNUMBER(Regressions!U190),ROUND(Regressions!U190, 1), NA())</f>
        <v>32.4</v>
      </c>
      <c r="T180" s="419"/>
      <c r="U180" s="419"/>
      <c r="V180" s="419"/>
      <c r="W180" s="419"/>
      <c r="X180" s="419"/>
      <c r="Y180" s="419"/>
      <c r="Z180" s="419"/>
      <c r="AA180" s="419"/>
      <c r="AB180" s="419"/>
      <c r="AC180" s="419"/>
    </row>
    <row xmlns:x14ac="http://schemas.microsoft.com/office/spreadsheetml/2009/9/ac" r="181" x14ac:dyDescent="0.2">
      <c r="A181" s="363" t="str">
        <f>IF(ISBLANK(Regressions!A191), " ", Regressions!A191)</f>
        <v>Gambia</v>
      </c>
      <c r="B181" s="364">
        <f>IF(ISBLANK(Regressions!B191), " ", Regressions!B191)</f>
        <v>2022</v>
      </c>
      <c r="C181" s="369" t="str">
        <f>IF(ISBLANK(Regressions!C191), " ", Regressions!C191)</f>
        <v>Secondary</v>
      </c>
      <c r="D181" s="365">
        <f>IF(ISBLANK(Regressions!D191), " ", Regressions!D191)</f>
        <v>377621</v>
      </c>
      <c r="E181" s="233" t="e">
        <f>IF(ISNUMBER(Regressions!E191),ROUND(Regressions!E191, 1), NA())</f>
        <v>#N/A</v>
      </c>
      <c r="F181" s="366">
        <f>IF(ISNUMBER(Regressions!F191),ROUND(Regressions!F191, 1), NA())</f>
        <v>89.9</v>
      </c>
      <c r="G181" s="255" t="e">
        <f>IF(ISNUMBER(Regressions!G191),ROUND(Regressions!G191, 1), NA())</f>
        <v>#N/A</v>
      </c>
      <c r="H181" s="367" t="e">
        <f>IF(ISNUMBER(Regressions!H191),ROUND(Regressions!H191, 1), NA())</f>
        <v>#N/A</v>
      </c>
      <c r="I181" s="256">
        <f>IF(ISNUMBER(Regressions!I191),ROUND(Regressions!I191, 1), NA())</f>
        <v>10.1</v>
      </c>
      <c r="J181" s="368">
        <f>IF(ISNUMBER(Regressions!K191),ROUND(Regressions!K191, 1), NA())</f>
        <v>100</v>
      </c>
      <c r="K181" s="366" t="e">
        <f>IF(ISNUMBER(Regressions!L191),ROUND(Regressions!L191, 1), NA())</f>
        <v>#N/A</v>
      </c>
      <c r="L181" s="257">
        <f>IF(ISNUMBER(Regressions!M191),ROUND(Regressions!M191, 1), NA())</f>
        <v>80</v>
      </c>
      <c r="M181" s="367">
        <f>IF(ISNUMBER(Regressions!N191),ROUND(Regressions!N191, 1), NA())</f>
        <v>20</v>
      </c>
      <c r="N181" s="256">
        <f>IF(ISNUMBER(Regressions!O191),ROUND(Regressions!O191, 1), NA())</f>
        <v>0</v>
      </c>
      <c r="O181" s="368">
        <f>IF(ISNUMBER(Regressions!Q191),ROUND(Regressions!Q191, 1), NA())</f>
        <v>67.599999999999994</v>
      </c>
      <c r="P181" s="366" t="e">
        <f>IF(ISNUMBER(Regressions!R191),ROUND(Regressions!R191, 1), NA())</f>
        <v>#N/A</v>
      </c>
      <c r="Q181" s="234" t="e">
        <f>IF(ISNUMBER(Regressions!S191),ROUND(Regressions!S191, 1), NA())</f>
        <v>#N/A</v>
      </c>
      <c r="R181" s="367" t="e">
        <f>IF(ISNUMBER(Regressions!T191),ROUND(Regressions!T191, 1), NA())</f>
        <v>#N/A</v>
      </c>
      <c r="S181" s="256">
        <f>IF(ISNUMBER(Regressions!U191),ROUND(Regressions!U191, 1), NA())</f>
        <v>32.4</v>
      </c>
    </row>
    <row xmlns:x14ac="http://schemas.microsoft.com/office/spreadsheetml/2009/9/ac" r="182" x14ac:dyDescent="0.2">
      <c r="A182" s="370" t="str">
        <f>IF(ISBLANK(Regressions!A192), " ", Regressions!A192)</f>
        <v>Gambia</v>
      </c>
      <c r="B182" s="371">
        <f>IF(ISBLANK(Regressions!B192), " ", Regressions!B192)</f>
        <v>2023</v>
      </c>
      <c r="C182" s="372" t="str">
        <f>IF(ISBLANK(Regressions!C192), " ", Regressions!C192)</f>
        <v>Secondary</v>
      </c>
      <c r="D182" s="373">
        <f>IF(ISBLANK(Regressions!D192), " ", Regressions!D192)</f>
        <v>370549</v>
      </c>
      <c r="E182" s="374" t="e">
        <f>IF(ISNUMBER(Regressions!E192),ROUND(Regressions!E192, 1), NA())</f>
        <v>#N/A</v>
      </c>
      <c r="F182" s="375">
        <f>IF(ISNUMBER(Regressions!F192),ROUND(Regressions!F192, 1), NA())</f>
        <v>91.2</v>
      </c>
      <c r="G182" s="376" t="e">
        <f>IF(ISNUMBER(Regressions!G192),ROUND(Regressions!G192, 1), NA())</f>
        <v>#N/A</v>
      </c>
      <c r="H182" s="377" t="e">
        <f>IF(ISNUMBER(Regressions!H192),ROUND(Regressions!H192, 1), NA())</f>
        <v>#N/A</v>
      </c>
      <c r="I182" s="378">
        <f>IF(ISNUMBER(Regressions!I192),ROUND(Regressions!I192, 1), NA())</f>
        <v>8.8000000000000007</v>
      </c>
      <c r="J182" s="379">
        <f>IF(ISNUMBER(Regressions!K192),ROUND(Regressions!K192, 1), NA())</f>
        <v>100</v>
      </c>
      <c r="K182" s="375" t="e">
        <f>IF(ISNUMBER(Regressions!L192),ROUND(Regressions!L192, 1), NA())</f>
        <v>#N/A</v>
      </c>
      <c r="L182" s="380">
        <f>IF(ISNUMBER(Regressions!M192),ROUND(Regressions!M192, 1), NA())</f>
        <v>79.8</v>
      </c>
      <c r="M182" s="377">
        <f>IF(ISNUMBER(Regressions!N192),ROUND(Regressions!N192, 1), NA())</f>
        <v>20.2</v>
      </c>
      <c r="N182" s="378">
        <f>IF(ISNUMBER(Regressions!O192),ROUND(Regressions!O192, 1), NA())</f>
        <v>0</v>
      </c>
      <c r="O182" s="379">
        <f>IF(ISNUMBER(Regressions!Q192),ROUND(Regressions!Q192, 1), NA())</f>
        <v>67.599999999999994</v>
      </c>
      <c r="P182" s="375" t="e">
        <f>IF(ISNUMBER(Regressions!R192),ROUND(Regressions!R192, 1), NA())</f>
        <v>#N/A</v>
      </c>
      <c r="Q182" s="381" t="e">
        <f>IF(ISNUMBER(Regressions!S192),ROUND(Regressions!S192, 1), NA())</f>
        <v>#N/A</v>
      </c>
      <c r="R182" s="377" t="e">
        <f>IF(ISNUMBER(Regressions!T192),ROUND(Regressions!T192, 1), NA())</f>
        <v>#N/A</v>
      </c>
      <c r="S182" s="378">
        <f>IF(ISNUMBER(Regressions!U192),ROUND(Regressions!U192, 1), NA())</f>
        <v>32.4</v>
      </c>
    </row>
    <row xmlns:x14ac="http://schemas.microsoft.com/office/spreadsheetml/2009/9/ac" r="183" hidden="true" x14ac:dyDescent="0.2">
      <c r="A183" s="363" t="str">
        <f>IF(ISBLANK(Regressions!A193), " ", Regressions!A193)</f>
        <v>Gambia</v>
      </c>
      <c r="B183" s="364">
        <f>IF(ISBLANK(Regressions!B193), " ", Regressions!B193)</f>
        <v>2024</v>
      </c>
      <c r="C183" s="369" t="str">
        <f>IF(ISBLANK(Regressions!C193), " ", Regressions!C193)</f>
        <v>Secondary</v>
      </c>
      <c r="D183" s="365" t="str">
        <f>IF(ISBLANK(Regressions!D193), " ", Regressions!D193)</f>
        <v> </v>
      </c>
      <c r="E183" s="233" t="e">
        <f>IF(ISNUMBER(Regressions!E193),ROUND(Regressions!E193, 1), NA())</f>
        <v>#N/A</v>
      </c>
      <c r="F183" s="366" t="e">
        <f>IF(ISNUMBER(Regressions!F193),ROUND(Regressions!F193, 1), NA())</f>
        <v>#N/A</v>
      </c>
      <c r="G183" s="255" t="e">
        <f>IF(ISNUMBER(Regressions!G193),ROUND(Regressions!G193, 1), NA())</f>
        <v>#N/A</v>
      </c>
      <c r="H183" s="367" t="e">
        <f>IF(ISNUMBER(Regressions!H193),ROUND(Regressions!H193, 1), NA())</f>
        <v>#N/A</v>
      </c>
      <c r="I183" s="256" t="e">
        <f>IF(ISNUMBER(Regressions!I193),ROUND(Regressions!I193, 1), NA())</f>
        <v>#N/A</v>
      </c>
      <c r="J183" s="368" t="e">
        <f>IF(ISNUMBER(Regressions!K193),ROUND(Regressions!K193, 1), NA())</f>
        <v>#N/A</v>
      </c>
      <c r="K183" s="366" t="e">
        <f>IF(ISNUMBER(Regressions!L193),ROUND(Regressions!L193, 1), NA())</f>
        <v>#N/A</v>
      </c>
      <c r="L183" s="257" t="e">
        <f>IF(ISNUMBER(Regressions!M193),ROUND(Regressions!M193, 1), NA())</f>
        <v>#N/A</v>
      </c>
      <c r="M183" s="367" t="e">
        <f>IF(ISNUMBER(Regressions!N193),ROUND(Regressions!N193, 1), NA())</f>
        <v>#N/A</v>
      </c>
      <c r="N183" s="256" t="e">
        <f>IF(ISNUMBER(Regressions!O193),ROUND(Regressions!O193, 1), NA())</f>
        <v>#N/A</v>
      </c>
      <c r="O183" s="368" t="e">
        <f>IF(ISNUMBER(Regressions!Q193),ROUND(Regressions!Q193, 1), NA())</f>
        <v>#N/A</v>
      </c>
      <c r="P183" s="366" t="e">
        <f>IF(ISNUMBER(Regressions!R193),ROUND(Regressions!R193, 1), NA())</f>
        <v>#N/A</v>
      </c>
      <c r="Q183" s="234" t="e">
        <f>IF(ISNUMBER(Regressions!S193),ROUND(Regressions!S193, 1), NA())</f>
        <v>#N/A</v>
      </c>
      <c r="R183" s="367" t="e">
        <f>IF(ISNUMBER(Regressions!T193),ROUND(Regressions!T193, 1), NA())</f>
        <v>#N/A</v>
      </c>
      <c r="S183" s="256" t="e">
        <f>IF(ISNUMBER(Regressions!U193),ROUND(Regressions!U193, 1), NA())</f>
        <v>#N/A</v>
      </c>
    </row>
    <row xmlns:x14ac="http://schemas.microsoft.com/office/spreadsheetml/2009/9/ac" r="184" hidden="true" x14ac:dyDescent="0.2">
      <c r="A184" s="363" t="str">
        <f>IF(ISBLANK(Regressions!A194), " ", Regressions!A194)</f>
        <v>Gambia</v>
      </c>
      <c r="B184" s="364">
        <f>IF(ISBLANK(Regressions!B194), " ", Regressions!B194)</f>
        <v>2025</v>
      </c>
      <c r="C184" s="369" t="str">
        <f>IF(ISBLANK(Regressions!C194), " ", Regressions!C194)</f>
        <v>Secondary</v>
      </c>
      <c r="D184" s="365" t="str">
        <f>IF(ISBLANK(Regressions!D194), " ", Regressions!D194)</f>
        <v> </v>
      </c>
      <c r="E184" s="233" t="e">
        <f>IF(ISNUMBER(Regressions!E194),ROUND(Regressions!E194, 1), NA())</f>
        <v>#N/A</v>
      </c>
      <c r="F184" s="366" t="e">
        <f>IF(ISNUMBER(Regressions!F194),ROUND(Regressions!F194, 1), NA())</f>
        <v>#N/A</v>
      </c>
      <c r="G184" s="255" t="e">
        <f>IF(ISNUMBER(Regressions!G194),ROUND(Regressions!G194, 1), NA())</f>
        <v>#N/A</v>
      </c>
      <c r="H184" s="367" t="e">
        <f>IF(ISNUMBER(Regressions!H194),ROUND(Regressions!H194, 1), NA())</f>
        <v>#N/A</v>
      </c>
      <c r="I184" s="256" t="e">
        <f>IF(ISNUMBER(Regressions!I194),ROUND(Regressions!I194, 1), NA())</f>
        <v>#N/A</v>
      </c>
      <c r="J184" s="368" t="e">
        <f>IF(ISNUMBER(Regressions!K194),ROUND(Regressions!K194, 1), NA())</f>
        <v>#N/A</v>
      </c>
      <c r="K184" s="366" t="e">
        <f>IF(ISNUMBER(Regressions!L194),ROUND(Regressions!L194, 1), NA())</f>
        <v>#N/A</v>
      </c>
      <c r="L184" s="257" t="e">
        <f>IF(ISNUMBER(Regressions!M194),ROUND(Regressions!M194, 1), NA())</f>
        <v>#N/A</v>
      </c>
      <c r="M184" s="367" t="e">
        <f>IF(ISNUMBER(Regressions!N194),ROUND(Regressions!N194, 1), NA())</f>
        <v>#N/A</v>
      </c>
      <c r="N184" s="256" t="e">
        <f>IF(ISNUMBER(Regressions!O194),ROUND(Regressions!O194, 1), NA())</f>
        <v>#N/A</v>
      </c>
      <c r="O184" s="368" t="e">
        <f>IF(ISNUMBER(Regressions!Q194),ROUND(Regressions!Q194, 1), NA())</f>
        <v>#N/A</v>
      </c>
      <c r="P184" s="366" t="e">
        <f>IF(ISNUMBER(Regressions!R194),ROUND(Regressions!R194, 1), NA())</f>
        <v>#N/A</v>
      </c>
      <c r="Q184" s="234" t="e">
        <f>IF(ISNUMBER(Regressions!S194),ROUND(Regressions!S194, 1), NA())</f>
        <v>#N/A</v>
      </c>
      <c r="R184" s="367" t="e">
        <f>IF(ISNUMBER(Regressions!T194),ROUND(Regressions!T194, 1), NA())</f>
        <v>#N/A</v>
      </c>
      <c r="S184" s="256" t="e">
        <f>IF(ISNUMBER(Regressions!U194),ROUND(Regressions!U194, 1), NA())</f>
        <v>#N/A</v>
      </c>
    </row>
    <row xmlns:x14ac="http://schemas.microsoft.com/office/spreadsheetml/2009/9/ac" r="185" hidden="true" x14ac:dyDescent="0.2">
      <c r="A185" s="363" t="str">
        <f>IF(ISBLANK(Regressions!A195), " ", Regressions!A195)</f>
        <v>Gambia</v>
      </c>
      <c r="B185" s="364">
        <f>IF(ISBLANK(Regressions!B195), " ", Regressions!B195)</f>
        <v>2026</v>
      </c>
      <c r="C185" s="369" t="str">
        <f>IF(ISBLANK(Regressions!C195), " ", Regressions!C195)</f>
        <v>Secondary</v>
      </c>
      <c r="D185" s="365" t="str">
        <f>IF(ISBLANK(Regressions!D195), " ", Regressions!D195)</f>
        <v> </v>
      </c>
      <c r="E185" s="233" t="e">
        <f>IF(ISNUMBER(Regressions!E195),ROUND(Regressions!E195, 1), NA())</f>
        <v>#N/A</v>
      </c>
      <c r="F185" s="366" t="e">
        <f>IF(ISNUMBER(Regressions!F195),ROUND(Regressions!F195, 1), NA())</f>
        <v>#N/A</v>
      </c>
      <c r="G185" s="255" t="e">
        <f>IF(ISNUMBER(Regressions!G195),ROUND(Regressions!G195, 1), NA())</f>
        <v>#N/A</v>
      </c>
      <c r="H185" s="367" t="e">
        <f>IF(ISNUMBER(Regressions!H195),ROUND(Regressions!H195, 1), NA())</f>
        <v>#N/A</v>
      </c>
      <c r="I185" s="256" t="e">
        <f>IF(ISNUMBER(Regressions!I195),ROUND(Regressions!I195, 1), NA())</f>
        <v>#N/A</v>
      </c>
      <c r="J185" s="368" t="e">
        <f>IF(ISNUMBER(Regressions!K195),ROUND(Regressions!K195, 1), NA())</f>
        <v>#N/A</v>
      </c>
      <c r="K185" s="366" t="e">
        <f>IF(ISNUMBER(Regressions!L195),ROUND(Regressions!L195, 1), NA())</f>
        <v>#N/A</v>
      </c>
      <c r="L185" s="257" t="e">
        <f>IF(ISNUMBER(Regressions!M195),ROUND(Regressions!M195, 1), NA())</f>
        <v>#N/A</v>
      </c>
      <c r="M185" s="367" t="e">
        <f>IF(ISNUMBER(Regressions!N195),ROUND(Regressions!N195, 1), NA())</f>
        <v>#N/A</v>
      </c>
      <c r="N185" s="256" t="e">
        <f>IF(ISNUMBER(Regressions!O195),ROUND(Regressions!O195, 1), NA())</f>
        <v>#N/A</v>
      </c>
      <c r="O185" s="368" t="e">
        <f>IF(ISNUMBER(Regressions!Q195),ROUND(Regressions!Q195, 1), NA())</f>
        <v>#N/A</v>
      </c>
      <c r="P185" s="366" t="e">
        <f>IF(ISNUMBER(Regressions!R195),ROUND(Regressions!R195, 1), NA())</f>
        <v>#N/A</v>
      </c>
      <c r="Q185" s="234" t="e">
        <f>IF(ISNUMBER(Regressions!S195),ROUND(Regressions!S195, 1), NA())</f>
        <v>#N/A</v>
      </c>
      <c r="R185" s="367" t="e">
        <f>IF(ISNUMBER(Regressions!T195),ROUND(Regressions!T195, 1), NA())</f>
        <v>#N/A</v>
      </c>
      <c r="S185" s="256" t="e">
        <f>IF(ISNUMBER(Regressions!U195),ROUND(Regressions!U195, 1), NA())</f>
        <v>#N/A</v>
      </c>
    </row>
    <row xmlns:x14ac="http://schemas.microsoft.com/office/spreadsheetml/2009/9/ac" r="186" hidden="true" x14ac:dyDescent="0.2">
      <c r="A186" s="363" t="str">
        <f>IF(ISBLANK(Regressions!A196), " ", Regressions!A196)</f>
        <v>Gambia</v>
      </c>
      <c r="B186" s="364">
        <f>IF(ISBLANK(Regressions!B196), " ", Regressions!B196)</f>
        <v>2027</v>
      </c>
      <c r="C186" s="369" t="str">
        <f>IF(ISBLANK(Regressions!C196), " ", Regressions!C196)</f>
        <v>Secondary</v>
      </c>
      <c r="D186" s="365" t="str">
        <f>IF(ISBLANK(Regressions!D196), " ", Regressions!D196)</f>
        <v> </v>
      </c>
      <c r="E186" s="233" t="e">
        <f>IF(ISNUMBER(Regressions!E196),ROUND(Regressions!E196, 1), NA())</f>
        <v>#N/A</v>
      </c>
      <c r="F186" s="366" t="e">
        <f>IF(ISNUMBER(Regressions!F196),ROUND(Regressions!F196, 1), NA())</f>
        <v>#N/A</v>
      </c>
      <c r="G186" s="255" t="e">
        <f>IF(ISNUMBER(Regressions!G196),ROUND(Regressions!G196, 1), NA())</f>
        <v>#N/A</v>
      </c>
      <c r="H186" s="367" t="e">
        <f>IF(ISNUMBER(Regressions!H196),ROUND(Regressions!H196, 1), NA())</f>
        <v>#N/A</v>
      </c>
      <c r="I186" s="256" t="e">
        <f>IF(ISNUMBER(Regressions!I196),ROUND(Regressions!I196, 1), NA())</f>
        <v>#N/A</v>
      </c>
      <c r="J186" s="368" t="e">
        <f>IF(ISNUMBER(Regressions!K196),ROUND(Regressions!K196, 1), NA())</f>
        <v>#N/A</v>
      </c>
      <c r="K186" s="366" t="e">
        <f>IF(ISNUMBER(Regressions!L196),ROUND(Regressions!L196, 1), NA())</f>
        <v>#N/A</v>
      </c>
      <c r="L186" s="257" t="e">
        <f>IF(ISNUMBER(Regressions!M196),ROUND(Regressions!M196, 1), NA())</f>
        <v>#N/A</v>
      </c>
      <c r="M186" s="367" t="e">
        <f>IF(ISNUMBER(Regressions!N196),ROUND(Regressions!N196, 1), NA())</f>
        <v>#N/A</v>
      </c>
      <c r="N186" s="256" t="e">
        <f>IF(ISNUMBER(Regressions!O196),ROUND(Regressions!O196, 1), NA())</f>
        <v>#N/A</v>
      </c>
      <c r="O186" s="368" t="e">
        <f>IF(ISNUMBER(Regressions!Q196),ROUND(Regressions!Q196, 1), NA())</f>
        <v>#N/A</v>
      </c>
      <c r="P186" s="366" t="e">
        <f>IF(ISNUMBER(Regressions!R196),ROUND(Regressions!R196, 1), NA())</f>
        <v>#N/A</v>
      </c>
      <c r="Q186" s="234" t="e">
        <f>IF(ISNUMBER(Regressions!S196),ROUND(Regressions!S196, 1), NA())</f>
        <v>#N/A</v>
      </c>
      <c r="R186" s="367" t="e">
        <f>IF(ISNUMBER(Regressions!T196),ROUND(Regressions!T196, 1), NA())</f>
        <v>#N/A</v>
      </c>
      <c r="S186" s="256" t="e">
        <f>IF(ISNUMBER(Regressions!U196),ROUND(Regressions!U196, 1), NA())</f>
        <v>#N/A</v>
      </c>
    </row>
    <row xmlns:x14ac="http://schemas.microsoft.com/office/spreadsheetml/2009/9/ac" r="187" hidden="true" x14ac:dyDescent="0.2">
      <c r="A187" s="363" t="str">
        <f>IF(ISBLANK(Regressions!A197), " ", Regressions!A197)</f>
        <v>Gambia</v>
      </c>
      <c r="B187" s="364">
        <f>IF(ISBLANK(Regressions!B197), " ", Regressions!B197)</f>
        <v>2028</v>
      </c>
      <c r="C187" s="369" t="str">
        <f>IF(ISBLANK(Regressions!C197), " ", Regressions!C197)</f>
        <v>Secondary</v>
      </c>
      <c r="D187" s="365" t="str">
        <f>IF(ISBLANK(Regressions!D197), " ", Regressions!D197)</f>
        <v> </v>
      </c>
      <c r="E187" s="233" t="e">
        <f>IF(ISNUMBER(Regressions!E197),ROUND(Regressions!E197, 1), NA())</f>
        <v>#N/A</v>
      </c>
      <c r="F187" s="366" t="e">
        <f>IF(ISNUMBER(Regressions!F197),ROUND(Regressions!F197, 1), NA())</f>
        <v>#N/A</v>
      </c>
      <c r="G187" s="255" t="e">
        <f>IF(ISNUMBER(Regressions!G197),ROUND(Regressions!G197, 1), NA())</f>
        <v>#N/A</v>
      </c>
      <c r="H187" s="367" t="e">
        <f>IF(ISNUMBER(Regressions!H197),ROUND(Regressions!H197, 1), NA())</f>
        <v>#N/A</v>
      </c>
      <c r="I187" s="256" t="e">
        <f>IF(ISNUMBER(Regressions!I197),ROUND(Regressions!I197, 1), NA())</f>
        <v>#N/A</v>
      </c>
      <c r="J187" s="368" t="e">
        <f>IF(ISNUMBER(Regressions!K197),ROUND(Regressions!K197, 1), NA())</f>
        <v>#N/A</v>
      </c>
      <c r="K187" s="366" t="e">
        <f>IF(ISNUMBER(Regressions!L197),ROUND(Regressions!L197, 1), NA())</f>
        <v>#N/A</v>
      </c>
      <c r="L187" s="257" t="e">
        <f>IF(ISNUMBER(Regressions!M197),ROUND(Regressions!M197, 1), NA())</f>
        <v>#N/A</v>
      </c>
      <c r="M187" s="367" t="e">
        <f>IF(ISNUMBER(Regressions!N197),ROUND(Regressions!N197, 1), NA())</f>
        <v>#N/A</v>
      </c>
      <c r="N187" s="256" t="e">
        <f>IF(ISNUMBER(Regressions!O197),ROUND(Regressions!O197, 1), NA())</f>
        <v>#N/A</v>
      </c>
      <c r="O187" s="368" t="e">
        <f>IF(ISNUMBER(Regressions!Q197),ROUND(Regressions!Q197, 1), NA())</f>
        <v>#N/A</v>
      </c>
      <c r="P187" s="366" t="e">
        <f>IF(ISNUMBER(Regressions!R197),ROUND(Regressions!R197, 1), NA())</f>
        <v>#N/A</v>
      </c>
      <c r="Q187" s="234" t="e">
        <f>IF(ISNUMBER(Regressions!S197),ROUND(Regressions!S197, 1), NA())</f>
        <v>#N/A</v>
      </c>
      <c r="R187" s="367" t="e">
        <f>IF(ISNUMBER(Regressions!T197),ROUND(Regressions!T197, 1), NA())</f>
        <v>#N/A</v>
      </c>
      <c r="S187" s="256" t="e">
        <f>IF(ISNUMBER(Regressions!U197),ROUND(Regressions!U197, 1), NA())</f>
        <v>#N/A</v>
      </c>
    </row>
    <row xmlns:x14ac="http://schemas.microsoft.com/office/spreadsheetml/2009/9/ac" r="188" hidden="true" x14ac:dyDescent="0.2">
      <c r="A188" s="363" t="str">
        <f>IF(ISBLANK(Regressions!A198), " ", Regressions!A198)</f>
        <v>Gambia</v>
      </c>
      <c r="B188" s="364">
        <f>IF(ISBLANK(Regressions!B198), " ", Regressions!B198)</f>
        <v>2029</v>
      </c>
      <c r="C188" s="369" t="str">
        <f>IF(ISBLANK(Regressions!C198), " ", Regressions!C198)</f>
        <v>Secondary</v>
      </c>
      <c r="D188" s="365" t="str">
        <f>IF(ISBLANK(Regressions!D198), " ", Regressions!D198)</f>
        <v> </v>
      </c>
      <c r="E188" s="233" t="e">
        <f>IF(ISNUMBER(Regressions!E198),ROUND(Regressions!E198, 1), NA())</f>
        <v>#N/A</v>
      </c>
      <c r="F188" s="366" t="e">
        <f>IF(ISNUMBER(Regressions!F198),ROUND(Regressions!F198, 1), NA())</f>
        <v>#N/A</v>
      </c>
      <c r="G188" s="255" t="e">
        <f>IF(ISNUMBER(Regressions!G198),ROUND(Regressions!G198, 1), NA())</f>
        <v>#N/A</v>
      </c>
      <c r="H188" s="367" t="e">
        <f>IF(ISNUMBER(Regressions!H198),ROUND(Regressions!H198, 1), NA())</f>
        <v>#N/A</v>
      </c>
      <c r="I188" s="256" t="e">
        <f>IF(ISNUMBER(Regressions!I198),ROUND(Regressions!I198, 1), NA())</f>
        <v>#N/A</v>
      </c>
      <c r="J188" s="368" t="e">
        <f>IF(ISNUMBER(Regressions!K198),ROUND(Regressions!K198, 1), NA())</f>
        <v>#N/A</v>
      </c>
      <c r="K188" s="366" t="e">
        <f>IF(ISNUMBER(Regressions!L198),ROUND(Regressions!L198, 1), NA())</f>
        <v>#N/A</v>
      </c>
      <c r="L188" s="257" t="e">
        <f>IF(ISNUMBER(Regressions!M198),ROUND(Regressions!M198, 1), NA())</f>
        <v>#N/A</v>
      </c>
      <c r="M188" s="367" t="e">
        <f>IF(ISNUMBER(Regressions!N198),ROUND(Regressions!N198, 1), NA())</f>
        <v>#N/A</v>
      </c>
      <c r="N188" s="256" t="e">
        <f>IF(ISNUMBER(Regressions!O198),ROUND(Regressions!O198, 1), NA())</f>
        <v>#N/A</v>
      </c>
      <c r="O188" s="368" t="e">
        <f>IF(ISNUMBER(Regressions!Q198),ROUND(Regressions!Q198, 1), NA())</f>
        <v>#N/A</v>
      </c>
      <c r="P188" s="366" t="e">
        <f>IF(ISNUMBER(Regressions!R198),ROUND(Regressions!R198, 1), NA())</f>
        <v>#N/A</v>
      </c>
      <c r="Q188" s="234" t="e">
        <f>IF(ISNUMBER(Regressions!S198),ROUND(Regressions!S198, 1), NA())</f>
        <v>#N/A</v>
      </c>
      <c r="R188" s="367" t="e">
        <f>IF(ISNUMBER(Regressions!T198),ROUND(Regressions!T198, 1), NA())</f>
        <v>#N/A</v>
      </c>
      <c r="S188" s="256" t="e">
        <f>IF(ISNUMBER(Regressions!U198),ROUND(Regressions!U198, 1), NA())</f>
        <v>#N/A</v>
      </c>
    </row>
    <row xmlns:x14ac="http://schemas.microsoft.com/office/spreadsheetml/2009/9/ac" r="189" hidden="true" x14ac:dyDescent="0.2">
      <c r="A189" s="363" t="str">
        <f>IF(ISBLANK(Regressions!A199), " ", Regressions!A199)</f>
        <v>Gambia</v>
      </c>
      <c r="B189" s="364">
        <f>IF(ISBLANK(Regressions!B199), " ", Regressions!B199)</f>
        <v>2030</v>
      </c>
      <c r="C189" s="369" t="str">
        <f>IF(ISBLANK(Regressions!C199), " ", Regressions!C199)</f>
        <v>Secondary</v>
      </c>
      <c r="D189" s="365" t="str">
        <f>IF(ISBLANK(Regressions!D199), " ", Regressions!D199)</f>
        <v> </v>
      </c>
      <c r="E189" s="233" t="e">
        <f>IF(ISNUMBER(Regressions!E199),ROUND(Regressions!E199, 1), NA())</f>
        <v>#N/A</v>
      </c>
      <c r="F189" s="366" t="e">
        <f>IF(ISNUMBER(Regressions!F199),ROUND(Regressions!F199, 1), NA())</f>
        <v>#N/A</v>
      </c>
      <c r="G189" s="255" t="e">
        <f>IF(ISNUMBER(Regressions!G199),ROUND(Regressions!G199, 1), NA())</f>
        <v>#N/A</v>
      </c>
      <c r="H189" s="367" t="e">
        <f>IF(ISNUMBER(Regressions!H199),ROUND(Regressions!H199, 1), NA())</f>
        <v>#N/A</v>
      </c>
      <c r="I189" s="256" t="e">
        <f>IF(ISNUMBER(Regressions!I199),ROUND(Regressions!I199, 1), NA())</f>
        <v>#N/A</v>
      </c>
      <c r="J189" s="368" t="e">
        <f>IF(ISNUMBER(Regressions!K199),ROUND(Regressions!K199, 1), NA())</f>
        <v>#N/A</v>
      </c>
      <c r="K189" s="366" t="e">
        <f>IF(ISNUMBER(Regressions!L199),ROUND(Regressions!L199, 1), NA())</f>
        <v>#N/A</v>
      </c>
      <c r="L189" s="257" t="e">
        <f>IF(ISNUMBER(Regressions!M199),ROUND(Regressions!M199, 1), NA())</f>
        <v>#N/A</v>
      </c>
      <c r="M189" s="367" t="e">
        <f>IF(ISNUMBER(Regressions!N199),ROUND(Regressions!N199, 1), NA())</f>
        <v>#N/A</v>
      </c>
      <c r="N189" s="256" t="e">
        <f>IF(ISNUMBER(Regressions!O199),ROUND(Regressions!O199, 1), NA())</f>
        <v>#N/A</v>
      </c>
      <c r="O189" s="368" t="e">
        <f>IF(ISNUMBER(Regressions!Q199),ROUND(Regressions!Q199, 1), NA())</f>
        <v>#N/A</v>
      </c>
      <c r="P189" s="366" t="e">
        <f>IF(ISNUMBER(Regressions!R199),ROUND(Regressions!R199, 1), NA())</f>
        <v>#N/A</v>
      </c>
      <c r="Q189" s="234" t="e">
        <f>IF(ISNUMBER(Regressions!S199),ROUND(Regressions!S199, 1), NA())</f>
        <v>#N/A</v>
      </c>
      <c r="R189" s="367" t="e">
        <f>IF(ISNUMBER(Regressions!T199),ROUND(Regressions!T199, 1), NA())</f>
        <v>#N/A</v>
      </c>
      <c r="S189" s="256" t="e">
        <f>IF(ISNUMBER(Regressions!U199),ROUND(Regressions!U199, 1), NA())</f>
        <v>#N/A</v>
      </c>
    </row>
    <row xmlns:x14ac="http://schemas.microsoft.com/office/spreadsheetml/2009/9/ac" r="211" x14ac:dyDescent="0.2">
      <c r="A211" s="431"/>
      <c r="B211" s="432"/>
      <c r="C211" s="433"/>
      <c r="D211" s="419"/>
      <c r="E211" s="434"/>
      <c r="F211" s="434"/>
      <c r="G211" s="435"/>
      <c r="H211" s="434"/>
      <c r="I211" s="435"/>
      <c r="J211" s="436"/>
      <c r="K211" s="436"/>
      <c r="L211" s="434"/>
      <c r="M211" s="436"/>
      <c r="N211" s="437"/>
      <c r="O211" s="419"/>
      <c r="P211" s="419"/>
      <c r="Q211" s="419"/>
      <c r="R211" s="419"/>
      <c r="S211" s="419"/>
      <c r="T211" s="419"/>
      <c r="U211" s="419"/>
      <c r="V211" s="419"/>
      <c r="W211" s="419"/>
      <c r="X211" s="419"/>
      <c r="Y211" s="419"/>
      <c r="Z211" s="419"/>
      <c r="AA211" s="419"/>
      <c r="AB211" s="419"/>
      <c r="AC211" s="41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L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58" t="s">
        <v>13</v>
      </c>
      <c r="E2" s="36"/>
      <c r="F2" s="36"/>
      <c r="G2" s="55"/>
      <c r="H2" s="36"/>
      <c r="I2" s="36"/>
      <c r="J2" s="55"/>
      <c r="K2" s="38"/>
      <c r="L2" s="38"/>
      <c r="M2" s="55"/>
      <c r="N2" s="38"/>
      <c r="O2" s="38"/>
      <c r="P2" s="55"/>
      <c r="Q2" s="38"/>
      <c r="R2" s="38"/>
      <c r="S2" s="55"/>
      <c r="T2" s="38"/>
      <c r="U2" s="38"/>
      <c r="V2" s="259"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19"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6" t="s">
        <v>25</v>
      </c>
      <c r="E4" s="260" t="s">
        <v>19</v>
      </c>
      <c r="F4" s="261" t="s">
        <v>185</v>
      </c>
      <c r="G4" s="136" t="s">
        <v>25</v>
      </c>
      <c r="H4" s="260" t="s">
        <v>19</v>
      </c>
      <c r="I4" s="261" t="s">
        <v>185</v>
      </c>
      <c r="J4" s="136" t="s">
        <v>25</v>
      </c>
      <c r="K4" s="260" t="s">
        <v>19</v>
      </c>
      <c r="L4" s="261" t="s">
        <v>185</v>
      </c>
      <c r="M4" s="136" t="s">
        <v>25</v>
      </c>
      <c r="N4" s="260" t="s">
        <v>19</v>
      </c>
      <c r="O4" s="261" t="s">
        <v>185</v>
      </c>
      <c r="P4" s="136" t="s">
        <v>25</v>
      </c>
      <c r="Q4" s="260" t="s">
        <v>19</v>
      </c>
      <c r="R4" s="261" t="s">
        <v>185</v>
      </c>
      <c r="S4" s="136" t="s">
        <v>25</v>
      </c>
      <c r="T4" s="260" t="s">
        <v>19</v>
      </c>
      <c r="U4" s="262" t="s">
        <v>185</v>
      </c>
      <c r="V4" s="140" t="s">
        <v>25</v>
      </c>
      <c r="W4" s="141" t="s">
        <v>19</v>
      </c>
      <c r="X4" s="141" t="s">
        <v>21</v>
      </c>
      <c r="Y4" s="141" t="s">
        <v>29</v>
      </c>
      <c r="Z4" s="143" t="s">
        <v>186</v>
      </c>
      <c r="AA4" s="140" t="s">
        <v>25</v>
      </c>
      <c r="AB4" s="141" t="s">
        <v>19</v>
      </c>
      <c r="AC4" s="141" t="s">
        <v>21</v>
      </c>
      <c r="AD4" s="141" t="s">
        <v>29</v>
      </c>
      <c r="AE4" s="143" t="s">
        <v>186</v>
      </c>
      <c r="AF4" s="140" t="s">
        <v>25</v>
      </c>
      <c r="AG4" s="141" t="s">
        <v>19</v>
      </c>
      <c r="AH4" s="141" t="s">
        <v>21</v>
      </c>
      <c r="AI4" s="141" t="s">
        <v>29</v>
      </c>
      <c r="AJ4" s="143" t="s">
        <v>186</v>
      </c>
      <c r="AK4" s="140" t="s">
        <v>25</v>
      </c>
      <c r="AL4" s="141" t="s">
        <v>19</v>
      </c>
      <c r="AM4" s="141" t="s">
        <v>21</v>
      </c>
      <c r="AN4" s="141" t="s">
        <v>29</v>
      </c>
      <c r="AO4" s="143" t="s">
        <v>186</v>
      </c>
      <c r="AP4" s="140" t="s">
        <v>25</v>
      </c>
      <c r="AQ4" s="141" t="s">
        <v>19</v>
      </c>
      <c r="AR4" s="141" t="s">
        <v>21</v>
      </c>
      <c r="AS4" s="141" t="s">
        <v>29</v>
      </c>
      <c r="AT4" s="143" t="s">
        <v>186</v>
      </c>
      <c r="AU4" s="140" t="s">
        <v>25</v>
      </c>
      <c r="AV4" s="141" t="s">
        <v>19</v>
      </c>
      <c r="AW4" s="141" t="s">
        <v>21</v>
      </c>
      <c r="AX4" s="141" t="s">
        <v>29</v>
      </c>
      <c r="AY4" s="144" t="s">
        <v>186</v>
      </c>
      <c r="AZ4" s="145" t="s">
        <v>125</v>
      </c>
      <c r="BA4" s="146" t="s">
        <v>124</v>
      </c>
      <c r="BB4" s="147" t="s">
        <v>187</v>
      </c>
      <c r="BC4" s="145" t="s">
        <v>125</v>
      </c>
      <c r="BD4" s="146" t="s">
        <v>124</v>
      </c>
      <c r="BE4" s="147" t="s">
        <v>187</v>
      </c>
      <c r="BF4" s="145" t="s">
        <v>125</v>
      </c>
      <c r="BG4" s="146" t="s">
        <v>124</v>
      </c>
      <c r="BH4" s="147" t="s">
        <v>187</v>
      </c>
      <c r="BI4" s="145" t="s">
        <v>125</v>
      </c>
      <c r="BJ4" s="146" t="s">
        <v>124</v>
      </c>
      <c r="BK4" s="147" t="s">
        <v>187</v>
      </c>
      <c r="BL4" s="145" t="s">
        <v>125</v>
      </c>
      <c r="BM4" s="146" t="s">
        <v>124</v>
      </c>
      <c r="BN4" s="147" t="s">
        <v>187</v>
      </c>
      <c r="BO4" s="145" t="s">
        <v>125</v>
      </c>
      <c r="BP4" s="146" t="s">
        <v>124</v>
      </c>
      <c r="BQ4" s="147" t="s">
        <v>187</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36" t="s">
        <v>135</v>
      </c>
      <c r="E5" s="137" t="s">
        <v>42</v>
      </c>
      <c r="F5" s="138" t="s">
        <v>194</v>
      </c>
      <c r="G5" s="136" t="s">
        <v>136</v>
      </c>
      <c r="H5" s="137" t="s">
        <v>43</v>
      </c>
      <c r="I5" s="138" t="s">
        <v>195</v>
      </c>
      <c r="J5" s="136" t="s">
        <v>137</v>
      </c>
      <c r="K5" s="137" t="s">
        <v>44</v>
      </c>
      <c r="L5" s="138" t="s">
        <v>196</v>
      </c>
      <c r="M5" s="136" t="s">
        <v>138</v>
      </c>
      <c r="N5" s="137" t="s">
        <v>86</v>
      </c>
      <c r="O5" s="138" t="s">
        <v>197</v>
      </c>
      <c r="P5" s="136" t="s">
        <v>139</v>
      </c>
      <c r="Q5" s="137" t="s">
        <v>87</v>
      </c>
      <c r="R5" s="138" t="s">
        <v>198</v>
      </c>
      <c r="S5" s="136" t="s">
        <v>140</v>
      </c>
      <c r="T5" s="137" t="s">
        <v>88</v>
      </c>
      <c r="U5" s="139" t="s">
        <v>199</v>
      </c>
      <c r="V5" s="140" t="s">
        <v>129</v>
      </c>
      <c r="W5" s="141" t="s">
        <v>45</v>
      </c>
      <c r="X5" s="142" t="s">
        <v>65</v>
      </c>
      <c r="Y5" s="142" t="s">
        <v>66</v>
      </c>
      <c r="Z5" s="143" t="s">
        <v>200</v>
      </c>
      <c r="AA5" s="140" t="s">
        <v>130</v>
      </c>
      <c r="AB5" s="141" t="s">
        <v>46</v>
      </c>
      <c r="AC5" s="142" t="s">
        <v>67</v>
      </c>
      <c r="AD5" s="142" t="s">
        <v>68</v>
      </c>
      <c r="AE5" s="143" t="s">
        <v>201</v>
      </c>
      <c r="AF5" s="140" t="s">
        <v>131</v>
      </c>
      <c r="AG5" s="141" t="s">
        <v>47</v>
      </c>
      <c r="AH5" s="142" t="s">
        <v>69</v>
      </c>
      <c r="AI5" s="142" t="s">
        <v>70</v>
      </c>
      <c r="AJ5" s="143" t="s">
        <v>202</v>
      </c>
      <c r="AK5" s="140" t="s">
        <v>132</v>
      </c>
      <c r="AL5" s="141" t="s">
        <v>71</v>
      </c>
      <c r="AM5" s="142" t="s">
        <v>72</v>
      </c>
      <c r="AN5" s="142" t="s">
        <v>73</v>
      </c>
      <c r="AO5" s="143" t="s">
        <v>203</v>
      </c>
      <c r="AP5" s="140" t="s">
        <v>133</v>
      </c>
      <c r="AQ5" s="141" t="s">
        <v>74</v>
      </c>
      <c r="AR5" s="142" t="s">
        <v>75</v>
      </c>
      <c r="AS5" s="142" t="s">
        <v>76</v>
      </c>
      <c r="AT5" s="143" t="s">
        <v>204</v>
      </c>
      <c r="AU5" s="140" t="s">
        <v>134</v>
      </c>
      <c r="AV5" s="141" t="s">
        <v>77</v>
      </c>
      <c r="AW5" s="142" t="s">
        <v>78</v>
      </c>
      <c r="AX5" s="142" t="s">
        <v>79</v>
      </c>
      <c r="AY5" s="144" t="s">
        <v>205</v>
      </c>
      <c r="AZ5" s="145" t="s">
        <v>80</v>
      </c>
      <c r="BA5" s="146" t="s">
        <v>114</v>
      </c>
      <c r="BB5" s="147" t="s">
        <v>206</v>
      </c>
      <c r="BC5" s="145" t="s">
        <v>85</v>
      </c>
      <c r="BD5" s="146" t="s">
        <v>115</v>
      </c>
      <c r="BE5" s="147" t="s">
        <v>207</v>
      </c>
      <c r="BF5" s="145" t="s">
        <v>84</v>
      </c>
      <c r="BG5" s="146" t="s">
        <v>116</v>
      </c>
      <c r="BH5" s="147" t="s">
        <v>208</v>
      </c>
      <c r="BI5" s="145" t="s">
        <v>83</v>
      </c>
      <c r="BJ5" s="146" t="s">
        <v>117</v>
      </c>
      <c r="BK5" s="147" t="s">
        <v>209</v>
      </c>
      <c r="BL5" s="145" t="s">
        <v>82</v>
      </c>
      <c r="BM5" s="146" t="s">
        <v>118</v>
      </c>
      <c r="BN5" s="147" t="s">
        <v>210</v>
      </c>
      <c r="BO5" s="145" t="s">
        <v>81</v>
      </c>
      <c r="BP5" s="146" t="s">
        <v>119</v>
      </c>
      <c r="BQ5" s="147" t="s">
        <v>211</v>
      </c>
    </row>
    <row xmlns:x14ac="http://schemas.microsoft.com/office/spreadsheetml/2009/9/ac" r="6" x14ac:dyDescent="0.2">
      <c r="A6" s="36" t="str">
        <f>IF('Water Data'!$B$2="","",'Water Data'!$B$2)</f>
        <v>GMB_2010_UIS</v>
      </c>
      <c r="B6" s="36" t="str">
        <f>+'Water Data'!C2</f>
        <v>Other</v>
      </c>
      <c r="C6" s="361">
        <f>+IF(ISNUMBER(VALUE(MID(A6,5,4))), VALUE(MID(A6, 5,4)),"")</f>
        <v>2010</v>
      </c>
      <c r="D6" s="96" t="e">
        <f>+IF(AND(ISTEXT('Water Data'!B2),BS6="Yes"),100-'Water Data'!D4,IF(AND(ISTEXT('Water Data'!B2),BS6="No",ISNUMBER('Water Data'!D4)),CONCATENATE("[",ROUND(100-'Water Data'!D4,0),"]"),NA()))</f>
        <v>#N/A</v>
      </c>
      <c r="E6" s="96">
        <f>+IF(AND(ISTEXT('Water Data'!B2),BT6="Yes"),'Water Data'!D6,IF(AND(ISTEXT('Water Data'!B2),BT6="No",ISNUMBER('Water Data'!D6)),CONCATENATE("[",ROUND('Water Data'!D6,0),"]"),NA()))</f>
        <v>70.526363636363641</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f>+IF(AND(ISTEXT('Water Data'!B2),CF6="Yes"),'Water Data'!H6,IF(AND(ISTEXT('Water Data'!B2),CF6="No",ISNUMBER('Water Data'!H6)),CONCATENATE("[",ROUND('Water Data'!H6,0),"]"),NA()))</f>
        <v>71.5</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f>+IF(AND(ISTEXT('Water Data'!B2),CI6="Yes"),'Water Data'!I6,IF(AND(ISTEXT('Water Data'!B2),CI6="No",ISNUMBER('Water Data'!I6)),CONCATENATE("[",ROUND('Water Data'!I6,0),"]"),NA()))</f>
        <v>68.7</v>
      </c>
      <c r="U6" s="96" t="e">
        <f>+IF(AND(ISTEXT('Water Data'!B2),CJ6="Yes"),'Water Data'!I9,IF(AND(ISTEXT('Water Data'!B2),CJ6="No",ISNUMBER('Water Data'!I9)),CONCATENATE("[",ROUND('Water Data'!I9,0),"]"),NA()))</f>
        <v>#N/A</v>
      </c>
      <c r="V6" s="97" t="e">
        <f>+IF(AND(ISTEXT('Sanitation Data'!B2),CK6="Yes"),100-'Sanitation Data'!D4,IF(AND(ISTEXT('Sanitation Data'!B2),CK6="No",ISNUMBER('Sanitation Data'!D4)),CONCATENATE("[",ROUND(100-'Sanitation Data'!D4,0),"]"),NA()))</f>
        <v>#N/A</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e">
        <f>+IF(AND(ISTEXT('Sanitation Data'!B2),DE6="Yes"),100-'Sanitation Data'!H4,IF(AND(ISTEXT('Sanitation Data'!B2),DE6="No",ISNUMBER('Sanitation Data'!H4)),CONCATENATE("[",ROUND(100-'Sanitation Data'!H4,0),"]"),NA()))</f>
        <v>#N/A</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305"/>
      <c r="BS6" s="305">
        <f>+'Water Data'!D27</f>
        <v>0</v>
      </c>
      <c r="BT6" s="305" t="str">
        <f>+'Water Data'!D28</f>
        <v>Yes</v>
      </c>
      <c r="BU6" s="305">
        <f>+'Water Data'!D29</f>
        <v>0</v>
      </c>
      <c r="BV6" s="305">
        <f>+'Water Data'!E27</f>
        <v>0</v>
      </c>
      <c r="BW6" s="305">
        <f>+'Water Data'!E28</f>
        <v>0</v>
      </c>
      <c r="BX6" s="305">
        <f>+'Water Data'!E29</f>
        <v>0</v>
      </c>
      <c r="BY6" s="305">
        <f>+'Water Data'!F27</f>
        <v>0</v>
      </c>
      <c r="BZ6" s="305">
        <f>+'Water Data'!F28</f>
        <v>0</v>
      </c>
      <c r="CA6" s="305">
        <f>+'Water Data'!F29</f>
        <v>0</v>
      </c>
      <c r="CB6" s="305">
        <f>+'Water Data'!G27</f>
        <v>0</v>
      </c>
      <c r="CC6" s="305">
        <f>+'Water Data'!G28</f>
        <v>0</v>
      </c>
      <c r="CD6" s="305">
        <f>+'Water Data'!G29</f>
        <v>0</v>
      </c>
      <c r="CE6" s="305">
        <f>+'Water Data'!H27</f>
        <v>0</v>
      </c>
      <c r="CF6" s="305" t="str">
        <f>+'Water Data'!H28</f>
        <v>Yes</v>
      </c>
      <c r="CG6" s="305">
        <f>+'Water Data'!H29</f>
        <v>0</v>
      </c>
      <c r="CH6" s="305">
        <f>+'Water Data'!I27</f>
        <v>0</v>
      </c>
      <c r="CI6" s="305" t="str">
        <f>+'Water Data'!I28</f>
        <v>Yes</v>
      </c>
      <c r="CJ6" s="305">
        <f>+'Water Data'!I29</f>
        <v>0</v>
      </c>
      <c r="CK6" s="305">
        <f>+'Sanitation Data'!D28</f>
        <v>0</v>
      </c>
      <c r="CL6" s="305">
        <f>+'Sanitation Data'!D29</f>
        <v>0</v>
      </c>
      <c r="CM6" s="305">
        <f>+'Sanitation Data'!D30</f>
        <v>0</v>
      </c>
      <c r="CN6" s="305">
        <f>+'Sanitation Data'!D31</f>
        <v>0</v>
      </c>
      <c r="CO6" s="305">
        <f>+'Sanitation Data'!D32</f>
        <v>0</v>
      </c>
      <c r="CP6" s="305">
        <f>+'Sanitation Data'!E28</f>
        <v>0</v>
      </c>
      <c r="CQ6" s="305">
        <f>+'Sanitation Data'!E29</f>
        <v>0</v>
      </c>
      <c r="CR6" s="305">
        <f>+'Sanitation Data'!E30</f>
        <v>0</v>
      </c>
      <c r="CS6" s="305">
        <f>+'Sanitation Data'!E31</f>
        <v>0</v>
      </c>
      <c r="CT6" s="305">
        <f>+'Sanitation Data'!E32</f>
        <v>0</v>
      </c>
      <c r="CU6" s="305">
        <f>+'Sanitation Data'!F28</f>
        <v>0</v>
      </c>
      <c r="CV6" s="305">
        <f>+'Sanitation Data'!F29</f>
        <v>0</v>
      </c>
      <c r="CW6" s="305">
        <f>+'Sanitation Data'!F30</f>
        <v>0</v>
      </c>
      <c r="CX6" s="305">
        <f>+'Sanitation Data'!F31</f>
        <v>0</v>
      </c>
      <c r="CY6" s="305">
        <f>+'Sanitation Data'!F32</f>
        <v>0</v>
      </c>
      <c r="CZ6" s="305">
        <f>+'Sanitation Data'!G28</f>
        <v>0</v>
      </c>
      <c r="DA6" s="305">
        <f>+'Sanitation Data'!G29</f>
        <v>0</v>
      </c>
      <c r="DB6" s="305">
        <f>+'Sanitation Data'!G30</f>
        <v>0</v>
      </c>
      <c r="DC6" s="305">
        <f>+'Sanitation Data'!G31</f>
        <v>0</v>
      </c>
      <c r="DD6" s="305">
        <f>+'Sanitation Data'!G32</f>
        <v>0</v>
      </c>
      <c r="DE6" s="305">
        <f>+'Sanitation Data'!H28</f>
        <v>0</v>
      </c>
      <c r="DF6" s="305">
        <f>+'Sanitation Data'!H29</f>
        <v>0</v>
      </c>
      <c r="DG6" s="305">
        <f>+'Sanitation Data'!H30</f>
        <v>0</v>
      </c>
      <c r="DH6" s="305">
        <f>+'Sanitation Data'!H31</f>
        <v>0</v>
      </c>
      <c r="DI6" s="305">
        <f>+'Sanitation Data'!H32</f>
        <v>0</v>
      </c>
      <c r="DJ6" s="305">
        <f>+'Sanitation Data'!I28</f>
        <v>0</v>
      </c>
      <c r="DK6" s="305">
        <f>+'Sanitation Data'!I29</f>
        <v>0</v>
      </c>
      <c r="DL6" s="305">
        <f>+'Sanitation Data'!I30</f>
        <v>0</v>
      </c>
      <c r="DM6" s="305">
        <f>+'Sanitation Data'!I31</f>
        <v>0</v>
      </c>
      <c r="DN6" s="305">
        <f>+'Sanitation Data'!I32</f>
        <v>0</v>
      </c>
      <c r="DO6" s="305">
        <f>+'Hygiene Data'!D11</f>
        <v>0</v>
      </c>
      <c r="DP6" s="305">
        <f>+'Hygiene Data'!D12</f>
        <v>0</v>
      </c>
      <c r="DQ6" s="305">
        <f>+'Hygiene Data'!D13</f>
        <v>0</v>
      </c>
      <c r="DR6" s="305">
        <f>+'Hygiene Data'!E11</f>
        <v>0</v>
      </c>
      <c r="DS6" s="305">
        <f>+'Hygiene Data'!E12</f>
        <v>0</v>
      </c>
      <c r="DT6" s="305">
        <f>+'Hygiene Data'!E13</f>
        <v>0</v>
      </c>
      <c r="DU6" s="305">
        <f>+'Hygiene Data'!F11</f>
        <v>0</v>
      </c>
      <c r="DV6" s="305">
        <f>+'Hygiene Data'!F12</f>
        <v>0</v>
      </c>
      <c r="DW6" s="305">
        <f>+'Hygiene Data'!F13</f>
        <v>0</v>
      </c>
      <c r="DX6" s="305">
        <f>+'Hygiene Data'!G11</f>
        <v>0</v>
      </c>
      <c r="DY6" s="305">
        <f>+'Hygiene Data'!G12</f>
        <v>0</v>
      </c>
      <c r="DZ6" s="305">
        <f>+'Hygiene Data'!G13</f>
        <v>0</v>
      </c>
      <c r="EA6" s="305">
        <f>+'Hygiene Data'!H11</f>
        <v>0</v>
      </c>
      <c r="EB6" s="305">
        <f>+'Hygiene Data'!H12</f>
        <v>0</v>
      </c>
      <c r="EC6" s="305">
        <f>+'Hygiene Data'!H13</f>
        <v>0</v>
      </c>
      <c r="ED6" s="305">
        <f>+'Hygiene Data'!I11</f>
        <v>0</v>
      </c>
      <c r="EE6" s="305">
        <f>+'Hygiene Data'!I12</f>
        <v>0</v>
      </c>
      <c r="EF6" s="305">
        <f>+'Hygiene Data'!I13</f>
        <v>0</v>
      </c>
    </row>
    <row xmlns:x14ac="http://schemas.microsoft.com/office/spreadsheetml/2009/9/ac" r="7" x14ac:dyDescent="0.2">
      <c r="A7" s="36" t="str">
        <f ca="true">+IF(OFFSET('Water Data'!$B$2,0,10*ROW('Water Data'!E1))="","",OFFSET('Water Data'!$B$2,0,10*ROW('Water Data'!E1)))</f>
        <v>GMB_2011_UIS</v>
      </c>
      <c r="B7" s="36" t="str">
        <f ca="true">+IF(OFFSET('Water Data'!$C$2,0,10*ROW('Water Data'!F1))="","",OFFSET('Water Data'!$C$2,0,10*ROW('Water Data'!F1)))</f>
        <v>Other</v>
      </c>
      <c r="C7" s="361">
        <f t="shared" ref="C7:C70" ca="true" si="0">+IF(ISNUMBER(VALUE(MID(A7,5,4))), VALUE(MID(A7, 5,4)),"")</f>
        <v>2011</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71.286818181818191</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70.8</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72.2</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85.691363636363633</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85.9</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85.3</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305"/>
      <c r="BS7" s="305" t="str">
        <f ca="true">+IF(OFFSET('Water Data'!$D$27,0,10*ROW('Water Data'!D1))="","",OFFSET('Water Data'!$D$27,0,10*ROW('Water Data'!D1)))</f>
        <v/>
      </c>
      <c r="BT7" s="305" t="str">
        <f ca="true">+IF(OFFSET('Water Data'!$D$28,0,10*ROW('Water Data'!D1))="","",OFFSET('Water Data'!$D$28,0,10*ROW('Water Data'!D1)))</f>
        <v>Yes</v>
      </c>
      <c r="BU7" s="305" t="str">
        <f ca="true">+IF(OFFSET('Water Data'!$D$29,0,10*ROW('Water Data'!D1))="","",OFFSET('Water Data'!$D$29,0,10*ROW('Water Data'!D1)))</f>
        <v/>
      </c>
      <c r="BV7" s="305" t="str">
        <f ca="true">+IF(OFFSET('Water Data'!$E$27,0,10*ROW('Water Data'!E1))="","",OFFSET('Water Data'!$E$27,0,10*ROW('Water Data'!E1)))</f>
        <v/>
      </c>
      <c r="BW7" s="305" t="str">
        <f ca="true">+IF(OFFSET('Water Data'!$E$28,0,10*ROW('Water Data'!E1))="","",OFFSET('Water Data'!$E$28,0,10*ROW('Water Data'!E1)))</f>
        <v/>
      </c>
      <c r="BX7" s="305" t="str">
        <f ca="true">+IF(OFFSET('Water Data'!$E$29,0,10*ROW('Water Data'!E1))="","",OFFSET('Water Data'!$E$29,0,10*ROW('Water Data'!E1)))</f>
        <v/>
      </c>
      <c r="BY7" s="305" t="str">
        <f ca="true">+IF(OFFSET('Water Data'!$F$27,0,10*ROW('Water Data'!F1))="","",OFFSET('Water Data'!$F$27,0,10*ROW('Water Data'!F1)))</f>
        <v/>
      </c>
      <c r="BZ7" s="305" t="str">
        <f ca="true">+IF(OFFSET('Water Data'!$F$28,0,10*ROW('Water Data'!F1))="","",OFFSET('Water Data'!$F$28,0,10*ROW('Water Data'!F1)))</f>
        <v/>
      </c>
      <c r="CA7" s="305" t="str">
        <f ca="true">+IF(OFFSET('Water Data'!$F$29,0,10*ROW('Water Data'!F1))="","",OFFSET('Water Data'!$F$29,0,10*ROW('Water Data'!F1)))</f>
        <v/>
      </c>
      <c r="CB7" s="305" t="str">
        <f ca="true">+IF(OFFSET('Water Data'!$G$27,0,10*ROW('Water Data'!G1))="","",OFFSET('Water Data'!$G$27,0,10*ROW('Water Data'!G1)))</f>
        <v/>
      </c>
      <c r="CC7" s="305" t="str">
        <f ca="true">+IF(OFFSET('Water Data'!$G$28,0,10*ROW('Water Data'!G1))="","",OFFSET('Water Data'!$G$28,0,10*ROW('Water Data'!G1)))</f>
        <v/>
      </c>
      <c r="CD7" s="305" t="str">
        <f ca="true">+IF(OFFSET('Water Data'!$G$29,0,10*ROW('Water Data'!G1))="","",OFFSET('Water Data'!$G$29,0,10*ROW('Water Data'!G1)))</f>
        <v/>
      </c>
      <c r="CE7" s="305" t="str">
        <f ca="true">+IF(OFFSET('Water Data'!$H$27,0,10*ROW('Water Data'!H1))="","",OFFSET('Water Data'!$H$27,0,10*ROW('Water Data'!H1)))</f>
        <v/>
      </c>
      <c r="CF7" s="305" t="str">
        <f ca="true">+IF(OFFSET('Water Data'!$H$28,0,10*ROW('Water Data'!H1))="","",OFFSET('Water Data'!$H$28,0,10*ROW('Water Data'!H1)))</f>
        <v>Yes</v>
      </c>
      <c r="CG7" s="305" t="str">
        <f ca="true">+IF(OFFSET('Water Data'!$H$29,0,10*ROW('Water Data'!H1))="","",OFFSET('Water Data'!$H$29,0,10*ROW('Water Data'!H1)))</f>
        <v/>
      </c>
      <c r="CH7" s="305" t="str">
        <f ca="true">+IF(OFFSET('Water Data'!$I$27,0,10*ROW('Water Data'!I1))="","",OFFSET('Water Data'!$I$27,0,10*ROW('Water Data'!I1)))</f>
        <v/>
      </c>
      <c r="CI7" s="305" t="str">
        <f ca="true">+IF(OFFSET('Water Data'!$I$28,0,10*ROW('Water Data'!I1))="","",OFFSET('Water Data'!$I$28,0,10*ROW('Water Data'!I1)))</f>
        <v>Yes</v>
      </c>
      <c r="CJ7" s="305" t="str">
        <f ca="true">+IF(OFFSET('Water Data'!$I$29,0,10*ROW('Water Data'!I1))="","",OFFSET('Water Data'!$I$29,0,10*ROW('Water Data'!I1)))</f>
        <v/>
      </c>
      <c r="CK7" s="305" t="str">
        <f ca="true">+IF(OFFSET('Sanitation Data'!$D$28,0,10*ROW('Sanitation Data'!D1))="","",OFFSET('Sanitation Data'!$D$28,0,10*ROW('Sanitation Data'!D1)))</f>
        <v>Yes</v>
      </c>
      <c r="CL7" s="305" t="str">
        <f ca="true">+IF(OFFSET('Sanitation Data'!$D$29,0,10*ROW('Sanitation Data'!D1))="","",OFFSET('Sanitation Data'!$D$29,0,10*ROW('Sanitation Data'!D1)))</f>
        <v/>
      </c>
      <c r="CM7" s="305" t="str">
        <f ca="true">+IF(OFFSET('Sanitation Data'!$D$30,0,10*ROW('Sanitation Data'!D1))="","",OFFSET('Sanitation Data'!$D$30,0,10*ROW('Sanitation Data'!D1)))</f>
        <v/>
      </c>
      <c r="CN7" s="305" t="str">
        <f ca="true">+IF(OFFSET('Sanitation Data'!$D$31,0,10*ROW('Sanitation Data'!D1))="","",OFFSET('Sanitation Data'!$D$31,0,10*ROW('Sanitation Data'!D1)))</f>
        <v/>
      </c>
      <c r="CO7" s="305" t="str">
        <f ca="true">+IF(OFFSET('Sanitation Data'!$D$32,0,10*ROW('Sanitation Data'!D1))="","",OFFSET('Sanitation Data'!$D$32,0,10*ROW('Sanitation Data'!D1)))</f>
        <v/>
      </c>
      <c r="CP7" s="305" t="str">
        <f ca="true">+IF(OFFSET('Sanitation Data'!$E$28,0,10*ROW('Sanitation Data'!E1))="","",OFFSET('Sanitation Data'!$E$28,0,10*ROW('Sanitation Data'!E1)))</f>
        <v/>
      </c>
      <c r="CQ7" s="305" t="str">
        <f ca="true">+IF(OFFSET('Sanitation Data'!$E$29,0,10*ROW('Sanitation Data'!E1))="","",OFFSET('Sanitation Data'!$E$29,0,10*ROW('Sanitation Data'!E1)))</f>
        <v/>
      </c>
      <c r="CR7" s="305" t="str">
        <f ca="true">+IF(OFFSET('Sanitation Data'!$E$30,0,10*ROW('Sanitation Data'!E1))="","",OFFSET('Sanitation Data'!$E$30,0,10*ROW('Sanitation Data'!E1)))</f>
        <v/>
      </c>
      <c r="CS7" s="305" t="str">
        <f ca="true">+IF(OFFSET('Sanitation Data'!$E$31,0,10*ROW('Sanitation Data'!E1))="","",OFFSET('Sanitation Data'!$E$31,0,10*ROW('Sanitation Data'!E1)))</f>
        <v/>
      </c>
      <c r="CT7" s="305" t="str">
        <f ca="true">+IF(OFFSET('Sanitation Data'!$E$32,0,10*ROW('Sanitation Data'!E1))="","",OFFSET('Sanitation Data'!$E$32,0,10*ROW('Sanitation Data'!E1)))</f>
        <v/>
      </c>
      <c r="CU7" s="305" t="str">
        <f ca="true">+IF(OFFSET('Sanitation Data'!$F$28,0,10*ROW('Sanitation Data'!F1))="","",OFFSET('Sanitation Data'!$F$28,0,10*ROW('Sanitation Data'!F1)))</f>
        <v/>
      </c>
      <c r="CV7" s="305" t="str">
        <f ca="true">+IF(OFFSET('Sanitation Data'!$F$29,0,10*ROW('Sanitation Data'!F1))="","",OFFSET('Sanitation Data'!$F$29,0,10*ROW('Sanitation Data'!F1)))</f>
        <v/>
      </c>
      <c r="CW7" s="305" t="str">
        <f ca="true">+IF(OFFSET('Sanitation Data'!$F$30,0,10*ROW('Sanitation Data'!F1))="","",OFFSET('Sanitation Data'!$F$30,0,10*ROW('Sanitation Data'!F1)))</f>
        <v/>
      </c>
      <c r="CX7" s="305" t="str">
        <f ca="true">+IF(OFFSET('Sanitation Data'!$F$31,0,10*ROW('Sanitation Data'!F1))="","",OFFSET('Sanitation Data'!$F$31,0,10*ROW('Sanitation Data'!F1)))</f>
        <v/>
      </c>
      <c r="CY7" s="305" t="str">
        <f ca="true">+IF(OFFSET('Sanitation Data'!$F$32,0,10*ROW('Sanitation Data'!F1))="","",OFFSET('Sanitation Data'!$F$32,0,10*ROW('Sanitation Data'!F1)))</f>
        <v/>
      </c>
      <c r="CZ7" s="305" t="str">
        <f ca="true">+IF(OFFSET('Sanitation Data'!$G$28,0,10*ROW('Sanitation Data'!G1))="","",OFFSET('Sanitation Data'!$G$28,0,10*ROW('Sanitation Data'!G1)))</f>
        <v/>
      </c>
      <c r="DA7" s="305" t="str">
        <f ca="true">+IF(OFFSET('Sanitation Data'!$G$29,0,10*ROW('Sanitation Data'!G1))="","",OFFSET('Sanitation Data'!$G$29,0,10*ROW('Sanitation Data'!G1)))</f>
        <v/>
      </c>
      <c r="DB7" s="305" t="str">
        <f ca="true">+IF(OFFSET('Sanitation Data'!$G$30,0,10*ROW('Sanitation Data'!G1))="","",OFFSET('Sanitation Data'!$G$30,0,10*ROW('Sanitation Data'!G1)))</f>
        <v/>
      </c>
      <c r="DC7" s="305" t="str">
        <f ca="true">+IF(OFFSET('Sanitation Data'!$G$31,0,10*ROW('Sanitation Data'!G1))="","",OFFSET('Sanitation Data'!$G$31,0,10*ROW('Sanitation Data'!G1)))</f>
        <v/>
      </c>
      <c r="DD7" s="305" t="str">
        <f ca="true">+IF(OFFSET('Sanitation Data'!$G$32,0,10*ROW('Sanitation Data'!G1))="","",OFFSET('Sanitation Data'!$G$32,0,10*ROW('Sanitation Data'!G1)))</f>
        <v/>
      </c>
      <c r="DE7" s="305" t="str">
        <f ca="true">+IF(OFFSET('Sanitation Data'!$H$28,0,10*ROW('Sanitation Data'!H1))="","",OFFSET('Sanitation Data'!$H$28,0,10*ROW('Sanitation Data'!H1)))</f>
        <v>Yes</v>
      </c>
      <c r="DF7" s="305" t="str">
        <f ca="true">+IF(OFFSET('Sanitation Data'!$H$29,0,10*ROW('Sanitation Data'!H1))="","",OFFSET('Sanitation Data'!$H$29,0,10*ROW('Sanitation Data'!H1)))</f>
        <v/>
      </c>
      <c r="DG7" s="305" t="str">
        <f ca="true">+IF(OFFSET('Sanitation Data'!$H$30,0,10*ROW('Sanitation Data'!H1))="","",OFFSET('Sanitation Data'!$H$30,0,10*ROW('Sanitation Data'!H1)))</f>
        <v/>
      </c>
      <c r="DH7" s="305" t="str">
        <f ca="true">+IF(OFFSET('Sanitation Data'!$H$31,0,10*ROW('Sanitation Data'!H1))="","",OFFSET('Sanitation Data'!$H$31,0,10*ROW('Sanitation Data'!H1)))</f>
        <v/>
      </c>
      <c r="DI7" s="305" t="str">
        <f ca="true">+IF(OFFSET('Sanitation Data'!$H$32,0,10*ROW('Sanitation Data'!H1))="","",OFFSET('Sanitation Data'!$H$32,0,10*ROW('Sanitation Data'!H1)))</f>
        <v/>
      </c>
      <c r="DJ7" s="305" t="str">
        <f ca="true">+IF(OFFSET('Sanitation Data'!$I$28,0,10*ROW('Sanitation Data'!I1))="","",OFFSET('Sanitation Data'!$I$28,0,10*ROW('Sanitation Data'!I1)))</f>
        <v>Yes</v>
      </c>
      <c r="DK7" s="305" t="str">
        <f ca="true">+IF(OFFSET('Sanitation Data'!$I$29,0,10*ROW('Sanitation Data'!I1))="","",OFFSET('Sanitation Data'!$I$29,0,10*ROW('Sanitation Data'!I1)))</f>
        <v/>
      </c>
      <c r="DL7" s="305" t="str">
        <f ca="true">+IF(OFFSET('Sanitation Data'!$I$30,0,10*ROW('Sanitation Data'!I1))="","",OFFSET('Sanitation Data'!$I$30,0,10*ROW('Sanitation Data'!I1)))</f>
        <v/>
      </c>
      <c r="DM7" s="305" t="str">
        <f ca="true">+IF(OFFSET('Sanitation Data'!$I$31,0,10*ROW('Sanitation Data'!I1))="","",OFFSET('Sanitation Data'!$I$31,0,10*ROW('Sanitation Data'!I1)))</f>
        <v/>
      </c>
      <c r="DN7" s="305" t="str">
        <f ca="true">+IF(OFFSET('Sanitation Data'!$I$32,0,10*ROW('Sanitation Data'!I1))="","",OFFSET('Sanitation Data'!$I$32,0,10*ROW('Sanitation Data'!I1)))</f>
        <v/>
      </c>
      <c r="DO7" s="305" t="str">
        <f ca="true">+IF(OFFSET('Hygiene Data'!$D$11,0,10*ROW('Hygiene Data'!D1))="","",OFFSET('Hygiene Data'!$D$11,0,10*ROW('Hygiene Data'!D1)))</f>
        <v/>
      </c>
      <c r="DP7" s="305" t="str">
        <f ca="true">+IF(OFFSET('Hygiene Data'!$D$12,0,10*ROW('Hygiene Data'!D1))="","",OFFSET('Hygiene Data'!$D$12,0,10*ROW('Hygiene Data'!D1)))</f>
        <v/>
      </c>
      <c r="DQ7" s="305" t="str">
        <f ca="true">+IF(OFFSET('Hygiene Data'!$D$13,0,10*ROW('Hygiene Data'!D1))="","",OFFSET('Hygiene Data'!$D$13,0,10*ROW('Hygiene Data'!D1)))</f>
        <v/>
      </c>
      <c r="DR7" s="305" t="str">
        <f ca="true">+IF(OFFSET('Hygiene Data'!$E$11,0,10*ROW('Hygiene Data'!E1))="","",OFFSET('Hygiene Data'!$E$11,0,10*ROW('Hygiene Data'!E1)))</f>
        <v/>
      </c>
      <c r="DS7" s="305" t="str">
        <f ca="true">+IF(OFFSET('Hygiene Data'!$E$12,0,10*ROW('Hygiene Data'!E1))="","",OFFSET('Hygiene Data'!$E$12,0,10*ROW('Hygiene Data'!E1)))</f>
        <v/>
      </c>
      <c r="DT7" s="305" t="str">
        <f ca="true">+IF(OFFSET('Hygiene Data'!$E$13,0,10*ROW('Hygiene Data'!E1))="","",OFFSET('Hygiene Data'!$E$13,0,10*ROW('Hygiene Data'!E1)))</f>
        <v/>
      </c>
      <c r="DU7" s="305" t="str">
        <f ca="true">+IF(OFFSET('Hygiene Data'!$F$11,0,10*ROW('Hygiene Data'!F1))="","",OFFSET('Hygiene Data'!$F$11,0,10*ROW('Hygiene Data'!F1)))</f>
        <v/>
      </c>
      <c r="DV7" s="305" t="str">
        <f ca="true">+IF(OFFSET('Hygiene Data'!$F$12,0,10*ROW('Hygiene Data'!F1))="","",OFFSET('Hygiene Data'!$F$12,0,10*ROW('Hygiene Data'!F1)))</f>
        <v/>
      </c>
      <c r="DW7" s="305" t="str">
        <f ca="true">+IF(OFFSET('Hygiene Data'!$F$13,0,10*ROW('Hygiene Data'!F1))="","",OFFSET('Hygiene Data'!$F$13,0,10*ROW('Hygiene Data'!F1)))</f>
        <v/>
      </c>
      <c r="DX7" s="305" t="str">
        <f ca="true">+IF(OFFSET('Hygiene Data'!$G$11,0,10*ROW('Hygiene Data'!G1))="","",OFFSET('Hygiene Data'!$G$11,0,10*ROW('Hygiene Data'!G1)))</f>
        <v/>
      </c>
      <c r="DY7" s="305" t="str">
        <f ca="true">+IF(OFFSET('Hygiene Data'!$G$12,0,10*ROW('Hygiene Data'!G1))="","",OFFSET('Hygiene Data'!$G$12,0,10*ROW('Hygiene Data'!G1)))</f>
        <v/>
      </c>
      <c r="DZ7" s="305" t="str">
        <f ca="true">+IF(OFFSET('Hygiene Data'!$G$13,0,10*ROW('Hygiene Data'!G1))="","",OFFSET('Hygiene Data'!$G$13,0,10*ROW('Hygiene Data'!G1)))</f>
        <v/>
      </c>
      <c r="EA7" s="305" t="str">
        <f ca="true">+IF(OFFSET('Hygiene Data'!$H$11,0,10*ROW('Hygiene Data'!H1))="","",OFFSET('Hygiene Data'!$H$11,0,10*ROW('Hygiene Data'!H1)))</f>
        <v/>
      </c>
      <c r="EB7" s="305" t="str">
        <f ca="true">+IF(OFFSET('Hygiene Data'!$H$12,0,10*ROW('Hygiene Data'!H1))="","",OFFSET('Hygiene Data'!$H$12,0,10*ROW('Hygiene Data'!H1)))</f>
        <v/>
      </c>
      <c r="EC7" s="305" t="str">
        <f ca="true">+IF(OFFSET('Hygiene Data'!$H$13,0,10*ROW('Hygiene Data'!H1))="","",OFFSET('Hygiene Data'!$H$13,0,10*ROW('Hygiene Data'!H1)))</f>
        <v/>
      </c>
      <c r="ED7" s="305" t="str">
        <f ca="true">+IF(OFFSET('Hygiene Data'!$I$11,0,10*ROW('Hygiene Data'!I1))="","",OFFSET('Hygiene Data'!$I$11,0,10*ROW('Hygiene Data'!I1)))</f>
        <v/>
      </c>
      <c r="EE7" s="305" t="str">
        <f ca="true">+IF(OFFSET('Hygiene Data'!$I$12,0,10*ROW('Hygiene Data'!I1))="","",OFFSET('Hygiene Data'!$I$12,0,10*ROW('Hygiene Data'!I1)))</f>
        <v/>
      </c>
      <c r="EF7" s="305"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GMB_2013_UIS</v>
      </c>
      <c r="B8" s="36" t="str">
        <f ca="true">+IF(OFFSET('Water Data'!$C$2,0,10*ROW('Water Data'!F2))="","",OFFSET('Water Data'!$C$2,0,10*ROW('Water Data'!F2)))</f>
        <v>Other</v>
      </c>
      <c r="C8" s="361">
        <f t="shared" ca="true" si="0"/>
        <v>2013</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str">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[92]</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str">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[90]</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str">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[95]</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96.304318181818189</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96.2</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96.5</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305"/>
      <c r="BS8" s="305" t="str">
        <f ca="true">+IF(OFFSET('Water Data'!$D$27,0,10*ROW('Water Data'!D2))="","",OFFSET('Water Data'!$D$27,0,10*ROW('Water Data'!D2)))</f>
        <v/>
      </c>
      <c r="BT8" s="305" t="str">
        <f ca="true">+IF(OFFSET('Water Data'!$D$28,0,10*ROW('Water Data'!D2))="","",OFFSET('Water Data'!$D$28,0,10*ROW('Water Data'!D2)))</f>
        <v>No</v>
      </c>
      <c r="BU8" s="305" t="str">
        <f ca="true">+IF(OFFSET('Water Data'!$D$29,0,10*ROW('Water Data'!D2))="","",OFFSET('Water Data'!$D$29,0,10*ROW('Water Data'!D2)))</f>
        <v/>
      </c>
      <c r="BV8" s="305" t="str">
        <f ca="true">+IF(OFFSET('Water Data'!$E$27,0,10*ROW('Water Data'!E2))="","",OFFSET('Water Data'!$E$27,0,10*ROW('Water Data'!E2)))</f>
        <v/>
      </c>
      <c r="BW8" s="305" t="str">
        <f ca="true">+IF(OFFSET('Water Data'!$E$28,0,10*ROW('Water Data'!E2))="","",OFFSET('Water Data'!$E$28,0,10*ROW('Water Data'!E2)))</f>
        <v/>
      </c>
      <c r="BX8" s="305" t="str">
        <f ca="true">+IF(OFFSET('Water Data'!$E$29,0,10*ROW('Water Data'!E2))="","",OFFSET('Water Data'!$E$29,0,10*ROW('Water Data'!E2)))</f>
        <v/>
      </c>
      <c r="BY8" s="305" t="str">
        <f ca="true">+IF(OFFSET('Water Data'!$F$27,0,10*ROW('Water Data'!F2))="","",OFFSET('Water Data'!$F$27,0,10*ROW('Water Data'!F2)))</f>
        <v/>
      </c>
      <c r="BZ8" s="305" t="str">
        <f ca="true">+IF(OFFSET('Water Data'!$F$28,0,10*ROW('Water Data'!F2))="","",OFFSET('Water Data'!$F$28,0,10*ROW('Water Data'!F2)))</f>
        <v/>
      </c>
      <c r="CA8" s="305" t="str">
        <f ca="true">+IF(OFFSET('Water Data'!$F$29,0,10*ROW('Water Data'!F2))="","",OFFSET('Water Data'!$F$29,0,10*ROW('Water Data'!F2)))</f>
        <v/>
      </c>
      <c r="CB8" s="305" t="str">
        <f ca="true">+IF(OFFSET('Water Data'!$G$27,0,10*ROW('Water Data'!G2))="","",OFFSET('Water Data'!$G$27,0,10*ROW('Water Data'!G2)))</f>
        <v/>
      </c>
      <c r="CC8" s="305" t="str">
        <f ca="true">+IF(OFFSET('Water Data'!$G$28,0,10*ROW('Water Data'!G2))="","",OFFSET('Water Data'!$G$28,0,10*ROW('Water Data'!G2)))</f>
        <v/>
      </c>
      <c r="CD8" s="305" t="str">
        <f ca="true">+IF(OFFSET('Water Data'!$G$29,0,10*ROW('Water Data'!G2))="","",OFFSET('Water Data'!$G$29,0,10*ROW('Water Data'!G2)))</f>
        <v/>
      </c>
      <c r="CE8" s="305" t="str">
        <f ca="true">+IF(OFFSET('Water Data'!$H$27,0,10*ROW('Water Data'!H2))="","",OFFSET('Water Data'!$H$27,0,10*ROW('Water Data'!H2)))</f>
        <v/>
      </c>
      <c r="CF8" s="305" t="str">
        <f ca="true">+IF(OFFSET('Water Data'!$H$28,0,10*ROW('Water Data'!H2))="","",OFFSET('Water Data'!$H$28,0,10*ROW('Water Data'!H2)))</f>
        <v>No</v>
      </c>
      <c r="CG8" s="305" t="str">
        <f ca="true">+IF(OFFSET('Water Data'!$H$29,0,10*ROW('Water Data'!H2))="","",OFFSET('Water Data'!$H$29,0,10*ROW('Water Data'!H2)))</f>
        <v/>
      </c>
      <c r="CH8" s="305" t="str">
        <f ca="true">+IF(OFFSET('Water Data'!$I$27,0,10*ROW('Water Data'!I2))="","",OFFSET('Water Data'!$I$27,0,10*ROW('Water Data'!I2)))</f>
        <v/>
      </c>
      <c r="CI8" s="305" t="str">
        <f ca="true">+IF(OFFSET('Water Data'!$I$28,0,10*ROW('Water Data'!I2))="","",OFFSET('Water Data'!$I$28,0,10*ROW('Water Data'!I2)))</f>
        <v>No</v>
      </c>
      <c r="CJ8" s="305" t="str">
        <f ca="true">+IF(OFFSET('Water Data'!$I$29,0,10*ROW('Water Data'!I2))="","",OFFSET('Water Data'!$I$29,0,10*ROW('Water Data'!I2)))</f>
        <v/>
      </c>
      <c r="CK8" s="305" t="str">
        <f ca="true">+IF(OFFSET('Sanitation Data'!$D$28,0,10*ROW('Sanitation Data'!D2))="","",OFFSET('Sanitation Data'!$D$28,0,10*ROW('Sanitation Data'!D2)))</f>
        <v>Yes</v>
      </c>
      <c r="CL8" s="305" t="str">
        <f ca="true">+IF(OFFSET('Sanitation Data'!$D$29,0,10*ROW('Sanitation Data'!D2))="","",OFFSET('Sanitation Data'!$D$29,0,10*ROW('Sanitation Data'!D2)))</f>
        <v/>
      </c>
      <c r="CM8" s="305" t="str">
        <f ca="true">+IF(OFFSET('Sanitation Data'!$D$30,0,10*ROW('Sanitation Data'!D2))="","",OFFSET('Sanitation Data'!$D$30,0,10*ROW('Sanitation Data'!D2)))</f>
        <v/>
      </c>
      <c r="CN8" s="305" t="str">
        <f ca="true">+IF(OFFSET('Sanitation Data'!$D$31,0,10*ROW('Sanitation Data'!D2))="","",OFFSET('Sanitation Data'!$D$31,0,10*ROW('Sanitation Data'!D2)))</f>
        <v/>
      </c>
      <c r="CO8" s="305" t="str">
        <f ca="true">+IF(OFFSET('Sanitation Data'!$D$32,0,10*ROW('Sanitation Data'!D2))="","",OFFSET('Sanitation Data'!$D$32,0,10*ROW('Sanitation Data'!D2)))</f>
        <v/>
      </c>
      <c r="CP8" s="305" t="str">
        <f ca="true">+IF(OFFSET('Sanitation Data'!$E$28,0,10*ROW('Sanitation Data'!E2))="","",OFFSET('Sanitation Data'!$E$28,0,10*ROW('Sanitation Data'!E2)))</f>
        <v/>
      </c>
      <c r="CQ8" s="305" t="str">
        <f ca="true">+IF(OFFSET('Sanitation Data'!$E$29,0,10*ROW('Sanitation Data'!E2))="","",OFFSET('Sanitation Data'!$E$29,0,10*ROW('Sanitation Data'!E2)))</f>
        <v/>
      </c>
      <c r="CR8" s="305" t="str">
        <f ca="true">+IF(OFFSET('Sanitation Data'!$E$30,0,10*ROW('Sanitation Data'!E2))="","",OFFSET('Sanitation Data'!$E$30,0,10*ROW('Sanitation Data'!E2)))</f>
        <v/>
      </c>
      <c r="CS8" s="305" t="str">
        <f ca="true">+IF(OFFSET('Sanitation Data'!$E$31,0,10*ROW('Sanitation Data'!E2))="","",OFFSET('Sanitation Data'!$E$31,0,10*ROW('Sanitation Data'!E2)))</f>
        <v/>
      </c>
      <c r="CT8" s="305" t="str">
        <f ca="true">+IF(OFFSET('Sanitation Data'!$E$32,0,10*ROW('Sanitation Data'!E2))="","",OFFSET('Sanitation Data'!$E$32,0,10*ROW('Sanitation Data'!E2)))</f>
        <v/>
      </c>
      <c r="CU8" s="305" t="str">
        <f ca="true">+IF(OFFSET('Sanitation Data'!$F$28,0,10*ROW('Sanitation Data'!F2))="","",OFFSET('Sanitation Data'!$F$28,0,10*ROW('Sanitation Data'!F2)))</f>
        <v/>
      </c>
      <c r="CV8" s="305" t="str">
        <f ca="true">+IF(OFFSET('Sanitation Data'!$F$29,0,10*ROW('Sanitation Data'!F2))="","",OFFSET('Sanitation Data'!$F$29,0,10*ROW('Sanitation Data'!F2)))</f>
        <v/>
      </c>
      <c r="CW8" s="305" t="str">
        <f ca="true">+IF(OFFSET('Sanitation Data'!$F$30,0,10*ROW('Sanitation Data'!F2))="","",OFFSET('Sanitation Data'!$F$30,0,10*ROW('Sanitation Data'!F2)))</f>
        <v/>
      </c>
      <c r="CX8" s="305" t="str">
        <f ca="true">+IF(OFFSET('Sanitation Data'!$F$31,0,10*ROW('Sanitation Data'!F2))="","",OFFSET('Sanitation Data'!$F$31,0,10*ROW('Sanitation Data'!F2)))</f>
        <v/>
      </c>
      <c r="CY8" s="305" t="str">
        <f ca="true">+IF(OFFSET('Sanitation Data'!$F$32,0,10*ROW('Sanitation Data'!F2))="","",OFFSET('Sanitation Data'!$F$32,0,10*ROW('Sanitation Data'!F2)))</f>
        <v/>
      </c>
      <c r="CZ8" s="305" t="str">
        <f ca="true">+IF(OFFSET('Sanitation Data'!$G$28,0,10*ROW('Sanitation Data'!G2))="","",OFFSET('Sanitation Data'!$G$28,0,10*ROW('Sanitation Data'!G2)))</f>
        <v/>
      </c>
      <c r="DA8" s="305" t="str">
        <f ca="true">+IF(OFFSET('Sanitation Data'!$G$29,0,10*ROW('Sanitation Data'!G2))="","",OFFSET('Sanitation Data'!$G$29,0,10*ROW('Sanitation Data'!G2)))</f>
        <v/>
      </c>
      <c r="DB8" s="305" t="str">
        <f ca="true">+IF(OFFSET('Sanitation Data'!$G$30,0,10*ROW('Sanitation Data'!G2))="","",OFFSET('Sanitation Data'!$G$30,0,10*ROW('Sanitation Data'!G2)))</f>
        <v/>
      </c>
      <c r="DC8" s="305" t="str">
        <f ca="true">+IF(OFFSET('Sanitation Data'!$G$31,0,10*ROW('Sanitation Data'!G2))="","",OFFSET('Sanitation Data'!$G$31,0,10*ROW('Sanitation Data'!G2)))</f>
        <v/>
      </c>
      <c r="DD8" s="305" t="str">
        <f ca="true">+IF(OFFSET('Sanitation Data'!$G$32,0,10*ROW('Sanitation Data'!G2))="","",OFFSET('Sanitation Data'!$G$32,0,10*ROW('Sanitation Data'!G2)))</f>
        <v/>
      </c>
      <c r="DE8" s="305" t="str">
        <f ca="true">+IF(OFFSET('Sanitation Data'!$H$28,0,10*ROW('Sanitation Data'!H2))="","",OFFSET('Sanitation Data'!$H$28,0,10*ROW('Sanitation Data'!H2)))</f>
        <v>Yes</v>
      </c>
      <c r="DF8" s="305" t="str">
        <f ca="true">+IF(OFFSET('Sanitation Data'!$H$29,0,10*ROW('Sanitation Data'!H2))="","",OFFSET('Sanitation Data'!$H$29,0,10*ROW('Sanitation Data'!H2)))</f>
        <v/>
      </c>
      <c r="DG8" s="305" t="str">
        <f ca="true">+IF(OFFSET('Sanitation Data'!$H$30,0,10*ROW('Sanitation Data'!H2))="","",OFFSET('Sanitation Data'!$H$30,0,10*ROW('Sanitation Data'!H2)))</f>
        <v/>
      </c>
      <c r="DH8" s="305" t="str">
        <f ca="true">+IF(OFFSET('Sanitation Data'!$H$31,0,10*ROW('Sanitation Data'!H2))="","",OFFSET('Sanitation Data'!$H$31,0,10*ROW('Sanitation Data'!H2)))</f>
        <v/>
      </c>
      <c r="DI8" s="305" t="str">
        <f ca="true">+IF(OFFSET('Sanitation Data'!$H$32,0,10*ROW('Sanitation Data'!H2))="","",OFFSET('Sanitation Data'!$H$32,0,10*ROW('Sanitation Data'!H2)))</f>
        <v/>
      </c>
      <c r="DJ8" s="305" t="str">
        <f ca="true">+IF(OFFSET('Sanitation Data'!$I$28,0,10*ROW('Sanitation Data'!I2))="","",OFFSET('Sanitation Data'!$I$28,0,10*ROW('Sanitation Data'!I2)))</f>
        <v>Yes</v>
      </c>
      <c r="DK8" s="305" t="str">
        <f ca="true">+IF(OFFSET('Sanitation Data'!$I$29,0,10*ROW('Sanitation Data'!I2))="","",OFFSET('Sanitation Data'!$I$29,0,10*ROW('Sanitation Data'!I2)))</f>
        <v/>
      </c>
      <c r="DL8" s="305" t="str">
        <f ca="true">+IF(OFFSET('Sanitation Data'!$I$30,0,10*ROW('Sanitation Data'!I2))="","",OFFSET('Sanitation Data'!$I$30,0,10*ROW('Sanitation Data'!I2)))</f>
        <v/>
      </c>
      <c r="DM8" s="305" t="str">
        <f ca="true">+IF(OFFSET('Sanitation Data'!$I$31,0,10*ROW('Sanitation Data'!I2))="","",OFFSET('Sanitation Data'!$I$31,0,10*ROW('Sanitation Data'!I2)))</f>
        <v/>
      </c>
      <c r="DN8" s="305" t="str">
        <f ca="true">+IF(OFFSET('Sanitation Data'!$I$32,0,10*ROW('Sanitation Data'!I2))="","",OFFSET('Sanitation Data'!$I$32,0,10*ROW('Sanitation Data'!I2)))</f>
        <v/>
      </c>
      <c r="DO8" s="305" t="str">
        <f ca="true">+IF(OFFSET('Hygiene Data'!$D$11,0,10*ROW('Hygiene Data'!D2))="","",OFFSET('Hygiene Data'!$D$11,0,10*ROW('Hygiene Data'!D2)))</f>
        <v/>
      </c>
      <c r="DP8" s="305" t="str">
        <f ca="true">+IF(OFFSET('Hygiene Data'!$D$12,0,10*ROW('Hygiene Data'!D2))="","",OFFSET('Hygiene Data'!$D$12,0,10*ROW('Hygiene Data'!D2)))</f>
        <v/>
      </c>
      <c r="DQ8" s="305" t="str">
        <f ca="true">+IF(OFFSET('Hygiene Data'!$D$13,0,10*ROW('Hygiene Data'!D2))="","",OFFSET('Hygiene Data'!$D$13,0,10*ROW('Hygiene Data'!D2)))</f>
        <v/>
      </c>
      <c r="DR8" s="305" t="str">
        <f ca="true">+IF(OFFSET('Hygiene Data'!$E$11,0,10*ROW('Hygiene Data'!E2))="","",OFFSET('Hygiene Data'!$E$11,0,10*ROW('Hygiene Data'!E2)))</f>
        <v/>
      </c>
      <c r="DS8" s="305" t="str">
        <f ca="true">+IF(OFFSET('Hygiene Data'!$E$12,0,10*ROW('Hygiene Data'!E2))="","",OFFSET('Hygiene Data'!$E$12,0,10*ROW('Hygiene Data'!E2)))</f>
        <v/>
      </c>
      <c r="DT8" s="305" t="str">
        <f ca="true">+IF(OFFSET('Hygiene Data'!$E$13,0,10*ROW('Hygiene Data'!E2))="","",OFFSET('Hygiene Data'!$E$13,0,10*ROW('Hygiene Data'!E2)))</f>
        <v/>
      </c>
      <c r="DU8" s="305" t="str">
        <f ca="true">+IF(OFFSET('Hygiene Data'!$F$11,0,10*ROW('Hygiene Data'!F2))="","",OFFSET('Hygiene Data'!$F$11,0,10*ROW('Hygiene Data'!F2)))</f>
        <v/>
      </c>
      <c r="DV8" s="305" t="str">
        <f ca="true">+IF(OFFSET('Hygiene Data'!$F$12,0,10*ROW('Hygiene Data'!F2))="","",OFFSET('Hygiene Data'!$F$12,0,10*ROW('Hygiene Data'!F2)))</f>
        <v/>
      </c>
      <c r="DW8" s="305" t="str">
        <f ca="true">+IF(OFFSET('Hygiene Data'!$F$13,0,10*ROW('Hygiene Data'!F2))="","",OFFSET('Hygiene Data'!$F$13,0,10*ROW('Hygiene Data'!F2)))</f>
        <v/>
      </c>
      <c r="DX8" s="305" t="str">
        <f ca="true">+IF(OFFSET('Hygiene Data'!$G$11,0,10*ROW('Hygiene Data'!G2))="","",OFFSET('Hygiene Data'!$G$11,0,10*ROW('Hygiene Data'!G2)))</f>
        <v/>
      </c>
      <c r="DY8" s="305" t="str">
        <f ca="true">+IF(OFFSET('Hygiene Data'!$G$12,0,10*ROW('Hygiene Data'!G2))="","",OFFSET('Hygiene Data'!$G$12,0,10*ROW('Hygiene Data'!G2)))</f>
        <v/>
      </c>
      <c r="DZ8" s="305" t="str">
        <f ca="true">+IF(OFFSET('Hygiene Data'!$G$13,0,10*ROW('Hygiene Data'!G2))="","",OFFSET('Hygiene Data'!$G$13,0,10*ROW('Hygiene Data'!G2)))</f>
        <v/>
      </c>
      <c r="EA8" s="305" t="str">
        <f ca="true">+IF(OFFSET('Hygiene Data'!$H$11,0,10*ROW('Hygiene Data'!H2))="","",OFFSET('Hygiene Data'!$H$11,0,10*ROW('Hygiene Data'!H2)))</f>
        <v/>
      </c>
      <c r="EB8" s="305" t="str">
        <f ca="true">+IF(OFFSET('Hygiene Data'!$H$12,0,10*ROW('Hygiene Data'!H2))="","",OFFSET('Hygiene Data'!$H$12,0,10*ROW('Hygiene Data'!H2)))</f>
        <v/>
      </c>
      <c r="EC8" s="305" t="str">
        <f ca="true">+IF(OFFSET('Hygiene Data'!$H$13,0,10*ROW('Hygiene Data'!H2))="","",OFFSET('Hygiene Data'!$H$13,0,10*ROW('Hygiene Data'!H2)))</f>
        <v/>
      </c>
      <c r="ED8" s="305" t="str">
        <f ca="true">+IF(OFFSET('Hygiene Data'!$I$11,0,10*ROW('Hygiene Data'!I2))="","",OFFSET('Hygiene Data'!$I$11,0,10*ROW('Hygiene Data'!I2)))</f>
        <v/>
      </c>
      <c r="EE8" s="305" t="str">
        <f ca="true">+IF(OFFSET('Hygiene Data'!$I$12,0,10*ROW('Hygiene Data'!I2))="","",OFFSET('Hygiene Data'!$I$12,0,10*ROW('Hygiene Data'!I2)))</f>
        <v/>
      </c>
      <c r="EF8" s="305"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GMB_2014_UIS</v>
      </c>
      <c r="B9" s="36" t="str">
        <f ca="true">+IF(OFFSET('Water Data'!$C$2,0,10*ROW('Water Data'!F3))="","",OFFSET('Water Data'!$C$2,0,10*ROW('Water Data'!F3)))</f>
        <v>Other</v>
      </c>
      <c r="C9" s="361">
        <f t="shared" ca="true" si="0"/>
        <v>2014</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t="str">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[89]</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str">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[85]</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str">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[97]</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96.221363636363634</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94.9</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98.7</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305"/>
      <c r="BS9" s="305" t="str">
        <f ca="true">+IF(OFFSET('Water Data'!$D$27,0,10*ROW('Water Data'!D3))="","",OFFSET('Water Data'!$D$27,0,10*ROW('Water Data'!D3)))</f>
        <v/>
      </c>
      <c r="BT9" s="305" t="str">
        <f ca="true">+IF(OFFSET('Water Data'!$D$28,0,10*ROW('Water Data'!D3))="","",OFFSET('Water Data'!$D$28,0,10*ROW('Water Data'!D3)))</f>
        <v>No</v>
      </c>
      <c r="BU9" s="305" t="str">
        <f ca="true">+IF(OFFSET('Water Data'!$D$29,0,10*ROW('Water Data'!D3))="","",OFFSET('Water Data'!$D$29,0,10*ROW('Water Data'!D3)))</f>
        <v/>
      </c>
      <c r="BV9" s="305" t="str">
        <f ca="true">+IF(OFFSET('Water Data'!$E$27,0,10*ROW('Water Data'!E3))="","",OFFSET('Water Data'!$E$27,0,10*ROW('Water Data'!E3)))</f>
        <v/>
      </c>
      <c r="BW9" s="305" t="str">
        <f ca="true">+IF(OFFSET('Water Data'!$E$28,0,10*ROW('Water Data'!E3))="","",OFFSET('Water Data'!$E$28,0,10*ROW('Water Data'!E3)))</f>
        <v/>
      </c>
      <c r="BX9" s="305" t="str">
        <f ca="true">+IF(OFFSET('Water Data'!$E$29,0,10*ROW('Water Data'!E3))="","",OFFSET('Water Data'!$E$29,0,10*ROW('Water Data'!E3)))</f>
        <v/>
      </c>
      <c r="BY9" s="305" t="str">
        <f ca="true">+IF(OFFSET('Water Data'!$F$27,0,10*ROW('Water Data'!F3))="","",OFFSET('Water Data'!$F$27,0,10*ROW('Water Data'!F3)))</f>
        <v/>
      </c>
      <c r="BZ9" s="305" t="str">
        <f ca="true">+IF(OFFSET('Water Data'!$F$28,0,10*ROW('Water Data'!F3))="","",OFFSET('Water Data'!$F$28,0,10*ROW('Water Data'!F3)))</f>
        <v/>
      </c>
      <c r="CA9" s="305" t="str">
        <f ca="true">+IF(OFFSET('Water Data'!$F$29,0,10*ROW('Water Data'!F3))="","",OFFSET('Water Data'!$F$29,0,10*ROW('Water Data'!F3)))</f>
        <v/>
      </c>
      <c r="CB9" s="305" t="str">
        <f ca="true">+IF(OFFSET('Water Data'!$G$27,0,10*ROW('Water Data'!G3))="","",OFFSET('Water Data'!$G$27,0,10*ROW('Water Data'!G3)))</f>
        <v/>
      </c>
      <c r="CC9" s="305" t="str">
        <f ca="true">+IF(OFFSET('Water Data'!$G$28,0,10*ROW('Water Data'!G3))="","",OFFSET('Water Data'!$G$28,0,10*ROW('Water Data'!G3)))</f>
        <v/>
      </c>
      <c r="CD9" s="305" t="str">
        <f ca="true">+IF(OFFSET('Water Data'!$G$29,0,10*ROW('Water Data'!G3))="","",OFFSET('Water Data'!$G$29,0,10*ROW('Water Data'!G3)))</f>
        <v/>
      </c>
      <c r="CE9" s="305" t="str">
        <f ca="true">+IF(OFFSET('Water Data'!$H$27,0,10*ROW('Water Data'!H3))="","",OFFSET('Water Data'!$H$27,0,10*ROW('Water Data'!H3)))</f>
        <v/>
      </c>
      <c r="CF9" s="305" t="str">
        <f ca="true">+IF(OFFSET('Water Data'!$H$28,0,10*ROW('Water Data'!H3))="","",OFFSET('Water Data'!$H$28,0,10*ROW('Water Data'!H3)))</f>
        <v>No</v>
      </c>
      <c r="CG9" s="305" t="str">
        <f ca="true">+IF(OFFSET('Water Data'!$H$29,0,10*ROW('Water Data'!H3))="","",OFFSET('Water Data'!$H$29,0,10*ROW('Water Data'!H3)))</f>
        <v/>
      </c>
      <c r="CH9" s="305" t="str">
        <f ca="true">+IF(OFFSET('Water Data'!$I$27,0,10*ROW('Water Data'!I3))="","",OFFSET('Water Data'!$I$27,0,10*ROW('Water Data'!I3)))</f>
        <v/>
      </c>
      <c r="CI9" s="305" t="str">
        <f ca="true">+IF(OFFSET('Water Data'!$I$28,0,10*ROW('Water Data'!I3))="","",OFFSET('Water Data'!$I$28,0,10*ROW('Water Data'!I3)))</f>
        <v>No</v>
      </c>
      <c r="CJ9" s="305" t="str">
        <f ca="true">+IF(OFFSET('Water Data'!$I$29,0,10*ROW('Water Data'!I3))="","",OFFSET('Water Data'!$I$29,0,10*ROW('Water Data'!I3)))</f>
        <v/>
      </c>
      <c r="CK9" s="305" t="str">
        <f ca="true">+IF(OFFSET('Sanitation Data'!$D$28,0,10*ROW('Sanitation Data'!D3))="","",OFFSET('Sanitation Data'!$D$28,0,10*ROW('Sanitation Data'!D3)))</f>
        <v>Yes</v>
      </c>
      <c r="CL9" s="305" t="str">
        <f ca="true">+IF(OFFSET('Sanitation Data'!$D$29,0,10*ROW('Sanitation Data'!D3))="","",OFFSET('Sanitation Data'!$D$29,0,10*ROW('Sanitation Data'!D3)))</f>
        <v/>
      </c>
      <c r="CM9" s="305" t="str">
        <f ca="true">+IF(OFFSET('Sanitation Data'!$D$30,0,10*ROW('Sanitation Data'!D3))="","",OFFSET('Sanitation Data'!$D$30,0,10*ROW('Sanitation Data'!D3)))</f>
        <v/>
      </c>
      <c r="CN9" s="305" t="str">
        <f ca="true">+IF(OFFSET('Sanitation Data'!$D$31,0,10*ROW('Sanitation Data'!D3))="","",OFFSET('Sanitation Data'!$D$31,0,10*ROW('Sanitation Data'!D3)))</f>
        <v/>
      </c>
      <c r="CO9" s="305" t="str">
        <f ca="true">+IF(OFFSET('Sanitation Data'!$D$32,0,10*ROW('Sanitation Data'!D3))="","",OFFSET('Sanitation Data'!$D$32,0,10*ROW('Sanitation Data'!D3)))</f>
        <v/>
      </c>
      <c r="CP9" s="305" t="str">
        <f ca="true">+IF(OFFSET('Sanitation Data'!$E$28,0,10*ROW('Sanitation Data'!E3))="","",OFFSET('Sanitation Data'!$E$28,0,10*ROW('Sanitation Data'!E3)))</f>
        <v/>
      </c>
      <c r="CQ9" s="305" t="str">
        <f ca="true">+IF(OFFSET('Sanitation Data'!$E$29,0,10*ROW('Sanitation Data'!E3))="","",OFFSET('Sanitation Data'!$E$29,0,10*ROW('Sanitation Data'!E3)))</f>
        <v/>
      </c>
      <c r="CR9" s="305" t="str">
        <f ca="true">+IF(OFFSET('Sanitation Data'!$E$30,0,10*ROW('Sanitation Data'!E3))="","",OFFSET('Sanitation Data'!$E$30,0,10*ROW('Sanitation Data'!E3)))</f>
        <v/>
      </c>
      <c r="CS9" s="305" t="str">
        <f ca="true">+IF(OFFSET('Sanitation Data'!$E$31,0,10*ROW('Sanitation Data'!E3))="","",OFFSET('Sanitation Data'!$E$31,0,10*ROW('Sanitation Data'!E3)))</f>
        <v/>
      </c>
      <c r="CT9" s="305" t="str">
        <f ca="true">+IF(OFFSET('Sanitation Data'!$E$32,0,10*ROW('Sanitation Data'!E3))="","",OFFSET('Sanitation Data'!$E$32,0,10*ROW('Sanitation Data'!E3)))</f>
        <v/>
      </c>
      <c r="CU9" s="305" t="str">
        <f ca="true">+IF(OFFSET('Sanitation Data'!$F$28,0,10*ROW('Sanitation Data'!F3))="","",OFFSET('Sanitation Data'!$F$28,0,10*ROW('Sanitation Data'!F3)))</f>
        <v/>
      </c>
      <c r="CV9" s="305" t="str">
        <f ca="true">+IF(OFFSET('Sanitation Data'!$F$29,0,10*ROW('Sanitation Data'!F3))="","",OFFSET('Sanitation Data'!$F$29,0,10*ROW('Sanitation Data'!F3)))</f>
        <v/>
      </c>
      <c r="CW9" s="305" t="str">
        <f ca="true">+IF(OFFSET('Sanitation Data'!$F$30,0,10*ROW('Sanitation Data'!F3))="","",OFFSET('Sanitation Data'!$F$30,0,10*ROW('Sanitation Data'!F3)))</f>
        <v/>
      </c>
      <c r="CX9" s="305" t="str">
        <f ca="true">+IF(OFFSET('Sanitation Data'!$F$31,0,10*ROW('Sanitation Data'!F3))="","",OFFSET('Sanitation Data'!$F$31,0,10*ROW('Sanitation Data'!F3)))</f>
        <v/>
      </c>
      <c r="CY9" s="305" t="str">
        <f ca="true">+IF(OFFSET('Sanitation Data'!$F$32,0,10*ROW('Sanitation Data'!F3))="","",OFFSET('Sanitation Data'!$F$32,0,10*ROW('Sanitation Data'!F3)))</f>
        <v/>
      </c>
      <c r="CZ9" s="305" t="str">
        <f ca="true">+IF(OFFSET('Sanitation Data'!$G$28,0,10*ROW('Sanitation Data'!G3))="","",OFFSET('Sanitation Data'!$G$28,0,10*ROW('Sanitation Data'!G3)))</f>
        <v/>
      </c>
      <c r="DA9" s="305" t="str">
        <f ca="true">+IF(OFFSET('Sanitation Data'!$G$29,0,10*ROW('Sanitation Data'!G3))="","",OFFSET('Sanitation Data'!$G$29,0,10*ROW('Sanitation Data'!G3)))</f>
        <v/>
      </c>
      <c r="DB9" s="305" t="str">
        <f ca="true">+IF(OFFSET('Sanitation Data'!$G$30,0,10*ROW('Sanitation Data'!G3))="","",OFFSET('Sanitation Data'!$G$30,0,10*ROW('Sanitation Data'!G3)))</f>
        <v/>
      </c>
      <c r="DC9" s="305" t="str">
        <f ca="true">+IF(OFFSET('Sanitation Data'!$G$31,0,10*ROW('Sanitation Data'!G3))="","",OFFSET('Sanitation Data'!$G$31,0,10*ROW('Sanitation Data'!G3)))</f>
        <v/>
      </c>
      <c r="DD9" s="305" t="str">
        <f ca="true">+IF(OFFSET('Sanitation Data'!$G$32,0,10*ROW('Sanitation Data'!G3))="","",OFFSET('Sanitation Data'!$G$32,0,10*ROW('Sanitation Data'!G3)))</f>
        <v/>
      </c>
      <c r="DE9" s="305" t="str">
        <f ca="true">+IF(OFFSET('Sanitation Data'!$H$28,0,10*ROW('Sanitation Data'!H3))="","",OFFSET('Sanitation Data'!$H$28,0,10*ROW('Sanitation Data'!H3)))</f>
        <v>Yes</v>
      </c>
      <c r="DF9" s="305" t="str">
        <f ca="true">+IF(OFFSET('Sanitation Data'!$H$29,0,10*ROW('Sanitation Data'!H3))="","",OFFSET('Sanitation Data'!$H$29,0,10*ROW('Sanitation Data'!H3)))</f>
        <v/>
      </c>
      <c r="DG9" s="305" t="str">
        <f ca="true">+IF(OFFSET('Sanitation Data'!$H$30,0,10*ROW('Sanitation Data'!H3))="","",OFFSET('Sanitation Data'!$H$30,0,10*ROW('Sanitation Data'!H3)))</f>
        <v/>
      </c>
      <c r="DH9" s="305" t="str">
        <f ca="true">+IF(OFFSET('Sanitation Data'!$H$31,0,10*ROW('Sanitation Data'!H3))="","",OFFSET('Sanitation Data'!$H$31,0,10*ROW('Sanitation Data'!H3)))</f>
        <v/>
      </c>
      <c r="DI9" s="305" t="str">
        <f ca="true">+IF(OFFSET('Sanitation Data'!$H$32,0,10*ROW('Sanitation Data'!H3))="","",OFFSET('Sanitation Data'!$H$32,0,10*ROW('Sanitation Data'!H3)))</f>
        <v/>
      </c>
      <c r="DJ9" s="305" t="str">
        <f ca="true">+IF(OFFSET('Sanitation Data'!$I$28,0,10*ROW('Sanitation Data'!I3))="","",OFFSET('Sanitation Data'!$I$28,0,10*ROW('Sanitation Data'!I3)))</f>
        <v>Yes</v>
      </c>
      <c r="DK9" s="305" t="str">
        <f ca="true">+IF(OFFSET('Sanitation Data'!$I$29,0,10*ROW('Sanitation Data'!I3))="","",OFFSET('Sanitation Data'!$I$29,0,10*ROW('Sanitation Data'!I3)))</f>
        <v/>
      </c>
      <c r="DL9" s="305" t="str">
        <f ca="true">+IF(OFFSET('Sanitation Data'!$I$30,0,10*ROW('Sanitation Data'!I3))="","",OFFSET('Sanitation Data'!$I$30,0,10*ROW('Sanitation Data'!I3)))</f>
        <v/>
      </c>
      <c r="DM9" s="305" t="str">
        <f ca="true">+IF(OFFSET('Sanitation Data'!$I$31,0,10*ROW('Sanitation Data'!I3))="","",OFFSET('Sanitation Data'!$I$31,0,10*ROW('Sanitation Data'!I3)))</f>
        <v/>
      </c>
      <c r="DN9" s="305" t="str">
        <f ca="true">+IF(OFFSET('Sanitation Data'!$I$32,0,10*ROW('Sanitation Data'!I3))="","",OFFSET('Sanitation Data'!$I$32,0,10*ROW('Sanitation Data'!I3)))</f>
        <v/>
      </c>
      <c r="DO9" s="305" t="str">
        <f ca="true">+IF(OFFSET('Hygiene Data'!$D$11,0,10*ROW('Hygiene Data'!D3))="","",OFFSET('Hygiene Data'!$D$11,0,10*ROW('Hygiene Data'!D3)))</f>
        <v/>
      </c>
      <c r="DP9" s="305" t="str">
        <f ca="true">+IF(OFFSET('Hygiene Data'!$D$12,0,10*ROW('Hygiene Data'!D3))="","",OFFSET('Hygiene Data'!$D$12,0,10*ROW('Hygiene Data'!D3)))</f>
        <v/>
      </c>
      <c r="DQ9" s="305" t="str">
        <f ca="true">+IF(OFFSET('Hygiene Data'!$D$13,0,10*ROW('Hygiene Data'!D3))="","",OFFSET('Hygiene Data'!$D$13,0,10*ROW('Hygiene Data'!D3)))</f>
        <v/>
      </c>
      <c r="DR9" s="305" t="str">
        <f ca="true">+IF(OFFSET('Hygiene Data'!$E$11,0,10*ROW('Hygiene Data'!E3))="","",OFFSET('Hygiene Data'!$E$11,0,10*ROW('Hygiene Data'!E3)))</f>
        <v/>
      </c>
      <c r="DS9" s="305" t="str">
        <f ca="true">+IF(OFFSET('Hygiene Data'!$E$12,0,10*ROW('Hygiene Data'!E3))="","",OFFSET('Hygiene Data'!$E$12,0,10*ROW('Hygiene Data'!E3)))</f>
        <v/>
      </c>
      <c r="DT9" s="305" t="str">
        <f ca="true">+IF(OFFSET('Hygiene Data'!$E$13,0,10*ROW('Hygiene Data'!E3))="","",OFFSET('Hygiene Data'!$E$13,0,10*ROW('Hygiene Data'!E3)))</f>
        <v/>
      </c>
      <c r="DU9" s="305" t="str">
        <f ca="true">+IF(OFFSET('Hygiene Data'!$F$11,0,10*ROW('Hygiene Data'!F3))="","",OFFSET('Hygiene Data'!$F$11,0,10*ROW('Hygiene Data'!F3)))</f>
        <v/>
      </c>
      <c r="DV9" s="305" t="str">
        <f ca="true">+IF(OFFSET('Hygiene Data'!$F$12,0,10*ROW('Hygiene Data'!F3))="","",OFFSET('Hygiene Data'!$F$12,0,10*ROW('Hygiene Data'!F3)))</f>
        <v/>
      </c>
      <c r="DW9" s="305" t="str">
        <f ca="true">+IF(OFFSET('Hygiene Data'!$F$13,0,10*ROW('Hygiene Data'!F3))="","",OFFSET('Hygiene Data'!$F$13,0,10*ROW('Hygiene Data'!F3)))</f>
        <v/>
      </c>
      <c r="DX9" s="305" t="str">
        <f ca="true">+IF(OFFSET('Hygiene Data'!$G$11,0,10*ROW('Hygiene Data'!G3))="","",OFFSET('Hygiene Data'!$G$11,0,10*ROW('Hygiene Data'!G3)))</f>
        <v/>
      </c>
      <c r="DY9" s="305" t="str">
        <f ca="true">+IF(OFFSET('Hygiene Data'!$G$12,0,10*ROW('Hygiene Data'!G3))="","",OFFSET('Hygiene Data'!$G$12,0,10*ROW('Hygiene Data'!G3)))</f>
        <v/>
      </c>
      <c r="DZ9" s="305" t="str">
        <f ca="true">+IF(OFFSET('Hygiene Data'!$G$13,0,10*ROW('Hygiene Data'!G3))="","",OFFSET('Hygiene Data'!$G$13,0,10*ROW('Hygiene Data'!G3)))</f>
        <v/>
      </c>
      <c r="EA9" s="305" t="str">
        <f ca="true">+IF(OFFSET('Hygiene Data'!$H$11,0,10*ROW('Hygiene Data'!H3))="","",OFFSET('Hygiene Data'!$H$11,0,10*ROW('Hygiene Data'!H3)))</f>
        <v/>
      </c>
      <c r="EB9" s="305" t="str">
        <f ca="true">+IF(OFFSET('Hygiene Data'!$H$12,0,10*ROW('Hygiene Data'!H3))="","",OFFSET('Hygiene Data'!$H$12,0,10*ROW('Hygiene Data'!H3)))</f>
        <v/>
      </c>
      <c r="EC9" s="305" t="str">
        <f ca="true">+IF(OFFSET('Hygiene Data'!$H$13,0,10*ROW('Hygiene Data'!H3))="","",OFFSET('Hygiene Data'!$H$13,0,10*ROW('Hygiene Data'!H3)))</f>
        <v/>
      </c>
      <c r="ED9" s="305" t="str">
        <f ca="true">+IF(OFFSET('Hygiene Data'!$I$11,0,10*ROW('Hygiene Data'!I3))="","",OFFSET('Hygiene Data'!$I$11,0,10*ROW('Hygiene Data'!I3)))</f>
        <v/>
      </c>
      <c r="EE9" s="305" t="str">
        <f ca="true">+IF(OFFSET('Hygiene Data'!$I$12,0,10*ROW('Hygiene Data'!I3))="","",OFFSET('Hygiene Data'!$I$12,0,10*ROW('Hygiene Data'!I3)))</f>
        <v/>
      </c>
      <c r="EF9" s="305"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GMB_2014_EMIS</v>
      </c>
      <c r="B10" s="36" t="str">
        <f ca="true">+IF(OFFSET('Water Data'!$C$2,0,10*ROW('Water Data'!F4))="","",OFFSET('Water Data'!$C$2,0,10*ROW('Water Data'!F4)))</f>
        <v>EMIS</v>
      </c>
      <c r="C10" s="361">
        <f t="shared" ca="true" si="0"/>
        <v>2014</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70.026552462526766</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58</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76</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85.416122004357305</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54.855246252676658</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27</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73</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82.42</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305"/>
      <c r="BS10" s="305" t="str">
        <f ca="true">+IF(OFFSET('Water Data'!$D$27,0,10*ROW('Water Data'!D4))="","",OFFSET('Water Data'!$D$27,0,10*ROW('Water Data'!D4)))</f>
        <v/>
      </c>
      <c r="BT10" s="305" t="str">
        <f ca="true">+IF(OFFSET('Water Data'!$D$28,0,10*ROW('Water Data'!D4))="","",OFFSET('Water Data'!$D$28,0,10*ROW('Water Data'!D4)))</f>
        <v>Yes</v>
      </c>
      <c r="BU10" s="305" t="str">
        <f ca="true">+IF(OFFSET('Water Data'!$D$29,0,10*ROW('Water Data'!D4))="","",OFFSET('Water Data'!$D$29,0,10*ROW('Water Data'!D4)))</f>
        <v/>
      </c>
      <c r="BV10" s="305" t="str">
        <f ca="true">+IF(OFFSET('Water Data'!$E$27,0,10*ROW('Water Data'!E4))="","",OFFSET('Water Data'!$E$27,0,10*ROW('Water Data'!E4)))</f>
        <v/>
      </c>
      <c r="BW10" s="305" t="str">
        <f ca="true">+IF(OFFSET('Water Data'!$E$28,0,10*ROW('Water Data'!E4))="","",OFFSET('Water Data'!$E$28,0,10*ROW('Water Data'!E4)))</f>
        <v/>
      </c>
      <c r="BX10" s="305" t="str">
        <f ca="true">+IF(OFFSET('Water Data'!$E$29,0,10*ROW('Water Data'!E4))="","",OFFSET('Water Data'!$E$29,0,10*ROW('Water Data'!E4)))</f>
        <v/>
      </c>
      <c r="BY10" s="305" t="str">
        <f ca="true">+IF(OFFSET('Water Data'!$F$27,0,10*ROW('Water Data'!F4))="","",OFFSET('Water Data'!$F$27,0,10*ROW('Water Data'!F4)))</f>
        <v/>
      </c>
      <c r="BZ10" s="305" t="str">
        <f ca="true">+IF(OFFSET('Water Data'!$F$28,0,10*ROW('Water Data'!F4))="","",OFFSET('Water Data'!$F$28,0,10*ROW('Water Data'!F4)))</f>
        <v/>
      </c>
      <c r="CA10" s="305" t="str">
        <f ca="true">+IF(OFFSET('Water Data'!$F$29,0,10*ROW('Water Data'!F4))="","",OFFSET('Water Data'!$F$29,0,10*ROW('Water Data'!F4)))</f>
        <v/>
      </c>
      <c r="CB10" s="305" t="str">
        <f ca="true">+IF(OFFSET('Water Data'!$G$27,0,10*ROW('Water Data'!G4))="","",OFFSET('Water Data'!$G$27,0,10*ROW('Water Data'!G4)))</f>
        <v/>
      </c>
      <c r="CC10" s="305" t="str">
        <f ca="true">+IF(OFFSET('Water Data'!$G$28,0,10*ROW('Water Data'!G4))="","",OFFSET('Water Data'!$G$28,0,10*ROW('Water Data'!G4)))</f>
        <v>Yes</v>
      </c>
      <c r="CD10" s="305" t="str">
        <f ca="true">+IF(OFFSET('Water Data'!$G$29,0,10*ROW('Water Data'!G4))="","",OFFSET('Water Data'!$G$29,0,10*ROW('Water Data'!G4)))</f>
        <v/>
      </c>
      <c r="CE10" s="305" t="str">
        <f ca="true">+IF(OFFSET('Water Data'!$H$27,0,10*ROW('Water Data'!H4))="","",OFFSET('Water Data'!$H$27,0,10*ROW('Water Data'!H4)))</f>
        <v/>
      </c>
      <c r="CF10" s="305" t="str">
        <f ca="true">+IF(OFFSET('Water Data'!$H$28,0,10*ROW('Water Data'!H4))="","",OFFSET('Water Data'!$H$28,0,10*ROW('Water Data'!H4)))</f>
        <v>Yes</v>
      </c>
      <c r="CG10" s="305" t="str">
        <f ca="true">+IF(OFFSET('Water Data'!$H$29,0,10*ROW('Water Data'!H4))="","",OFFSET('Water Data'!$H$29,0,10*ROW('Water Data'!H4)))</f>
        <v/>
      </c>
      <c r="CH10" s="305" t="str">
        <f ca="true">+IF(OFFSET('Water Data'!$I$27,0,10*ROW('Water Data'!I4))="","",OFFSET('Water Data'!$I$27,0,10*ROW('Water Data'!I4)))</f>
        <v/>
      </c>
      <c r="CI10" s="305" t="str">
        <f ca="true">+IF(OFFSET('Water Data'!$I$28,0,10*ROW('Water Data'!I4))="","",OFFSET('Water Data'!$I$28,0,10*ROW('Water Data'!I4)))</f>
        <v>Yes</v>
      </c>
      <c r="CJ10" s="305" t="str">
        <f ca="true">+IF(OFFSET('Water Data'!$I$29,0,10*ROW('Water Data'!I4))="","",OFFSET('Water Data'!$I$29,0,10*ROW('Water Data'!I4)))</f>
        <v/>
      </c>
      <c r="CK10" s="305" t="str">
        <f ca="true">+IF(OFFSET('Sanitation Data'!$D$28,0,10*ROW('Sanitation Data'!D4))="","",OFFSET('Sanitation Data'!$D$28,0,10*ROW('Sanitation Data'!D4)))</f>
        <v/>
      </c>
      <c r="CL10" s="305" t="str">
        <f ca="true">+IF(OFFSET('Sanitation Data'!$D$29,0,10*ROW('Sanitation Data'!D4))="","",OFFSET('Sanitation Data'!$D$29,0,10*ROW('Sanitation Data'!D4)))</f>
        <v/>
      </c>
      <c r="CM10" s="305" t="str">
        <f ca="true">+IF(OFFSET('Sanitation Data'!$D$30,0,10*ROW('Sanitation Data'!D4))="","",OFFSET('Sanitation Data'!$D$30,0,10*ROW('Sanitation Data'!D4)))</f>
        <v/>
      </c>
      <c r="CN10" s="305" t="str">
        <f ca="true">+IF(OFFSET('Sanitation Data'!$D$31,0,10*ROW('Sanitation Data'!D4))="","",OFFSET('Sanitation Data'!$D$31,0,10*ROW('Sanitation Data'!D4)))</f>
        <v/>
      </c>
      <c r="CO10" s="305" t="str">
        <f ca="true">+IF(OFFSET('Sanitation Data'!$D$32,0,10*ROW('Sanitation Data'!D4))="","",OFFSET('Sanitation Data'!$D$32,0,10*ROW('Sanitation Data'!D4)))</f>
        <v>Yes</v>
      </c>
      <c r="CP10" s="305" t="str">
        <f ca="true">+IF(OFFSET('Sanitation Data'!$E$28,0,10*ROW('Sanitation Data'!E4))="","",OFFSET('Sanitation Data'!$E$28,0,10*ROW('Sanitation Data'!E4)))</f>
        <v/>
      </c>
      <c r="CQ10" s="305" t="str">
        <f ca="true">+IF(OFFSET('Sanitation Data'!$E$29,0,10*ROW('Sanitation Data'!E4))="","",OFFSET('Sanitation Data'!$E$29,0,10*ROW('Sanitation Data'!E4)))</f>
        <v/>
      </c>
      <c r="CR10" s="305" t="str">
        <f ca="true">+IF(OFFSET('Sanitation Data'!$E$30,0,10*ROW('Sanitation Data'!E4))="","",OFFSET('Sanitation Data'!$E$30,0,10*ROW('Sanitation Data'!E4)))</f>
        <v/>
      </c>
      <c r="CS10" s="305" t="str">
        <f ca="true">+IF(OFFSET('Sanitation Data'!$E$31,0,10*ROW('Sanitation Data'!E4))="","",OFFSET('Sanitation Data'!$E$31,0,10*ROW('Sanitation Data'!E4)))</f>
        <v/>
      </c>
      <c r="CT10" s="305" t="str">
        <f ca="true">+IF(OFFSET('Sanitation Data'!$E$32,0,10*ROW('Sanitation Data'!E4))="","",OFFSET('Sanitation Data'!$E$32,0,10*ROW('Sanitation Data'!E4)))</f>
        <v/>
      </c>
      <c r="CU10" s="305" t="str">
        <f ca="true">+IF(OFFSET('Sanitation Data'!$F$28,0,10*ROW('Sanitation Data'!F4))="","",OFFSET('Sanitation Data'!$F$28,0,10*ROW('Sanitation Data'!F4)))</f>
        <v/>
      </c>
      <c r="CV10" s="305" t="str">
        <f ca="true">+IF(OFFSET('Sanitation Data'!$F$29,0,10*ROW('Sanitation Data'!F4))="","",OFFSET('Sanitation Data'!$F$29,0,10*ROW('Sanitation Data'!F4)))</f>
        <v/>
      </c>
      <c r="CW10" s="305" t="str">
        <f ca="true">+IF(OFFSET('Sanitation Data'!$F$30,0,10*ROW('Sanitation Data'!F4))="","",OFFSET('Sanitation Data'!$F$30,0,10*ROW('Sanitation Data'!F4)))</f>
        <v/>
      </c>
      <c r="CX10" s="305" t="str">
        <f ca="true">+IF(OFFSET('Sanitation Data'!$F$31,0,10*ROW('Sanitation Data'!F4))="","",OFFSET('Sanitation Data'!$F$31,0,10*ROW('Sanitation Data'!F4)))</f>
        <v/>
      </c>
      <c r="CY10" s="305" t="str">
        <f ca="true">+IF(OFFSET('Sanitation Data'!$F$32,0,10*ROW('Sanitation Data'!F4))="","",OFFSET('Sanitation Data'!$F$32,0,10*ROW('Sanitation Data'!F4)))</f>
        <v/>
      </c>
      <c r="CZ10" s="305" t="str">
        <f ca="true">+IF(OFFSET('Sanitation Data'!$G$28,0,10*ROW('Sanitation Data'!G4))="","",OFFSET('Sanitation Data'!$G$28,0,10*ROW('Sanitation Data'!G4)))</f>
        <v/>
      </c>
      <c r="DA10" s="305" t="str">
        <f ca="true">+IF(OFFSET('Sanitation Data'!$G$29,0,10*ROW('Sanitation Data'!G4))="","",OFFSET('Sanitation Data'!$G$29,0,10*ROW('Sanitation Data'!G4)))</f>
        <v/>
      </c>
      <c r="DB10" s="305" t="str">
        <f ca="true">+IF(OFFSET('Sanitation Data'!$G$30,0,10*ROW('Sanitation Data'!G4))="","",OFFSET('Sanitation Data'!$G$30,0,10*ROW('Sanitation Data'!G4)))</f>
        <v/>
      </c>
      <c r="DC10" s="305" t="str">
        <f ca="true">+IF(OFFSET('Sanitation Data'!$G$31,0,10*ROW('Sanitation Data'!G4))="","",OFFSET('Sanitation Data'!$G$31,0,10*ROW('Sanitation Data'!G4)))</f>
        <v/>
      </c>
      <c r="DD10" s="305" t="str">
        <f ca="true">+IF(OFFSET('Sanitation Data'!$G$32,0,10*ROW('Sanitation Data'!G4))="","",OFFSET('Sanitation Data'!$G$32,0,10*ROW('Sanitation Data'!G4)))</f>
        <v>Yes</v>
      </c>
      <c r="DE10" s="305" t="str">
        <f ca="true">+IF(OFFSET('Sanitation Data'!$H$28,0,10*ROW('Sanitation Data'!H4))="","",OFFSET('Sanitation Data'!$H$28,0,10*ROW('Sanitation Data'!H4)))</f>
        <v/>
      </c>
      <c r="DF10" s="305" t="str">
        <f ca="true">+IF(OFFSET('Sanitation Data'!$H$29,0,10*ROW('Sanitation Data'!H4))="","",OFFSET('Sanitation Data'!$H$29,0,10*ROW('Sanitation Data'!H4)))</f>
        <v/>
      </c>
      <c r="DG10" s="305" t="str">
        <f ca="true">+IF(OFFSET('Sanitation Data'!$H$30,0,10*ROW('Sanitation Data'!H4))="","",OFFSET('Sanitation Data'!$H$30,0,10*ROW('Sanitation Data'!H4)))</f>
        <v/>
      </c>
      <c r="DH10" s="305" t="str">
        <f ca="true">+IF(OFFSET('Sanitation Data'!$H$31,0,10*ROW('Sanitation Data'!H4))="","",OFFSET('Sanitation Data'!$H$31,0,10*ROW('Sanitation Data'!H4)))</f>
        <v/>
      </c>
      <c r="DI10" s="305" t="str">
        <f ca="true">+IF(OFFSET('Sanitation Data'!$H$32,0,10*ROW('Sanitation Data'!H4))="","",OFFSET('Sanitation Data'!$H$32,0,10*ROW('Sanitation Data'!H4)))</f>
        <v>Yes</v>
      </c>
      <c r="DJ10" s="305" t="str">
        <f ca="true">+IF(OFFSET('Sanitation Data'!$I$28,0,10*ROW('Sanitation Data'!I4))="","",OFFSET('Sanitation Data'!$I$28,0,10*ROW('Sanitation Data'!I4)))</f>
        <v/>
      </c>
      <c r="DK10" s="305" t="str">
        <f ca="true">+IF(OFFSET('Sanitation Data'!$I$29,0,10*ROW('Sanitation Data'!I4))="","",OFFSET('Sanitation Data'!$I$29,0,10*ROW('Sanitation Data'!I4)))</f>
        <v/>
      </c>
      <c r="DL10" s="305" t="str">
        <f ca="true">+IF(OFFSET('Sanitation Data'!$I$30,0,10*ROW('Sanitation Data'!I4))="","",OFFSET('Sanitation Data'!$I$30,0,10*ROW('Sanitation Data'!I4)))</f>
        <v/>
      </c>
      <c r="DM10" s="305" t="str">
        <f ca="true">+IF(OFFSET('Sanitation Data'!$I$31,0,10*ROW('Sanitation Data'!I4))="","",OFFSET('Sanitation Data'!$I$31,0,10*ROW('Sanitation Data'!I4)))</f>
        <v/>
      </c>
      <c r="DN10" s="305" t="str">
        <f ca="true">+IF(OFFSET('Sanitation Data'!$I$32,0,10*ROW('Sanitation Data'!I4))="","",OFFSET('Sanitation Data'!$I$32,0,10*ROW('Sanitation Data'!I4)))</f>
        <v>Yes</v>
      </c>
      <c r="DO10" s="305" t="str">
        <f ca="true">+IF(OFFSET('Hygiene Data'!$D$11,0,10*ROW('Hygiene Data'!D4))="","",OFFSET('Hygiene Data'!$D$11,0,10*ROW('Hygiene Data'!D4)))</f>
        <v/>
      </c>
      <c r="DP10" s="305" t="str">
        <f ca="true">+IF(OFFSET('Hygiene Data'!$D$12,0,10*ROW('Hygiene Data'!D4))="","",OFFSET('Hygiene Data'!$D$12,0,10*ROW('Hygiene Data'!D4)))</f>
        <v/>
      </c>
      <c r="DQ10" s="305" t="str">
        <f ca="true">+IF(OFFSET('Hygiene Data'!$D$13,0,10*ROW('Hygiene Data'!D4))="","",OFFSET('Hygiene Data'!$D$13,0,10*ROW('Hygiene Data'!D4)))</f>
        <v/>
      </c>
      <c r="DR10" s="305" t="str">
        <f ca="true">+IF(OFFSET('Hygiene Data'!$E$11,0,10*ROW('Hygiene Data'!E4))="","",OFFSET('Hygiene Data'!$E$11,0,10*ROW('Hygiene Data'!E4)))</f>
        <v/>
      </c>
      <c r="DS10" s="305" t="str">
        <f ca="true">+IF(OFFSET('Hygiene Data'!$E$12,0,10*ROW('Hygiene Data'!E4))="","",OFFSET('Hygiene Data'!$E$12,0,10*ROW('Hygiene Data'!E4)))</f>
        <v/>
      </c>
      <c r="DT10" s="305" t="str">
        <f ca="true">+IF(OFFSET('Hygiene Data'!$E$13,0,10*ROW('Hygiene Data'!E4))="","",OFFSET('Hygiene Data'!$E$13,0,10*ROW('Hygiene Data'!E4)))</f>
        <v/>
      </c>
      <c r="DU10" s="305" t="str">
        <f ca="true">+IF(OFFSET('Hygiene Data'!$F$11,0,10*ROW('Hygiene Data'!F4))="","",OFFSET('Hygiene Data'!$F$11,0,10*ROW('Hygiene Data'!F4)))</f>
        <v/>
      </c>
      <c r="DV10" s="305" t="str">
        <f ca="true">+IF(OFFSET('Hygiene Data'!$F$12,0,10*ROW('Hygiene Data'!F4))="","",OFFSET('Hygiene Data'!$F$12,0,10*ROW('Hygiene Data'!F4)))</f>
        <v/>
      </c>
      <c r="DW10" s="305" t="str">
        <f ca="true">+IF(OFFSET('Hygiene Data'!$F$13,0,10*ROW('Hygiene Data'!F4))="","",OFFSET('Hygiene Data'!$F$13,0,10*ROW('Hygiene Data'!F4)))</f>
        <v/>
      </c>
      <c r="DX10" s="305" t="str">
        <f ca="true">+IF(OFFSET('Hygiene Data'!$G$11,0,10*ROW('Hygiene Data'!G4))="","",OFFSET('Hygiene Data'!$G$11,0,10*ROW('Hygiene Data'!G4)))</f>
        <v/>
      </c>
      <c r="DY10" s="305" t="str">
        <f ca="true">+IF(OFFSET('Hygiene Data'!$G$12,0,10*ROW('Hygiene Data'!G4))="","",OFFSET('Hygiene Data'!$G$12,0,10*ROW('Hygiene Data'!G4)))</f>
        <v/>
      </c>
      <c r="DZ10" s="305" t="str">
        <f ca="true">+IF(OFFSET('Hygiene Data'!$G$13,0,10*ROW('Hygiene Data'!G4))="","",OFFSET('Hygiene Data'!$G$13,0,10*ROW('Hygiene Data'!G4)))</f>
        <v/>
      </c>
      <c r="EA10" s="305" t="str">
        <f ca="true">+IF(OFFSET('Hygiene Data'!$H$11,0,10*ROW('Hygiene Data'!H4))="","",OFFSET('Hygiene Data'!$H$11,0,10*ROW('Hygiene Data'!H4)))</f>
        <v/>
      </c>
      <c r="EB10" s="305" t="str">
        <f ca="true">+IF(OFFSET('Hygiene Data'!$H$12,0,10*ROW('Hygiene Data'!H4))="","",OFFSET('Hygiene Data'!$H$12,0,10*ROW('Hygiene Data'!H4)))</f>
        <v/>
      </c>
      <c r="EC10" s="305" t="str">
        <f ca="true">+IF(OFFSET('Hygiene Data'!$H$13,0,10*ROW('Hygiene Data'!H4))="","",OFFSET('Hygiene Data'!$H$13,0,10*ROW('Hygiene Data'!H4)))</f>
        <v/>
      </c>
      <c r="ED10" s="305" t="str">
        <f ca="true">+IF(OFFSET('Hygiene Data'!$I$11,0,10*ROW('Hygiene Data'!I4))="","",OFFSET('Hygiene Data'!$I$11,0,10*ROW('Hygiene Data'!I4)))</f>
        <v/>
      </c>
      <c r="EE10" s="305" t="str">
        <f ca="true">+IF(OFFSET('Hygiene Data'!$I$12,0,10*ROW('Hygiene Data'!I4))="","",OFFSET('Hygiene Data'!$I$12,0,10*ROW('Hygiene Data'!I4)))</f>
        <v/>
      </c>
      <c r="EF10" s="305"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GMB_2015_UIS</v>
      </c>
      <c r="B11" s="36" t="str">
        <f ca="true">+IF(OFFSET('Water Data'!$C$2,0,10*ROW('Water Data'!F5))="","",OFFSET('Water Data'!$C$2,0,10*ROW('Water Data'!F5)))</f>
        <v>Other</v>
      </c>
      <c r="C11" s="361">
        <f t="shared" ca="true" si="0"/>
        <v>2015</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str">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[88]</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str">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[83]</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str">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[98]</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95.517294281729434</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94</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98.3</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305"/>
      <c r="BS11" s="305" t="str">
        <f ca="true">+IF(OFFSET('Water Data'!$D$27,0,10*ROW('Water Data'!D5))="","",OFFSET('Water Data'!$D$27,0,10*ROW('Water Data'!D5)))</f>
        <v/>
      </c>
      <c r="BT11" s="305" t="str">
        <f ca="true">+IF(OFFSET('Water Data'!$D$28,0,10*ROW('Water Data'!D5))="","",OFFSET('Water Data'!$D$28,0,10*ROW('Water Data'!D5)))</f>
        <v>No</v>
      </c>
      <c r="BU11" s="305" t="str">
        <f ca="true">+IF(OFFSET('Water Data'!$D$29,0,10*ROW('Water Data'!D5))="","",OFFSET('Water Data'!$D$29,0,10*ROW('Water Data'!D5)))</f>
        <v/>
      </c>
      <c r="BV11" s="305" t="str">
        <f ca="true">+IF(OFFSET('Water Data'!$E$27,0,10*ROW('Water Data'!E5))="","",OFFSET('Water Data'!$E$27,0,10*ROW('Water Data'!E5)))</f>
        <v/>
      </c>
      <c r="BW11" s="305" t="str">
        <f ca="true">+IF(OFFSET('Water Data'!$E$28,0,10*ROW('Water Data'!E5))="","",OFFSET('Water Data'!$E$28,0,10*ROW('Water Data'!E5)))</f>
        <v/>
      </c>
      <c r="BX11" s="305" t="str">
        <f ca="true">+IF(OFFSET('Water Data'!$E$29,0,10*ROW('Water Data'!E5))="","",OFFSET('Water Data'!$E$29,0,10*ROW('Water Data'!E5)))</f>
        <v/>
      </c>
      <c r="BY11" s="305" t="str">
        <f ca="true">+IF(OFFSET('Water Data'!$F$27,0,10*ROW('Water Data'!F5))="","",OFFSET('Water Data'!$F$27,0,10*ROW('Water Data'!F5)))</f>
        <v/>
      </c>
      <c r="BZ11" s="305" t="str">
        <f ca="true">+IF(OFFSET('Water Data'!$F$28,0,10*ROW('Water Data'!F5))="","",OFFSET('Water Data'!$F$28,0,10*ROW('Water Data'!F5)))</f>
        <v/>
      </c>
      <c r="CA11" s="305" t="str">
        <f ca="true">+IF(OFFSET('Water Data'!$F$29,0,10*ROW('Water Data'!F5))="","",OFFSET('Water Data'!$F$29,0,10*ROW('Water Data'!F5)))</f>
        <v/>
      </c>
      <c r="CB11" s="305" t="str">
        <f ca="true">+IF(OFFSET('Water Data'!$G$27,0,10*ROW('Water Data'!G5))="","",OFFSET('Water Data'!$G$27,0,10*ROW('Water Data'!G5)))</f>
        <v/>
      </c>
      <c r="CC11" s="305" t="str">
        <f ca="true">+IF(OFFSET('Water Data'!$G$28,0,10*ROW('Water Data'!G5))="","",OFFSET('Water Data'!$G$28,0,10*ROW('Water Data'!G5)))</f>
        <v/>
      </c>
      <c r="CD11" s="305" t="str">
        <f ca="true">+IF(OFFSET('Water Data'!$G$29,0,10*ROW('Water Data'!G5))="","",OFFSET('Water Data'!$G$29,0,10*ROW('Water Data'!G5)))</f>
        <v/>
      </c>
      <c r="CE11" s="305" t="str">
        <f ca="true">+IF(OFFSET('Water Data'!$H$27,0,10*ROW('Water Data'!H5))="","",OFFSET('Water Data'!$H$27,0,10*ROW('Water Data'!H5)))</f>
        <v/>
      </c>
      <c r="CF11" s="305" t="str">
        <f ca="true">+IF(OFFSET('Water Data'!$H$28,0,10*ROW('Water Data'!H5))="","",OFFSET('Water Data'!$H$28,0,10*ROW('Water Data'!H5)))</f>
        <v>No</v>
      </c>
      <c r="CG11" s="305" t="str">
        <f ca="true">+IF(OFFSET('Water Data'!$H$29,0,10*ROW('Water Data'!H5))="","",OFFSET('Water Data'!$H$29,0,10*ROW('Water Data'!H5)))</f>
        <v/>
      </c>
      <c r="CH11" s="305" t="str">
        <f ca="true">+IF(OFFSET('Water Data'!$I$27,0,10*ROW('Water Data'!I5))="","",OFFSET('Water Data'!$I$27,0,10*ROW('Water Data'!I5)))</f>
        <v/>
      </c>
      <c r="CI11" s="305" t="str">
        <f ca="true">+IF(OFFSET('Water Data'!$I$28,0,10*ROW('Water Data'!I5))="","",OFFSET('Water Data'!$I$28,0,10*ROW('Water Data'!I5)))</f>
        <v>No</v>
      </c>
      <c r="CJ11" s="305" t="str">
        <f ca="true">+IF(OFFSET('Water Data'!$I$29,0,10*ROW('Water Data'!I5))="","",OFFSET('Water Data'!$I$29,0,10*ROW('Water Data'!I5)))</f>
        <v/>
      </c>
      <c r="CK11" s="305" t="str">
        <f ca="true">+IF(OFFSET('Sanitation Data'!$D$28,0,10*ROW('Sanitation Data'!D5))="","",OFFSET('Sanitation Data'!$D$28,0,10*ROW('Sanitation Data'!D5)))</f>
        <v>Yes</v>
      </c>
      <c r="CL11" s="305" t="str">
        <f ca="true">+IF(OFFSET('Sanitation Data'!$D$29,0,10*ROW('Sanitation Data'!D5))="","",OFFSET('Sanitation Data'!$D$29,0,10*ROW('Sanitation Data'!D5)))</f>
        <v/>
      </c>
      <c r="CM11" s="305" t="str">
        <f ca="true">+IF(OFFSET('Sanitation Data'!$D$30,0,10*ROW('Sanitation Data'!D5))="","",OFFSET('Sanitation Data'!$D$30,0,10*ROW('Sanitation Data'!D5)))</f>
        <v/>
      </c>
      <c r="CN11" s="305" t="str">
        <f ca="true">+IF(OFFSET('Sanitation Data'!$D$31,0,10*ROW('Sanitation Data'!D5))="","",OFFSET('Sanitation Data'!$D$31,0,10*ROW('Sanitation Data'!D5)))</f>
        <v/>
      </c>
      <c r="CO11" s="305" t="str">
        <f ca="true">+IF(OFFSET('Sanitation Data'!$D$32,0,10*ROW('Sanitation Data'!D5))="","",OFFSET('Sanitation Data'!$D$32,0,10*ROW('Sanitation Data'!D5)))</f>
        <v/>
      </c>
      <c r="CP11" s="305" t="str">
        <f ca="true">+IF(OFFSET('Sanitation Data'!$E$28,0,10*ROW('Sanitation Data'!E5))="","",OFFSET('Sanitation Data'!$E$28,0,10*ROW('Sanitation Data'!E5)))</f>
        <v/>
      </c>
      <c r="CQ11" s="305" t="str">
        <f ca="true">+IF(OFFSET('Sanitation Data'!$E$29,0,10*ROW('Sanitation Data'!E5))="","",OFFSET('Sanitation Data'!$E$29,0,10*ROW('Sanitation Data'!E5)))</f>
        <v/>
      </c>
      <c r="CR11" s="305" t="str">
        <f ca="true">+IF(OFFSET('Sanitation Data'!$E$30,0,10*ROW('Sanitation Data'!E5))="","",OFFSET('Sanitation Data'!$E$30,0,10*ROW('Sanitation Data'!E5)))</f>
        <v/>
      </c>
      <c r="CS11" s="305" t="str">
        <f ca="true">+IF(OFFSET('Sanitation Data'!$E$31,0,10*ROW('Sanitation Data'!E5))="","",OFFSET('Sanitation Data'!$E$31,0,10*ROW('Sanitation Data'!E5)))</f>
        <v/>
      </c>
      <c r="CT11" s="305" t="str">
        <f ca="true">+IF(OFFSET('Sanitation Data'!$E$32,0,10*ROW('Sanitation Data'!E5))="","",OFFSET('Sanitation Data'!$E$32,0,10*ROW('Sanitation Data'!E5)))</f>
        <v/>
      </c>
      <c r="CU11" s="305" t="str">
        <f ca="true">+IF(OFFSET('Sanitation Data'!$F$28,0,10*ROW('Sanitation Data'!F5))="","",OFFSET('Sanitation Data'!$F$28,0,10*ROW('Sanitation Data'!F5)))</f>
        <v/>
      </c>
      <c r="CV11" s="305" t="str">
        <f ca="true">+IF(OFFSET('Sanitation Data'!$F$29,0,10*ROW('Sanitation Data'!F5))="","",OFFSET('Sanitation Data'!$F$29,0,10*ROW('Sanitation Data'!F5)))</f>
        <v/>
      </c>
      <c r="CW11" s="305" t="str">
        <f ca="true">+IF(OFFSET('Sanitation Data'!$F$30,0,10*ROW('Sanitation Data'!F5))="","",OFFSET('Sanitation Data'!$F$30,0,10*ROW('Sanitation Data'!F5)))</f>
        <v/>
      </c>
      <c r="CX11" s="305" t="str">
        <f ca="true">+IF(OFFSET('Sanitation Data'!$F$31,0,10*ROW('Sanitation Data'!F5))="","",OFFSET('Sanitation Data'!$F$31,0,10*ROW('Sanitation Data'!F5)))</f>
        <v/>
      </c>
      <c r="CY11" s="305" t="str">
        <f ca="true">+IF(OFFSET('Sanitation Data'!$F$32,0,10*ROW('Sanitation Data'!F5))="","",OFFSET('Sanitation Data'!$F$32,0,10*ROW('Sanitation Data'!F5)))</f>
        <v/>
      </c>
      <c r="CZ11" s="305" t="str">
        <f ca="true">+IF(OFFSET('Sanitation Data'!$G$28,0,10*ROW('Sanitation Data'!G5))="","",OFFSET('Sanitation Data'!$G$28,0,10*ROW('Sanitation Data'!G5)))</f>
        <v/>
      </c>
      <c r="DA11" s="305" t="str">
        <f ca="true">+IF(OFFSET('Sanitation Data'!$G$29,0,10*ROW('Sanitation Data'!G5))="","",OFFSET('Sanitation Data'!$G$29,0,10*ROW('Sanitation Data'!G5)))</f>
        <v/>
      </c>
      <c r="DB11" s="305" t="str">
        <f ca="true">+IF(OFFSET('Sanitation Data'!$G$30,0,10*ROW('Sanitation Data'!G5))="","",OFFSET('Sanitation Data'!$G$30,0,10*ROW('Sanitation Data'!G5)))</f>
        <v/>
      </c>
      <c r="DC11" s="305" t="str">
        <f ca="true">+IF(OFFSET('Sanitation Data'!$G$31,0,10*ROW('Sanitation Data'!G5))="","",OFFSET('Sanitation Data'!$G$31,0,10*ROW('Sanitation Data'!G5)))</f>
        <v/>
      </c>
      <c r="DD11" s="305" t="str">
        <f ca="true">+IF(OFFSET('Sanitation Data'!$G$32,0,10*ROW('Sanitation Data'!G5))="","",OFFSET('Sanitation Data'!$G$32,0,10*ROW('Sanitation Data'!G5)))</f>
        <v/>
      </c>
      <c r="DE11" s="305" t="str">
        <f ca="true">+IF(OFFSET('Sanitation Data'!$H$28,0,10*ROW('Sanitation Data'!H5))="","",OFFSET('Sanitation Data'!$H$28,0,10*ROW('Sanitation Data'!H5)))</f>
        <v>Yes</v>
      </c>
      <c r="DF11" s="305" t="str">
        <f ca="true">+IF(OFFSET('Sanitation Data'!$H$29,0,10*ROW('Sanitation Data'!H5))="","",OFFSET('Sanitation Data'!$H$29,0,10*ROW('Sanitation Data'!H5)))</f>
        <v/>
      </c>
      <c r="DG11" s="305" t="str">
        <f ca="true">+IF(OFFSET('Sanitation Data'!$H$30,0,10*ROW('Sanitation Data'!H5))="","",OFFSET('Sanitation Data'!$H$30,0,10*ROW('Sanitation Data'!H5)))</f>
        <v/>
      </c>
      <c r="DH11" s="305" t="str">
        <f ca="true">+IF(OFFSET('Sanitation Data'!$H$31,0,10*ROW('Sanitation Data'!H5))="","",OFFSET('Sanitation Data'!$H$31,0,10*ROW('Sanitation Data'!H5)))</f>
        <v/>
      </c>
      <c r="DI11" s="305" t="str">
        <f ca="true">+IF(OFFSET('Sanitation Data'!$H$32,0,10*ROW('Sanitation Data'!H5))="","",OFFSET('Sanitation Data'!$H$32,0,10*ROW('Sanitation Data'!H5)))</f>
        <v/>
      </c>
      <c r="DJ11" s="305" t="str">
        <f ca="true">+IF(OFFSET('Sanitation Data'!$I$28,0,10*ROW('Sanitation Data'!I5))="","",OFFSET('Sanitation Data'!$I$28,0,10*ROW('Sanitation Data'!I5)))</f>
        <v>Yes</v>
      </c>
      <c r="DK11" s="305" t="str">
        <f ca="true">+IF(OFFSET('Sanitation Data'!$I$29,0,10*ROW('Sanitation Data'!I5))="","",OFFSET('Sanitation Data'!$I$29,0,10*ROW('Sanitation Data'!I5)))</f>
        <v/>
      </c>
      <c r="DL11" s="305" t="str">
        <f ca="true">+IF(OFFSET('Sanitation Data'!$I$30,0,10*ROW('Sanitation Data'!I5))="","",OFFSET('Sanitation Data'!$I$30,0,10*ROW('Sanitation Data'!I5)))</f>
        <v/>
      </c>
      <c r="DM11" s="305" t="str">
        <f ca="true">+IF(OFFSET('Sanitation Data'!$I$31,0,10*ROW('Sanitation Data'!I5))="","",OFFSET('Sanitation Data'!$I$31,0,10*ROW('Sanitation Data'!I5)))</f>
        <v/>
      </c>
      <c r="DN11" s="305" t="str">
        <f ca="true">+IF(OFFSET('Sanitation Data'!$I$32,0,10*ROW('Sanitation Data'!I5))="","",OFFSET('Sanitation Data'!$I$32,0,10*ROW('Sanitation Data'!I5)))</f>
        <v/>
      </c>
      <c r="DO11" s="305" t="str">
        <f ca="true">+IF(OFFSET('Hygiene Data'!$D$11,0,10*ROW('Hygiene Data'!D5))="","",OFFSET('Hygiene Data'!$D$11,0,10*ROW('Hygiene Data'!D5)))</f>
        <v/>
      </c>
      <c r="DP11" s="305" t="str">
        <f ca="true">+IF(OFFSET('Hygiene Data'!$D$12,0,10*ROW('Hygiene Data'!D5))="","",OFFSET('Hygiene Data'!$D$12,0,10*ROW('Hygiene Data'!D5)))</f>
        <v/>
      </c>
      <c r="DQ11" s="305" t="str">
        <f ca="true">+IF(OFFSET('Hygiene Data'!$D$13,0,10*ROW('Hygiene Data'!D5))="","",OFFSET('Hygiene Data'!$D$13,0,10*ROW('Hygiene Data'!D5)))</f>
        <v/>
      </c>
      <c r="DR11" s="305" t="str">
        <f ca="true">+IF(OFFSET('Hygiene Data'!$E$11,0,10*ROW('Hygiene Data'!E5))="","",OFFSET('Hygiene Data'!$E$11,0,10*ROW('Hygiene Data'!E5)))</f>
        <v/>
      </c>
      <c r="DS11" s="305" t="str">
        <f ca="true">+IF(OFFSET('Hygiene Data'!$E$12,0,10*ROW('Hygiene Data'!E5))="","",OFFSET('Hygiene Data'!$E$12,0,10*ROW('Hygiene Data'!E5)))</f>
        <v/>
      </c>
      <c r="DT11" s="305" t="str">
        <f ca="true">+IF(OFFSET('Hygiene Data'!$E$13,0,10*ROW('Hygiene Data'!E5))="","",OFFSET('Hygiene Data'!$E$13,0,10*ROW('Hygiene Data'!E5)))</f>
        <v/>
      </c>
      <c r="DU11" s="305" t="str">
        <f ca="true">+IF(OFFSET('Hygiene Data'!$F$11,0,10*ROW('Hygiene Data'!F5))="","",OFFSET('Hygiene Data'!$F$11,0,10*ROW('Hygiene Data'!F5)))</f>
        <v/>
      </c>
      <c r="DV11" s="305" t="str">
        <f ca="true">+IF(OFFSET('Hygiene Data'!$F$12,0,10*ROW('Hygiene Data'!F5))="","",OFFSET('Hygiene Data'!$F$12,0,10*ROW('Hygiene Data'!F5)))</f>
        <v/>
      </c>
      <c r="DW11" s="305" t="str">
        <f ca="true">+IF(OFFSET('Hygiene Data'!$F$13,0,10*ROW('Hygiene Data'!F5))="","",OFFSET('Hygiene Data'!$F$13,0,10*ROW('Hygiene Data'!F5)))</f>
        <v/>
      </c>
      <c r="DX11" s="305" t="str">
        <f ca="true">+IF(OFFSET('Hygiene Data'!$G$11,0,10*ROW('Hygiene Data'!G5))="","",OFFSET('Hygiene Data'!$G$11,0,10*ROW('Hygiene Data'!G5)))</f>
        <v/>
      </c>
      <c r="DY11" s="305" t="str">
        <f ca="true">+IF(OFFSET('Hygiene Data'!$G$12,0,10*ROW('Hygiene Data'!G5))="","",OFFSET('Hygiene Data'!$G$12,0,10*ROW('Hygiene Data'!G5)))</f>
        <v/>
      </c>
      <c r="DZ11" s="305" t="str">
        <f ca="true">+IF(OFFSET('Hygiene Data'!$G$13,0,10*ROW('Hygiene Data'!G5))="","",OFFSET('Hygiene Data'!$G$13,0,10*ROW('Hygiene Data'!G5)))</f>
        <v/>
      </c>
      <c r="EA11" s="305" t="str">
        <f ca="true">+IF(OFFSET('Hygiene Data'!$H$11,0,10*ROW('Hygiene Data'!H5))="","",OFFSET('Hygiene Data'!$H$11,0,10*ROW('Hygiene Data'!H5)))</f>
        <v/>
      </c>
      <c r="EB11" s="305" t="str">
        <f ca="true">+IF(OFFSET('Hygiene Data'!$H$12,0,10*ROW('Hygiene Data'!H5))="","",OFFSET('Hygiene Data'!$H$12,0,10*ROW('Hygiene Data'!H5)))</f>
        <v/>
      </c>
      <c r="EC11" s="305" t="str">
        <f ca="true">+IF(OFFSET('Hygiene Data'!$H$13,0,10*ROW('Hygiene Data'!H5))="","",OFFSET('Hygiene Data'!$H$13,0,10*ROW('Hygiene Data'!H5)))</f>
        <v/>
      </c>
      <c r="ED11" s="305" t="str">
        <f ca="true">+IF(OFFSET('Hygiene Data'!$I$11,0,10*ROW('Hygiene Data'!I5))="","",OFFSET('Hygiene Data'!$I$11,0,10*ROW('Hygiene Data'!I5)))</f>
        <v/>
      </c>
      <c r="EE11" s="305" t="str">
        <f ca="true">+IF(OFFSET('Hygiene Data'!$I$12,0,10*ROW('Hygiene Data'!I5))="","",OFFSET('Hygiene Data'!$I$12,0,10*ROW('Hygiene Data'!I5)))</f>
        <v/>
      </c>
      <c r="EF11" s="305"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GMB_2015_EMIS</v>
      </c>
      <c r="B12" s="36" t="str">
        <f ca="true">+IF(OFFSET('Water Data'!$C$2,0,10*ROW('Water Data'!F6))="","",OFFSET('Water Data'!$C$2,0,10*ROW('Water Data'!F6)))</f>
        <v>EMIS</v>
      </c>
      <c r="C12" s="361">
        <f t="shared" ca="true" si="0"/>
        <v>2015</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73.05568627450981</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63</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77</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88</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60.138039215686277</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38</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75</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81.707509881422922</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305"/>
      <c r="BS12" s="305" t="str">
        <f ca="true">+IF(OFFSET('Water Data'!$D$27,0,10*ROW('Water Data'!D6))="","",OFFSET('Water Data'!$D$27,0,10*ROW('Water Data'!D6)))</f>
        <v/>
      </c>
      <c r="BT12" s="305" t="str">
        <f ca="true">+IF(OFFSET('Water Data'!$D$28,0,10*ROW('Water Data'!D6))="","",OFFSET('Water Data'!$D$28,0,10*ROW('Water Data'!D6)))</f>
        <v>Yes</v>
      </c>
      <c r="BU12" s="305" t="str">
        <f ca="true">+IF(OFFSET('Water Data'!$D$29,0,10*ROW('Water Data'!D6))="","",OFFSET('Water Data'!$D$29,0,10*ROW('Water Data'!D6)))</f>
        <v/>
      </c>
      <c r="BV12" s="305" t="str">
        <f ca="true">+IF(OFFSET('Water Data'!$E$27,0,10*ROW('Water Data'!E6))="","",OFFSET('Water Data'!$E$27,0,10*ROW('Water Data'!E6)))</f>
        <v/>
      </c>
      <c r="BW12" s="305" t="str">
        <f ca="true">+IF(OFFSET('Water Data'!$E$28,0,10*ROW('Water Data'!E6))="","",OFFSET('Water Data'!$E$28,0,10*ROW('Water Data'!E6)))</f>
        <v/>
      </c>
      <c r="BX12" s="305" t="str">
        <f ca="true">+IF(OFFSET('Water Data'!$E$29,0,10*ROW('Water Data'!E6))="","",OFFSET('Water Data'!$E$29,0,10*ROW('Water Data'!E6)))</f>
        <v/>
      </c>
      <c r="BY12" s="305" t="str">
        <f ca="true">+IF(OFFSET('Water Data'!$F$27,0,10*ROW('Water Data'!F6))="","",OFFSET('Water Data'!$F$27,0,10*ROW('Water Data'!F6)))</f>
        <v/>
      </c>
      <c r="BZ12" s="305" t="str">
        <f ca="true">+IF(OFFSET('Water Data'!$F$28,0,10*ROW('Water Data'!F6))="","",OFFSET('Water Data'!$F$28,0,10*ROW('Water Data'!F6)))</f>
        <v/>
      </c>
      <c r="CA12" s="305" t="str">
        <f ca="true">+IF(OFFSET('Water Data'!$F$29,0,10*ROW('Water Data'!F6))="","",OFFSET('Water Data'!$F$29,0,10*ROW('Water Data'!F6)))</f>
        <v/>
      </c>
      <c r="CB12" s="305" t="str">
        <f ca="true">+IF(OFFSET('Water Data'!$G$27,0,10*ROW('Water Data'!G6))="","",OFFSET('Water Data'!$G$27,0,10*ROW('Water Data'!G6)))</f>
        <v/>
      </c>
      <c r="CC12" s="305" t="str">
        <f ca="true">+IF(OFFSET('Water Data'!$G$28,0,10*ROW('Water Data'!G6))="","",OFFSET('Water Data'!$G$28,0,10*ROW('Water Data'!G6)))</f>
        <v>Yes</v>
      </c>
      <c r="CD12" s="305" t="str">
        <f ca="true">+IF(OFFSET('Water Data'!$G$29,0,10*ROW('Water Data'!G6))="","",OFFSET('Water Data'!$G$29,0,10*ROW('Water Data'!G6)))</f>
        <v/>
      </c>
      <c r="CE12" s="305" t="str">
        <f ca="true">+IF(OFFSET('Water Data'!$H$27,0,10*ROW('Water Data'!H6))="","",OFFSET('Water Data'!$H$27,0,10*ROW('Water Data'!H6)))</f>
        <v/>
      </c>
      <c r="CF12" s="305" t="str">
        <f ca="true">+IF(OFFSET('Water Data'!$H$28,0,10*ROW('Water Data'!H6))="","",OFFSET('Water Data'!$H$28,0,10*ROW('Water Data'!H6)))</f>
        <v>Yes</v>
      </c>
      <c r="CG12" s="305" t="str">
        <f ca="true">+IF(OFFSET('Water Data'!$H$29,0,10*ROW('Water Data'!H6))="","",OFFSET('Water Data'!$H$29,0,10*ROW('Water Data'!H6)))</f>
        <v/>
      </c>
      <c r="CH12" s="305" t="str">
        <f ca="true">+IF(OFFSET('Water Data'!$I$27,0,10*ROW('Water Data'!I6))="","",OFFSET('Water Data'!$I$27,0,10*ROW('Water Data'!I6)))</f>
        <v/>
      </c>
      <c r="CI12" s="305" t="str">
        <f ca="true">+IF(OFFSET('Water Data'!$I$28,0,10*ROW('Water Data'!I6))="","",OFFSET('Water Data'!$I$28,0,10*ROW('Water Data'!I6)))</f>
        <v>Yes</v>
      </c>
      <c r="CJ12" s="305" t="str">
        <f ca="true">+IF(OFFSET('Water Data'!$I$29,0,10*ROW('Water Data'!I6))="","",OFFSET('Water Data'!$I$29,0,10*ROW('Water Data'!I6)))</f>
        <v/>
      </c>
      <c r="CK12" s="305" t="str">
        <f ca="true">+IF(OFFSET('Sanitation Data'!$D$28,0,10*ROW('Sanitation Data'!D6))="","",OFFSET('Sanitation Data'!$D$28,0,10*ROW('Sanitation Data'!D6)))</f>
        <v/>
      </c>
      <c r="CL12" s="305" t="str">
        <f ca="true">+IF(OFFSET('Sanitation Data'!$D$29,0,10*ROW('Sanitation Data'!D6))="","",OFFSET('Sanitation Data'!$D$29,0,10*ROW('Sanitation Data'!D6)))</f>
        <v/>
      </c>
      <c r="CM12" s="305" t="str">
        <f ca="true">+IF(OFFSET('Sanitation Data'!$D$30,0,10*ROW('Sanitation Data'!D6))="","",OFFSET('Sanitation Data'!$D$30,0,10*ROW('Sanitation Data'!D6)))</f>
        <v/>
      </c>
      <c r="CN12" s="305" t="str">
        <f ca="true">+IF(OFFSET('Sanitation Data'!$D$31,0,10*ROW('Sanitation Data'!D6))="","",OFFSET('Sanitation Data'!$D$31,0,10*ROW('Sanitation Data'!D6)))</f>
        <v/>
      </c>
      <c r="CO12" s="305" t="str">
        <f ca="true">+IF(OFFSET('Sanitation Data'!$D$32,0,10*ROW('Sanitation Data'!D6))="","",OFFSET('Sanitation Data'!$D$32,0,10*ROW('Sanitation Data'!D6)))</f>
        <v>Yes</v>
      </c>
      <c r="CP12" s="305" t="str">
        <f ca="true">+IF(OFFSET('Sanitation Data'!$E$28,0,10*ROW('Sanitation Data'!E6))="","",OFFSET('Sanitation Data'!$E$28,0,10*ROW('Sanitation Data'!E6)))</f>
        <v/>
      </c>
      <c r="CQ12" s="305" t="str">
        <f ca="true">+IF(OFFSET('Sanitation Data'!$E$29,0,10*ROW('Sanitation Data'!E6))="","",OFFSET('Sanitation Data'!$E$29,0,10*ROW('Sanitation Data'!E6)))</f>
        <v/>
      </c>
      <c r="CR12" s="305" t="str">
        <f ca="true">+IF(OFFSET('Sanitation Data'!$E$30,0,10*ROW('Sanitation Data'!E6))="","",OFFSET('Sanitation Data'!$E$30,0,10*ROW('Sanitation Data'!E6)))</f>
        <v/>
      </c>
      <c r="CS12" s="305" t="str">
        <f ca="true">+IF(OFFSET('Sanitation Data'!$E$31,0,10*ROW('Sanitation Data'!E6))="","",OFFSET('Sanitation Data'!$E$31,0,10*ROW('Sanitation Data'!E6)))</f>
        <v/>
      </c>
      <c r="CT12" s="305" t="str">
        <f ca="true">+IF(OFFSET('Sanitation Data'!$E$32,0,10*ROW('Sanitation Data'!E6))="","",OFFSET('Sanitation Data'!$E$32,0,10*ROW('Sanitation Data'!E6)))</f>
        <v/>
      </c>
      <c r="CU12" s="305" t="str">
        <f ca="true">+IF(OFFSET('Sanitation Data'!$F$28,0,10*ROW('Sanitation Data'!F6))="","",OFFSET('Sanitation Data'!$F$28,0,10*ROW('Sanitation Data'!F6)))</f>
        <v/>
      </c>
      <c r="CV12" s="305" t="str">
        <f ca="true">+IF(OFFSET('Sanitation Data'!$F$29,0,10*ROW('Sanitation Data'!F6))="","",OFFSET('Sanitation Data'!$F$29,0,10*ROW('Sanitation Data'!F6)))</f>
        <v/>
      </c>
      <c r="CW12" s="305" t="str">
        <f ca="true">+IF(OFFSET('Sanitation Data'!$F$30,0,10*ROW('Sanitation Data'!F6))="","",OFFSET('Sanitation Data'!$F$30,0,10*ROW('Sanitation Data'!F6)))</f>
        <v/>
      </c>
      <c r="CX12" s="305" t="str">
        <f ca="true">+IF(OFFSET('Sanitation Data'!$F$31,0,10*ROW('Sanitation Data'!F6))="","",OFFSET('Sanitation Data'!$F$31,0,10*ROW('Sanitation Data'!F6)))</f>
        <v/>
      </c>
      <c r="CY12" s="305" t="str">
        <f ca="true">+IF(OFFSET('Sanitation Data'!$F$32,0,10*ROW('Sanitation Data'!F6))="","",OFFSET('Sanitation Data'!$F$32,0,10*ROW('Sanitation Data'!F6)))</f>
        <v/>
      </c>
      <c r="CZ12" s="305" t="str">
        <f ca="true">+IF(OFFSET('Sanitation Data'!$G$28,0,10*ROW('Sanitation Data'!G6))="","",OFFSET('Sanitation Data'!$G$28,0,10*ROW('Sanitation Data'!G6)))</f>
        <v/>
      </c>
      <c r="DA12" s="305" t="str">
        <f ca="true">+IF(OFFSET('Sanitation Data'!$G$29,0,10*ROW('Sanitation Data'!G6))="","",OFFSET('Sanitation Data'!$G$29,0,10*ROW('Sanitation Data'!G6)))</f>
        <v/>
      </c>
      <c r="DB12" s="305" t="str">
        <f ca="true">+IF(OFFSET('Sanitation Data'!$G$30,0,10*ROW('Sanitation Data'!G6))="","",OFFSET('Sanitation Data'!$G$30,0,10*ROW('Sanitation Data'!G6)))</f>
        <v/>
      </c>
      <c r="DC12" s="305" t="str">
        <f ca="true">+IF(OFFSET('Sanitation Data'!$G$31,0,10*ROW('Sanitation Data'!G6))="","",OFFSET('Sanitation Data'!$G$31,0,10*ROW('Sanitation Data'!G6)))</f>
        <v/>
      </c>
      <c r="DD12" s="305" t="str">
        <f ca="true">+IF(OFFSET('Sanitation Data'!$G$32,0,10*ROW('Sanitation Data'!G6))="","",OFFSET('Sanitation Data'!$G$32,0,10*ROW('Sanitation Data'!G6)))</f>
        <v>Yes</v>
      </c>
      <c r="DE12" s="305" t="str">
        <f ca="true">+IF(OFFSET('Sanitation Data'!$H$28,0,10*ROW('Sanitation Data'!H6))="","",OFFSET('Sanitation Data'!$H$28,0,10*ROW('Sanitation Data'!H6)))</f>
        <v/>
      </c>
      <c r="DF12" s="305" t="str">
        <f ca="true">+IF(OFFSET('Sanitation Data'!$H$29,0,10*ROW('Sanitation Data'!H6))="","",OFFSET('Sanitation Data'!$H$29,0,10*ROW('Sanitation Data'!H6)))</f>
        <v/>
      </c>
      <c r="DG12" s="305" t="str">
        <f ca="true">+IF(OFFSET('Sanitation Data'!$H$30,0,10*ROW('Sanitation Data'!H6))="","",OFFSET('Sanitation Data'!$H$30,0,10*ROW('Sanitation Data'!H6)))</f>
        <v/>
      </c>
      <c r="DH12" s="305" t="str">
        <f ca="true">+IF(OFFSET('Sanitation Data'!$H$31,0,10*ROW('Sanitation Data'!H6))="","",OFFSET('Sanitation Data'!$H$31,0,10*ROW('Sanitation Data'!H6)))</f>
        <v/>
      </c>
      <c r="DI12" s="305" t="str">
        <f ca="true">+IF(OFFSET('Sanitation Data'!$H$32,0,10*ROW('Sanitation Data'!H6))="","",OFFSET('Sanitation Data'!$H$32,0,10*ROW('Sanitation Data'!H6)))</f>
        <v>Yes</v>
      </c>
      <c r="DJ12" s="305" t="str">
        <f ca="true">+IF(OFFSET('Sanitation Data'!$I$28,0,10*ROW('Sanitation Data'!I6))="","",OFFSET('Sanitation Data'!$I$28,0,10*ROW('Sanitation Data'!I6)))</f>
        <v/>
      </c>
      <c r="DK12" s="305" t="str">
        <f ca="true">+IF(OFFSET('Sanitation Data'!$I$29,0,10*ROW('Sanitation Data'!I6))="","",OFFSET('Sanitation Data'!$I$29,0,10*ROW('Sanitation Data'!I6)))</f>
        <v/>
      </c>
      <c r="DL12" s="305" t="str">
        <f ca="true">+IF(OFFSET('Sanitation Data'!$I$30,0,10*ROW('Sanitation Data'!I6))="","",OFFSET('Sanitation Data'!$I$30,0,10*ROW('Sanitation Data'!I6)))</f>
        <v/>
      </c>
      <c r="DM12" s="305" t="str">
        <f ca="true">+IF(OFFSET('Sanitation Data'!$I$31,0,10*ROW('Sanitation Data'!I6))="","",OFFSET('Sanitation Data'!$I$31,0,10*ROW('Sanitation Data'!I6)))</f>
        <v/>
      </c>
      <c r="DN12" s="305" t="str">
        <f ca="true">+IF(OFFSET('Sanitation Data'!$I$32,0,10*ROW('Sanitation Data'!I6))="","",OFFSET('Sanitation Data'!$I$32,0,10*ROW('Sanitation Data'!I6)))</f>
        <v>Yes</v>
      </c>
      <c r="DO12" s="305" t="str">
        <f ca="true">+IF(OFFSET('Hygiene Data'!$D$11,0,10*ROW('Hygiene Data'!D6))="","",OFFSET('Hygiene Data'!$D$11,0,10*ROW('Hygiene Data'!D6)))</f>
        <v/>
      </c>
      <c r="DP12" s="305" t="str">
        <f ca="true">+IF(OFFSET('Hygiene Data'!$D$12,0,10*ROW('Hygiene Data'!D6))="","",OFFSET('Hygiene Data'!$D$12,0,10*ROW('Hygiene Data'!D6)))</f>
        <v/>
      </c>
      <c r="DQ12" s="305" t="str">
        <f ca="true">+IF(OFFSET('Hygiene Data'!$D$13,0,10*ROW('Hygiene Data'!D6))="","",OFFSET('Hygiene Data'!$D$13,0,10*ROW('Hygiene Data'!D6)))</f>
        <v/>
      </c>
      <c r="DR12" s="305" t="str">
        <f ca="true">+IF(OFFSET('Hygiene Data'!$E$11,0,10*ROW('Hygiene Data'!E6))="","",OFFSET('Hygiene Data'!$E$11,0,10*ROW('Hygiene Data'!E6)))</f>
        <v/>
      </c>
      <c r="DS12" s="305" t="str">
        <f ca="true">+IF(OFFSET('Hygiene Data'!$E$12,0,10*ROW('Hygiene Data'!E6))="","",OFFSET('Hygiene Data'!$E$12,0,10*ROW('Hygiene Data'!E6)))</f>
        <v/>
      </c>
      <c r="DT12" s="305" t="str">
        <f ca="true">+IF(OFFSET('Hygiene Data'!$E$13,0,10*ROW('Hygiene Data'!E6))="","",OFFSET('Hygiene Data'!$E$13,0,10*ROW('Hygiene Data'!E6)))</f>
        <v/>
      </c>
      <c r="DU12" s="305" t="str">
        <f ca="true">+IF(OFFSET('Hygiene Data'!$F$11,0,10*ROW('Hygiene Data'!F6))="","",OFFSET('Hygiene Data'!$F$11,0,10*ROW('Hygiene Data'!F6)))</f>
        <v/>
      </c>
      <c r="DV12" s="305" t="str">
        <f ca="true">+IF(OFFSET('Hygiene Data'!$F$12,0,10*ROW('Hygiene Data'!F6))="","",OFFSET('Hygiene Data'!$F$12,0,10*ROW('Hygiene Data'!F6)))</f>
        <v/>
      </c>
      <c r="DW12" s="305" t="str">
        <f ca="true">+IF(OFFSET('Hygiene Data'!$F$13,0,10*ROW('Hygiene Data'!F6))="","",OFFSET('Hygiene Data'!$F$13,0,10*ROW('Hygiene Data'!F6)))</f>
        <v/>
      </c>
      <c r="DX12" s="305" t="str">
        <f ca="true">+IF(OFFSET('Hygiene Data'!$G$11,0,10*ROW('Hygiene Data'!G6))="","",OFFSET('Hygiene Data'!$G$11,0,10*ROW('Hygiene Data'!G6)))</f>
        <v/>
      </c>
      <c r="DY12" s="305" t="str">
        <f ca="true">+IF(OFFSET('Hygiene Data'!$G$12,0,10*ROW('Hygiene Data'!G6))="","",OFFSET('Hygiene Data'!$G$12,0,10*ROW('Hygiene Data'!G6)))</f>
        <v/>
      </c>
      <c r="DZ12" s="305" t="str">
        <f ca="true">+IF(OFFSET('Hygiene Data'!$G$13,0,10*ROW('Hygiene Data'!G6))="","",OFFSET('Hygiene Data'!$G$13,0,10*ROW('Hygiene Data'!G6)))</f>
        <v/>
      </c>
      <c r="EA12" s="305" t="str">
        <f ca="true">+IF(OFFSET('Hygiene Data'!$H$11,0,10*ROW('Hygiene Data'!H6))="","",OFFSET('Hygiene Data'!$H$11,0,10*ROW('Hygiene Data'!H6)))</f>
        <v/>
      </c>
      <c r="EB12" s="305" t="str">
        <f ca="true">+IF(OFFSET('Hygiene Data'!$H$12,0,10*ROW('Hygiene Data'!H6))="","",OFFSET('Hygiene Data'!$H$12,0,10*ROW('Hygiene Data'!H6)))</f>
        <v/>
      </c>
      <c r="EC12" s="305" t="str">
        <f ca="true">+IF(OFFSET('Hygiene Data'!$H$13,0,10*ROW('Hygiene Data'!H6))="","",OFFSET('Hygiene Data'!$H$13,0,10*ROW('Hygiene Data'!H6)))</f>
        <v/>
      </c>
      <c r="ED12" s="305" t="str">
        <f ca="true">+IF(OFFSET('Hygiene Data'!$I$11,0,10*ROW('Hygiene Data'!I6))="","",OFFSET('Hygiene Data'!$I$11,0,10*ROW('Hygiene Data'!I6)))</f>
        <v/>
      </c>
      <c r="EE12" s="305" t="str">
        <f ca="true">+IF(OFFSET('Hygiene Data'!$I$12,0,10*ROW('Hygiene Data'!I6))="","",OFFSET('Hygiene Data'!$I$12,0,10*ROW('Hygiene Data'!I6)))</f>
        <v/>
      </c>
      <c r="EF12" s="305"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GMB_2016_UIS</v>
      </c>
      <c r="B13" s="36" t="str">
        <f ca="true">+IF(OFFSET('Water Data'!$C$2,0,10*ROW('Water Data'!F7))="","",OFFSET('Water Data'!$C$2,0,10*ROW('Water Data'!F7)))</f>
        <v>Other</v>
      </c>
      <c r="C13" s="361">
        <f t="shared" ca="true" si="0"/>
        <v>2016</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str">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[90]</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str">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[86]</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str">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[96]</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95.7</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str">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[82]</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95.4</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str">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[83]</v>
      </c>
      <c r="AU13" s="97">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96.3</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str">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[80]</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305"/>
      <c r="BS13" s="305" t="str">
        <f ca="true">+IF(OFFSET('Water Data'!$D$27,0,10*ROW('Water Data'!D7))="","",OFFSET('Water Data'!$D$27,0,10*ROW('Water Data'!D7)))</f>
        <v/>
      </c>
      <c r="BT13" s="305" t="str">
        <f ca="true">+IF(OFFSET('Water Data'!$D$28,0,10*ROW('Water Data'!D7))="","",OFFSET('Water Data'!$D$28,0,10*ROW('Water Data'!D7)))</f>
        <v>No</v>
      </c>
      <c r="BU13" s="305" t="str">
        <f ca="true">+IF(OFFSET('Water Data'!$D$29,0,10*ROW('Water Data'!D7))="","",OFFSET('Water Data'!$D$29,0,10*ROW('Water Data'!D7)))</f>
        <v/>
      </c>
      <c r="BV13" s="305" t="str">
        <f ca="true">+IF(OFFSET('Water Data'!$E$27,0,10*ROW('Water Data'!E7))="","",OFFSET('Water Data'!$E$27,0,10*ROW('Water Data'!E7)))</f>
        <v/>
      </c>
      <c r="BW13" s="305" t="str">
        <f ca="true">+IF(OFFSET('Water Data'!$E$28,0,10*ROW('Water Data'!E7))="","",OFFSET('Water Data'!$E$28,0,10*ROW('Water Data'!E7)))</f>
        <v/>
      </c>
      <c r="BX13" s="305" t="str">
        <f ca="true">+IF(OFFSET('Water Data'!$E$29,0,10*ROW('Water Data'!E7))="","",OFFSET('Water Data'!$E$29,0,10*ROW('Water Data'!E7)))</f>
        <v/>
      </c>
      <c r="BY13" s="305" t="str">
        <f ca="true">+IF(OFFSET('Water Data'!$F$27,0,10*ROW('Water Data'!F7))="","",OFFSET('Water Data'!$F$27,0,10*ROW('Water Data'!F7)))</f>
        <v/>
      </c>
      <c r="BZ13" s="305" t="str">
        <f ca="true">+IF(OFFSET('Water Data'!$F$28,0,10*ROW('Water Data'!F7))="","",OFFSET('Water Data'!$F$28,0,10*ROW('Water Data'!F7)))</f>
        <v/>
      </c>
      <c r="CA13" s="305" t="str">
        <f ca="true">+IF(OFFSET('Water Data'!$F$29,0,10*ROW('Water Data'!F7))="","",OFFSET('Water Data'!$F$29,0,10*ROW('Water Data'!F7)))</f>
        <v/>
      </c>
      <c r="CB13" s="305" t="str">
        <f ca="true">+IF(OFFSET('Water Data'!$G$27,0,10*ROW('Water Data'!G7))="","",OFFSET('Water Data'!$G$27,0,10*ROW('Water Data'!G7)))</f>
        <v/>
      </c>
      <c r="CC13" s="305" t="str">
        <f ca="true">+IF(OFFSET('Water Data'!$G$28,0,10*ROW('Water Data'!G7))="","",OFFSET('Water Data'!$G$28,0,10*ROW('Water Data'!G7)))</f>
        <v/>
      </c>
      <c r="CD13" s="305" t="str">
        <f ca="true">+IF(OFFSET('Water Data'!$G$29,0,10*ROW('Water Data'!G7))="","",OFFSET('Water Data'!$G$29,0,10*ROW('Water Data'!G7)))</f>
        <v/>
      </c>
      <c r="CE13" s="305" t="str">
        <f ca="true">+IF(OFFSET('Water Data'!$H$27,0,10*ROW('Water Data'!H7))="","",OFFSET('Water Data'!$H$27,0,10*ROW('Water Data'!H7)))</f>
        <v/>
      </c>
      <c r="CF13" s="305" t="str">
        <f ca="true">+IF(OFFSET('Water Data'!$H$28,0,10*ROW('Water Data'!H7))="","",OFFSET('Water Data'!$H$28,0,10*ROW('Water Data'!H7)))</f>
        <v>No</v>
      </c>
      <c r="CG13" s="305" t="str">
        <f ca="true">+IF(OFFSET('Water Data'!$H$29,0,10*ROW('Water Data'!H7))="","",OFFSET('Water Data'!$H$29,0,10*ROW('Water Data'!H7)))</f>
        <v/>
      </c>
      <c r="CH13" s="305" t="str">
        <f ca="true">+IF(OFFSET('Water Data'!$I$27,0,10*ROW('Water Data'!I7))="","",OFFSET('Water Data'!$I$27,0,10*ROW('Water Data'!I7)))</f>
        <v/>
      </c>
      <c r="CI13" s="305" t="str">
        <f ca="true">+IF(OFFSET('Water Data'!$I$28,0,10*ROW('Water Data'!I7))="","",OFFSET('Water Data'!$I$28,0,10*ROW('Water Data'!I7)))</f>
        <v>No</v>
      </c>
      <c r="CJ13" s="305" t="str">
        <f ca="true">+IF(OFFSET('Water Data'!$I$29,0,10*ROW('Water Data'!I7))="","",OFFSET('Water Data'!$I$29,0,10*ROW('Water Data'!I7)))</f>
        <v/>
      </c>
      <c r="CK13" s="305" t="str">
        <f ca="true">+IF(OFFSET('Sanitation Data'!$D$28,0,10*ROW('Sanitation Data'!D7))="","",OFFSET('Sanitation Data'!$D$28,0,10*ROW('Sanitation Data'!D7)))</f>
        <v>Yes</v>
      </c>
      <c r="CL13" s="305" t="str">
        <f ca="true">+IF(OFFSET('Sanitation Data'!$D$29,0,10*ROW('Sanitation Data'!D7))="","",OFFSET('Sanitation Data'!$D$29,0,10*ROW('Sanitation Data'!D7)))</f>
        <v/>
      </c>
      <c r="CM13" s="305" t="str">
        <f ca="true">+IF(OFFSET('Sanitation Data'!$D$30,0,10*ROW('Sanitation Data'!D7))="","",OFFSET('Sanitation Data'!$D$30,0,10*ROW('Sanitation Data'!D7)))</f>
        <v/>
      </c>
      <c r="CN13" s="305" t="str">
        <f ca="true">+IF(OFFSET('Sanitation Data'!$D$31,0,10*ROW('Sanitation Data'!D7))="","",OFFSET('Sanitation Data'!$D$31,0,10*ROW('Sanitation Data'!D7)))</f>
        <v/>
      </c>
      <c r="CO13" s="305" t="str">
        <f ca="true">+IF(OFFSET('Sanitation Data'!$D$32,0,10*ROW('Sanitation Data'!D7))="","",OFFSET('Sanitation Data'!$D$32,0,10*ROW('Sanitation Data'!D7)))</f>
        <v>No</v>
      </c>
      <c r="CP13" s="305" t="str">
        <f ca="true">+IF(OFFSET('Sanitation Data'!$E$28,0,10*ROW('Sanitation Data'!E7))="","",OFFSET('Sanitation Data'!$E$28,0,10*ROW('Sanitation Data'!E7)))</f>
        <v/>
      </c>
      <c r="CQ13" s="305" t="str">
        <f ca="true">+IF(OFFSET('Sanitation Data'!$E$29,0,10*ROW('Sanitation Data'!E7))="","",OFFSET('Sanitation Data'!$E$29,0,10*ROW('Sanitation Data'!E7)))</f>
        <v/>
      </c>
      <c r="CR13" s="305" t="str">
        <f ca="true">+IF(OFFSET('Sanitation Data'!$E$30,0,10*ROW('Sanitation Data'!E7))="","",OFFSET('Sanitation Data'!$E$30,0,10*ROW('Sanitation Data'!E7)))</f>
        <v/>
      </c>
      <c r="CS13" s="305" t="str">
        <f ca="true">+IF(OFFSET('Sanitation Data'!$E$31,0,10*ROW('Sanitation Data'!E7))="","",OFFSET('Sanitation Data'!$E$31,0,10*ROW('Sanitation Data'!E7)))</f>
        <v/>
      </c>
      <c r="CT13" s="305" t="str">
        <f ca="true">+IF(OFFSET('Sanitation Data'!$E$32,0,10*ROW('Sanitation Data'!E7))="","",OFFSET('Sanitation Data'!$E$32,0,10*ROW('Sanitation Data'!E7)))</f>
        <v/>
      </c>
      <c r="CU13" s="305" t="str">
        <f ca="true">+IF(OFFSET('Sanitation Data'!$F$28,0,10*ROW('Sanitation Data'!F7))="","",OFFSET('Sanitation Data'!$F$28,0,10*ROW('Sanitation Data'!F7)))</f>
        <v/>
      </c>
      <c r="CV13" s="305" t="str">
        <f ca="true">+IF(OFFSET('Sanitation Data'!$F$29,0,10*ROW('Sanitation Data'!F7))="","",OFFSET('Sanitation Data'!$F$29,0,10*ROW('Sanitation Data'!F7)))</f>
        <v/>
      </c>
      <c r="CW13" s="305" t="str">
        <f ca="true">+IF(OFFSET('Sanitation Data'!$F$30,0,10*ROW('Sanitation Data'!F7))="","",OFFSET('Sanitation Data'!$F$30,0,10*ROW('Sanitation Data'!F7)))</f>
        <v/>
      </c>
      <c r="CX13" s="305" t="str">
        <f ca="true">+IF(OFFSET('Sanitation Data'!$F$31,0,10*ROW('Sanitation Data'!F7))="","",OFFSET('Sanitation Data'!$F$31,0,10*ROW('Sanitation Data'!F7)))</f>
        <v/>
      </c>
      <c r="CY13" s="305" t="str">
        <f ca="true">+IF(OFFSET('Sanitation Data'!$F$32,0,10*ROW('Sanitation Data'!F7))="","",OFFSET('Sanitation Data'!$F$32,0,10*ROW('Sanitation Data'!F7)))</f>
        <v/>
      </c>
      <c r="CZ13" s="305" t="str">
        <f ca="true">+IF(OFFSET('Sanitation Data'!$G$28,0,10*ROW('Sanitation Data'!G7))="","",OFFSET('Sanitation Data'!$G$28,0,10*ROW('Sanitation Data'!G7)))</f>
        <v/>
      </c>
      <c r="DA13" s="305" t="str">
        <f ca="true">+IF(OFFSET('Sanitation Data'!$G$29,0,10*ROW('Sanitation Data'!G7))="","",OFFSET('Sanitation Data'!$G$29,0,10*ROW('Sanitation Data'!G7)))</f>
        <v/>
      </c>
      <c r="DB13" s="305" t="str">
        <f ca="true">+IF(OFFSET('Sanitation Data'!$G$30,0,10*ROW('Sanitation Data'!G7))="","",OFFSET('Sanitation Data'!$G$30,0,10*ROW('Sanitation Data'!G7)))</f>
        <v/>
      </c>
      <c r="DC13" s="305" t="str">
        <f ca="true">+IF(OFFSET('Sanitation Data'!$G$31,0,10*ROW('Sanitation Data'!G7))="","",OFFSET('Sanitation Data'!$G$31,0,10*ROW('Sanitation Data'!G7)))</f>
        <v/>
      </c>
      <c r="DD13" s="305" t="str">
        <f ca="true">+IF(OFFSET('Sanitation Data'!$G$32,0,10*ROW('Sanitation Data'!G7))="","",OFFSET('Sanitation Data'!$G$32,0,10*ROW('Sanitation Data'!G7)))</f>
        <v/>
      </c>
      <c r="DE13" s="305" t="str">
        <f ca="true">+IF(OFFSET('Sanitation Data'!$H$28,0,10*ROW('Sanitation Data'!H7))="","",OFFSET('Sanitation Data'!$H$28,0,10*ROW('Sanitation Data'!H7)))</f>
        <v>Yes</v>
      </c>
      <c r="DF13" s="305" t="str">
        <f ca="true">+IF(OFFSET('Sanitation Data'!$H$29,0,10*ROW('Sanitation Data'!H7))="","",OFFSET('Sanitation Data'!$H$29,0,10*ROW('Sanitation Data'!H7)))</f>
        <v/>
      </c>
      <c r="DG13" s="305" t="str">
        <f ca="true">+IF(OFFSET('Sanitation Data'!$H$30,0,10*ROW('Sanitation Data'!H7))="","",OFFSET('Sanitation Data'!$H$30,0,10*ROW('Sanitation Data'!H7)))</f>
        <v/>
      </c>
      <c r="DH13" s="305" t="str">
        <f ca="true">+IF(OFFSET('Sanitation Data'!$H$31,0,10*ROW('Sanitation Data'!H7))="","",OFFSET('Sanitation Data'!$H$31,0,10*ROW('Sanitation Data'!H7)))</f>
        <v/>
      </c>
      <c r="DI13" s="305" t="str">
        <f ca="true">+IF(OFFSET('Sanitation Data'!$H$32,0,10*ROW('Sanitation Data'!H7))="","",OFFSET('Sanitation Data'!$H$32,0,10*ROW('Sanitation Data'!H7)))</f>
        <v>No</v>
      </c>
      <c r="DJ13" s="305" t="str">
        <f ca="true">+IF(OFFSET('Sanitation Data'!$I$28,0,10*ROW('Sanitation Data'!I7))="","",OFFSET('Sanitation Data'!$I$28,0,10*ROW('Sanitation Data'!I7)))</f>
        <v>Yes</v>
      </c>
      <c r="DK13" s="305" t="str">
        <f ca="true">+IF(OFFSET('Sanitation Data'!$I$29,0,10*ROW('Sanitation Data'!I7))="","",OFFSET('Sanitation Data'!$I$29,0,10*ROW('Sanitation Data'!I7)))</f>
        <v/>
      </c>
      <c r="DL13" s="305" t="str">
        <f ca="true">+IF(OFFSET('Sanitation Data'!$I$30,0,10*ROW('Sanitation Data'!I7))="","",OFFSET('Sanitation Data'!$I$30,0,10*ROW('Sanitation Data'!I7)))</f>
        <v/>
      </c>
      <c r="DM13" s="305" t="str">
        <f ca="true">+IF(OFFSET('Sanitation Data'!$I$31,0,10*ROW('Sanitation Data'!I7))="","",OFFSET('Sanitation Data'!$I$31,0,10*ROW('Sanitation Data'!I7)))</f>
        <v/>
      </c>
      <c r="DN13" s="305" t="str">
        <f ca="true">+IF(OFFSET('Sanitation Data'!$I$32,0,10*ROW('Sanitation Data'!I7))="","",OFFSET('Sanitation Data'!$I$32,0,10*ROW('Sanitation Data'!I7)))</f>
        <v>No</v>
      </c>
      <c r="DO13" s="305" t="str">
        <f ca="true">+IF(OFFSET('Hygiene Data'!$D$11,0,10*ROW('Hygiene Data'!D7))="","",OFFSET('Hygiene Data'!$D$11,0,10*ROW('Hygiene Data'!D7)))</f>
        <v/>
      </c>
      <c r="DP13" s="305" t="str">
        <f ca="true">+IF(OFFSET('Hygiene Data'!$D$12,0,10*ROW('Hygiene Data'!D7))="","",OFFSET('Hygiene Data'!$D$12,0,10*ROW('Hygiene Data'!D7)))</f>
        <v/>
      </c>
      <c r="DQ13" s="305" t="str">
        <f ca="true">+IF(OFFSET('Hygiene Data'!$D$13,0,10*ROW('Hygiene Data'!D7))="","",OFFSET('Hygiene Data'!$D$13,0,10*ROW('Hygiene Data'!D7)))</f>
        <v/>
      </c>
      <c r="DR13" s="305" t="str">
        <f ca="true">+IF(OFFSET('Hygiene Data'!$E$11,0,10*ROW('Hygiene Data'!E7))="","",OFFSET('Hygiene Data'!$E$11,0,10*ROW('Hygiene Data'!E7)))</f>
        <v/>
      </c>
      <c r="DS13" s="305" t="str">
        <f ca="true">+IF(OFFSET('Hygiene Data'!$E$12,0,10*ROW('Hygiene Data'!E7))="","",OFFSET('Hygiene Data'!$E$12,0,10*ROW('Hygiene Data'!E7)))</f>
        <v/>
      </c>
      <c r="DT13" s="305" t="str">
        <f ca="true">+IF(OFFSET('Hygiene Data'!$E$13,0,10*ROW('Hygiene Data'!E7))="","",OFFSET('Hygiene Data'!$E$13,0,10*ROW('Hygiene Data'!E7)))</f>
        <v/>
      </c>
      <c r="DU13" s="305" t="str">
        <f ca="true">+IF(OFFSET('Hygiene Data'!$F$11,0,10*ROW('Hygiene Data'!F7))="","",OFFSET('Hygiene Data'!$F$11,0,10*ROW('Hygiene Data'!F7)))</f>
        <v/>
      </c>
      <c r="DV13" s="305" t="str">
        <f ca="true">+IF(OFFSET('Hygiene Data'!$F$12,0,10*ROW('Hygiene Data'!F7))="","",OFFSET('Hygiene Data'!$F$12,0,10*ROW('Hygiene Data'!F7)))</f>
        <v/>
      </c>
      <c r="DW13" s="305" t="str">
        <f ca="true">+IF(OFFSET('Hygiene Data'!$F$13,0,10*ROW('Hygiene Data'!F7))="","",OFFSET('Hygiene Data'!$F$13,0,10*ROW('Hygiene Data'!F7)))</f>
        <v/>
      </c>
      <c r="DX13" s="305" t="str">
        <f ca="true">+IF(OFFSET('Hygiene Data'!$G$11,0,10*ROW('Hygiene Data'!G7))="","",OFFSET('Hygiene Data'!$G$11,0,10*ROW('Hygiene Data'!G7)))</f>
        <v/>
      </c>
      <c r="DY13" s="305" t="str">
        <f ca="true">+IF(OFFSET('Hygiene Data'!$G$12,0,10*ROW('Hygiene Data'!G7))="","",OFFSET('Hygiene Data'!$G$12,0,10*ROW('Hygiene Data'!G7)))</f>
        <v/>
      </c>
      <c r="DZ13" s="305" t="str">
        <f ca="true">+IF(OFFSET('Hygiene Data'!$G$13,0,10*ROW('Hygiene Data'!G7))="","",OFFSET('Hygiene Data'!$G$13,0,10*ROW('Hygiene Data'!G7)))</f>
        <v/>
      </c>
      <c r="EA13" s="305" t="str">
        <f ca="true">+IF(OFFSET('Hygiene Data'!$H$11,0,10*ROW('Hygiene Data'!H7))="","",OFFSET('Hygiene Data'!$H$11,0,10*ROW('Hygiene Data'!H7)))</f>
        <v/>
      </c>
      <c r="EB13" s="305" t="str">
        <f ca="true">+IF(OFFSET('Hygiene Data'!$H$12,0,10*ROW('Hygiene Data'!H7))="","",OFFSET('Hygiene Data'!$H$12,0,10*ROW('Hygiene Data'!H7)))</f>
        <v/>
      </c>
      <c r="EC13" s="305" t="str">
        <f ca="true">+IF(OFFSET('Hygiene Data'!$H$13,0,10*ROW('Hygiene Data'!H7))="","",OFFSET('Hygiene Data'!$H$13,0,10*ROW('Hygiene Data'!H7)))</f>
        <v/>
      </c>
      <c r="ED13" s="305" t="str">
        <f ca="true">+IF(OFFSET('Hygiene Data'!$I$11,0,10*ROW('Hygiene Data'!I7))="","",OFFSET('Hygiene Data'!$I$11,0,10*ROW('Hygiene Data'!I7)))</f>
        <v/>
      </c>
      <c r="EE13" s="305" t="str">
        <f ca="true">+IF(OFFSET('Hygiene Data'!$I$12,0,10*ROW('Hygiene Data'!I7))="","",OFFSET('Hygiene Data'!$I$12,0,10*ROW('Hygiene Data'!I7)))</f>
        <v/>
      </c>
      <c r="EF13" s="305"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GMB_2016_EMIS</v>
      </c>
      <c r="B14" s="36" t="str">
        <f ca="true">+IF(OFFSET('Water Data'!$C$2,0,10*ROW('Water Data'!F8))="","",OFFSET('Water Data'!$C$2,0,10*ROW('Water Data'!F8)))</f>
        <v>EMIS</v>
      </c>
      <c r="C14" s="361">
        <f t="shared" ca="true" si="0"/>
        <v>2016</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74.693469233673099</v>
      </c>
      <c r="F14" s="96" t="str">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[52]</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63</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80</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89.709090909090904</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61.60931911849859</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36</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80</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81.963636363636354</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305"/>
      <c r="BS14" s="305" t="str">
        <f ca="true">+IF(OFFSET('Water Data'!$D$27,0,10*ROW('Water Data'!D8))="","",OFFSET('Water Data'!$D$27,0,10*ROW('Water Data'!D8)))</f>
        <v/>
      </c>
      <c r="BT14" s="305" t="str">
        <f ca="true">+IF(OFFSET('Water Data'!$D$28,0,10*ROW('Water Data'!D8))="","",OFFSET('Water Data'!$D$28,0,10*ROW('Water Data'!D8)))</f>
        <v>Yes</v>
      </c>
      <c r="BU14" s="305" t="str">
        <f ca="true">+IF(OFFSET('Water Data'!$D$29,0,10*ROW('Water Data'!D8))="","",OFFSET('Water Data'!$D$29,0,10*ROW('Water Data'!D8)))</f>
        <v>No</v>
      </c>
      <c r="BV14" s="305" t="str">
        <f ca="true">+IF(OFFSET('Water Data'!$E$27,0,10*ROW('Water Data'!E8))="","",OFFSET('Water Data'!$E$27,0,10*ROW('Water Data'!E8)))</f>
        <v/>
      </c>
      <c r="BW14" s="305" t="str">
        <f ca="true">+IF(OFFSET('Water Data'!$E$28,0,10*ROW('Water Data'!E8))="","",OFFSET('Water Data'!$E$28,0,10*ROW('Water Data'!E8)))</f>
        <v/>
      </c>
      <c r="BX14" s="305" t="str">
        <f ca="true">+IF(OFFSET('Water Data'!$E$29,0,10*ROW('Water Data'!E8))="","",OFFSET('Water Data'!$E$29,0,10*ROW('Water Data'!E8)))</f>
        <v/>
      </c>
      <c r="BY14" s="305" t="str">
        <f ca="true">+IF(OFFSET('Water Data'!$F$27,0,10*ROW('Water Data'!F8))="","",OFFSET('Water Data'!$F$27,0,10*ROW('Water Data'!F8)))</f>
        <v/>
      </c>
      <c r="BZ14" s="305" t="str">
        <f ca="true">+IF(OFFSET('Water Data'!$F$28,0,10*ROW('Water Data'!F8))="","",OFFSET('Water Data'!$F$28,0,10*ROW('Water Data'!F8)))</f>
        <v/>
      </c>
      <c r="CA14" s="305" t="str">
        <f ca="true">+IF(OFFSET('Water Data'!$F$29,0,10*ROW('Water Data'!F8))="","",OFFSET('Water Data'!$F$29,0,10*ROW('Water Data'!F8)))</f>
        <v/>
      </c>
      <c r="CB14" s="305" t="str">
        <f ca="true">+IF(OFFSET('Water Data'!$G$27,0,10*ROW('Water Data'!G8))="","",OFFSET('Water Data'!$G$27,0,10*ROW('Water Data'!G8)))</f>
        <v/>
      </c>
      <c r="CC14" s="305" t="str">
        <f ca="true">+IF(OFFSET('Water Data'!$G$28,0,10*ROW('Water Data'!G8))="","",OFFSET('Water Data'!$G$28,0,10*ROW('Water Data'!G8)))</f>
        <v>Yes</v>
      </c>
      <c r="CD14" s="305" t="str">
        <f ca="true">+IF(OFFSET('Water Data'!$G$29,0,10*ROW('Water Data'!G8))="","",OFFSET('Water Data'!$G$29,0,10*ROW('Water Data'!G8)))</f>
        <v/>
      </c>
      <c r="CE14" s="305" t="str">
        <f ca="true">+IF(OFFSET('Water Data'!$H$27,0,10*ROW('Water Data'!H8))="","",OFFSET('Water Data'!$H$27,0,10*ROW('Water Data'!H8)))</f>
        <v/>
      </c>
      <c r="CF14" s="305" t="str">
        <f ca="true">+IF(OFFSET('Water Data'!$H$28,0,10*ROW('Water Data'!H8))="","",OFFSET('Water Data'!$H$28,0,10*ROW('Water Data'!H8)))</f>
        <v>Yes</v>
      </c>
      <c r="CG14" s="305" t="str">
        <f ca="true">+IF(OFFSET('Water Data'!$H$29,0,10*ROW('Water Data'!H8))="","",OFFSET('Water Data'!$H$29,0,10*ROW('Water Data'!H8)))</f>
        <v/>
      </c>
      <c r="CH14" s="305" t="str">
        <f ca="true">+IF(OFFSET('Water Data'!$I$27,0,10*ROW('Water Data'!I8))="","",OFFSET('Water Data'!$I$27,0,10*ROW('Water Data'!I8)))</f>
        <v/>
      </c>
      <c r="CI14" s="305" t="str">
        <f ca="true">+IF(OFFSET('Water Data'!$I$28,0,10*ROW('Water Data'!I8))="","",OFFSET('Water Data'!$I$28,0,10*ROW('Water Data'!I8)))</f>
        <v>Yes</v>
      </c>
      <c r="CJ14" s="305" t="str">
        <f ca="true">+IF(OFFSET('Water Data'!$I$29,0,10*ROW('Water Data'!I8))="","",OFFSET('Water Data'!$I$29,0,10*ROW('Water Data'!I8)))</f>
        <v/>
      </c>
      <c r="CK14" s="305" t="str">
        <f ca="true">+IF(OFFSET('Sanitation Data'!$D$28,0,10*ROW('Sanitation Data'!D8))="","",OFFSET('Sanitation Data'!$D$28,0,10*ROW('Sanitation Data'!D8)))</f>
        <v/>
      </c>
      <c r="CL14" s="305" t="str">
        <f ca="true">+IF(OFFSET('Sanitation Data'!$D$29,0,10*ROW('Sanitation Data'!D8))="","",OFFSET('Sanitation Data'!$D$29,0,10*ROW('Sanitation Data'!D8)))</f>
        <v/>
      </c>
      <c r="CM14" s="305" t="str">
        <f ca="true">+IF(OFFSET('Sanitation Data'!$D$30,0,10*ROW('Sanitation Data'!D8))="","",OFFSET('Sanitation Data'!$D$30,0,10*ROW('Sanitation Data'!D8)))</f>
        <v/>
      </c>
      <c r="CN14" s="305" t="str">
        <f ca="true">+IF(OFFSET('Sanitation Data'!$D$31,0,10*ROW('Sanitation Data'!D8))="","",OFFSET('Sanitation Data'!$D$31,0,10*ROW('Sanitation Data'!D8)))</f>
        <v/>
      </c>
      <c r="CO14" s="305" t="str">
        <f ca="true">+IF(OFFSET('Sanitation Data'!$D$32,0,10*ROW('Sanitation Data'!D8))="","",OFFSET('Sanitation Data'!$D$32,0,10*ROW('Sanitation Data'!D8)))</f>
        <v>Yes</v>
      </c>
      <c r="CP14" s="305" t="str">
        <f ca="true">+IF(OFFSET('Sanitation Data'!$E$28,0,10*ROW('Sanitation Data'!E8))="","",OFFSET('Sanitation Data'!$E$28,0,10*ROW('Sanitation Data'!E8)))</f>
        <v/>
      </c>
      <c r="CQ14" s="305" t="str">
        <f ca="true">+IF(OFFSET('Sanitation Data'!$E$29,0,10*ROW('Sanitation Data'!E8))="","",OFFSET('Sanitation Data'!$E$29,0,10*ROW('Sanitation Data'!E8)))</f>
        <v/>
      </c>
      <c r="CR14" s="305" t="str">
        <f ca="true">+IF(OFFSET('Sanitation Data'!$E$30,0,10*ROW('Sanitation Data'!E8))="","",OFFSET('Sanitation Data'!$E$30,0,10*ROW('Sanitation Data'!E8)))</f>
        <v/>
      </c>
      <c r="CS14" s="305" t="str">
        <f ca="true">+IF(OFFSET('Sanitation Data'!$E$31,0,10*ROW('Sanitation Data'!E8))="","",OFFSET('Sanitation Data'!$E$31,0,10*ROW('Sanitation Data'!E8)))</f>
        <v/>
      </c>
      <c r="CT14" s="305" t="str">
        <f ca="true">+IF(OFFSET('Sanitation Data'!$E$32,0,10*ROW('Sanitation Data'!E8))="","",OFFSET('Sanitation Data'!$E$32,0,10*ROW('Sanitation Data'!E8)))</f>
        <v/>
      </c>
      <c r="CU14" s="305" t="str">
        <f ca="true">+IF(OFFSET('Sanitation Data'!$F$28,0,10*ROW('Sanitation Data'!F8))="","",OFFSET('Sanitation Data'!$F$28,0,10*ROW('Sanitation Data'!F8)))</f>
        <v/>
      </c>
      <c r="CV14" s="305" t="str">
        <f ca="true">+IF(OFFSET('Sanitation Data'!$F$29,0,10*ROW('Sanitation Data'!F8))="","",OFFSET('Sanitation Data'!$F$29,0,10*ROW('Sanitation Data'!F8)))</f>
        <v/>
      </c>
      <c r="CW14" s="305" t="str">
        <f ca="true">+IF(OFFSET('Sanitation Data'!$F$30,0,10*ROW('Sanitation Data'!F8))="","",OFFSET('Sanitation Data'!$F$30,0,10*ROW('Sanitation Data'!F8)))</f>
        <v/>
      </c>
      <c r="CX14" s="305" t="str">
        <f ca="true">+IF(OFFSET('Sanitation Data'!$F$31,0,10*ROW('Sanitation Data'!F8))="","",OFFSET('Sanitation Data'!$F$31,0,10*ROW('Sanitation Data'!F8)))</f>
        <v/>
      </c>
      <c r="CY14" s="305" t="str">
        <f ca="true">+IF(OFFSET('Sanitation Data'!$F$32,0,10*ROW('Sanitation Data'!F8))="","",OFFSET('Sanitation Data'!$F$32,0,10*ROW('Sanitation Data'!F8)))</f>
        <v/>
      </c>
      <c r="CZ14" s="305" t="str">
        <f ca="true">+IF(OFFSET('Sanitation Data'!$G$28,0,10*ROW('Sanitation Data'!G8))="","",OFFSET('Sanitation Data'!$G$28,0,10*ROW('Sanitation Data'!G8)))</f>
        <v/>
      </c>
      <c r="DA14" s="305" t="str">
        <f ca="true">+IF(OFFSET('Sanitation Data'!$G$29,0,10*ROW('Sanitation Data'!G8))="","",OFFSET('Sanitation Data'!$G$29,0,10*ROW('Sanitation Data'!G8)))</f>
        <v/>
      </c>
      <c r="DB14" s="305" t="str">
        <f ca="true">+IF(OFFSET('Sanitation Data'!$G$30,0,10*ROW('Sanitation Data'!G8))="","",OFFSET('Sanitation Data'!$G$30,0,10*ROW('Sanitation Data'!G8)))</f>
        <v/>
      </c>
      <c r="DC14" s="305" t="str">
        <f ca="true">+IF(OFFSET('Sanitation Data'!$G$31,0,10*ROW('Sanitation Data'!G8))="","",OFFSET('Sanitation Data'!$G$31,0,10*ROW('Sanitation Data'!G8)))</f>
        <v/>
      </c>
      <c r="DD14" s="305" t="str">
        <f ca="true">+IF(OFFSET('Sanitation Data'!$G$32,0,10*ROW('Sanitation Data'!G8))="","",OFFSET('Sanitation Data'!$G$32,0,10*ROW('Sanitation Data'!G8)))</f>
        <v>Yes</v>
      </c>
      <c r="DE14" s="305" t="str">
        <f ca="true">+IF(OFFSET('Sanitation Data'!$H$28,0,10*ROW('Sanitation Data'!H8))="","",OFFSET('Sanitation Data'!$H$28,0,10*ROW('Sanitation Data'!H8)))</f>
        <v/>
      </c>
      <c r="DF14" s="305" t="str">
        <f ca="true">+IF(OFFSET('Sanitation Data'!$H$29,0,10*ROW('Sanitation Data'!H8))="","",OFFSET('Sanitation Data'!$H$29,0,10*ROW('Sanitation Data'!H8)))</f>
        <v/>
      </c>
      <c r="DG14" s="305" t="str">
        <f ca="true">+IF(OFFSET('Sanitation Data'!$H$30,0,10*ROW('Sanitation Data'!H8))="","",OFFSET('Sanitation Data'!$H$30,0,10*ROW('Sanitation Data'!H8)))</f>
        <v/>
      </c>
      <c r="DH14" s="305" t="str">
        <f ca="true">+IF(OFFSET('Sanitation Data'!$H$31,0,10*ROW('Sanitation Data'!H8))="","",OFFSET('Sanitation Data'!$H$31,0,10*ROW('Sanitation Data'!H8)))</f>
        <v/>
      </c>
      <c r="DI14" s="305" t="str">
        <f ca="true">+IF(OFFSET('Sanitation Data'!$H$32,0,10*ROW('Sanitation Data'!H8))="","",OFFSET('Sanitation Data'!$H$32,0,10*ROW('Sanitation Data'!H8)))</f>
        <v>Yes</v>
      </c>
      <c r="DJ14" s="305" t="str">
        <f ca="true">+IF(OFFSET('Sanitation Data'!$I$28,0,10*ROW('Sanitation Data'!I8))="","",OFFSET('Sanitation Data'!$I$28,0,10*ROW('Sanitation Data'!I8)))</f>
        <v/>
      </c>
      <c r="DK14" s="305" t="str">
        <f ca="true">+IF(OFFSET('Sanitation Data'!$I$29,0,10*ROW('Sanitation Data'!I8))="","",OFFSET('Sanitation Data'!$I$29,0,10*ROW('Sanitation Data'!I8)))</f>
        <v/>
      </c>
      <c r="DL14" s="305" t="str">
        <f ca="true">+IF(OFFSET('Sanitation Data'!$I$30,0,10*ROW('Sanitation Data'!I8))="","",OFFSET('Sanitation Data'!$I$30,0,10*ROW('Sanitation Data'!I8)))</f>
        <v/>
      </c>
      <c r="DM14" s="305" t="str">
        <f ca="true">+IF(OFFSET('Sanitation Data'!$I$31,0,10*ROW('Sanitation Data'!I8))="","",OFFSET('Sanitation Data'!$I$31,0,10*ROW('Sanitation Data'!I8)))</f>
        <v/>
      </c>
      <c r="DN14" s="305" t="str">
        <f ca="true">+IF(OFFSET('Sanitation Data'!$I$32,0,10*ROW('Sanitation Data'!I8))="","",OFFSET('Sanitation Data'!$I$32,0,10*ROW('Sanitation Data'!I8)))</f>
        <v>Yes</v>
      </c>
      <c r="DO14" s="305" t="str">
        <f ca="true">+IF(OFFSET('Hygiene Data'!$D$11,0,10*ROW('Hygiene Data'!D8))="","",OFFSET('Hygiene Data'!$D$11,0,10*ROW('Hygiene Data'!D8)))</f>
        <v/>
      </c>
      <c r="DP14" s="305" t="str">
        <f ca="true">+IF(OFFSET('Hygiene Data'!$D$12,0,10*ROW('Hygiene Data'!D8))="","",OFFSET('Hygiene Data'!$D$12,0,10*ROW('Hygiene Data'!D8)))</f>
        <v/>
      </c>
      <c r="DQ14" s="305" t="str">
        <f ca="true">+IF(OFFSET('Hygiene Data'!$D$13,0,10*ROW('Hygiene Data'!D8))="","",OFFSET('Hygiene Data'!$D$13,0,10*ROW('Hygiene Data'!D8)))</f>
        <v/>
      </c>
      <c r="DR14" s="305" t="str">
        <f ca="true">+IF(OFFSET('Hygiene Data'!$E$11,0,10*ROW('Hygiene Data'!E8))="","",OFFSET('Hygiene Data'!$E$11,0,10*ROW('Hygiene Data'!E8)))</f>
        <v/>
      </c>
      <c r="DS14" s="305" t="str">
        <f ca="true">+IF(OFFSET('Hygiene Data'!$E$12,0,10*ROW('Hygiene Data'!E8))="","",OFFSET('Hygiene Data'!$E$12,0,10*ROW('Hygiene Data'!E8)))</f>
        <v/>
      </c>
      <c r="DT14" s="305" t="str">
        <f ca="true">+IF(OFFSET('Hygiene Data'!$E$13,0,10*ROW('Hygiene Data'!E8))="","",OFFSET('Hygiene Data'!$E$13,0,10*ROW('Hygiene Data'!E8)))</f>
        <v/>
      </c>
      <c r="DU14" s="305" t="str">
        <f ca="true">+IF(OFFSET('Hygiene Data'!$F$11,0,10*ROW('Hygiene Data'!F8))="","",OFFSET('Hygiene Data'!$F$11,0,10*ROW('Hygiene Data'!F8)))</f>
        <v/>
      </c>
      <c r="DV14" s="305" t="str">
        <f ca="true">+IF(OFFSET('Hygiene Data'!$F$12,0,10*ROW('Hygiene Data'!F8))="","",OFFSET('Hygiene Data'!$F$12,0,10*ROW('Hygiene Data'!F8)))</f>
        <v/>
      </c>
      <c r="DW14" s="305" t="str">
        <f ca="true">+IF(OFFSET('Hygiene Data'!$F$13,0,10*ROW('Hygiene Data'!F8))="","",OFFSET('Hygiene Data'!$F$13,0,10*ROW('Hygiene Data'!F8)))</f>
        <v/>
      </c>
      <c r="DX14" s="305" t="str">
        <f ca="true">+IF(OFFSET('Hygiene Data'!$G$11,0,10*ROW('Hygiene Data'!G8))="","",OFFSET('Hygiene Data'!$G$11,0,10*ROW('Hygiene Data'!G8)))</f>
        <v/>
      </c>
      <c r="DY14" s="305" t="str">
        <f ca="true">+IF(OFFSET('Hygiene Data'!$G$12,0,10*ROW('Hygiene Data'!G8))="","",OFFSET('Hygiene Data'!$G$12,0,10*ROW('Hygiene Data'!G8)))</f>
        <v/>
      </c>
      <c r="DZ14" s="305" t="str">
        <f ca="true">+IF(OFFSET('Hygiene Data'!$G$13,0,10*ROW('Hygiene Data'!G8))="","",OFFSET('Hygiene Data'!$G$13,0,10*ROW('Hygiene Data'!G8)))</f>
        <v/>
      </c>
      <c r="EA14" s="305" t="str">
        <f ca="true">+IF(OFFSET('Hygiene Data'!$H$11,0,10*ROW('Hygiene Data'!H8))="","",OFFSET('Hygiene Data'!$H$11,0,10*ROW('Hygiene Data'!H8)))</f>
        <v/>
      </c>
      <c r="EB14" s="305" t="str">
        <f ca="true">+IF(OFFSET('Hygiene Data'!$H$12,0,10*ROW('Hygiene Data'!H8))="","",OFFSET('Hygiene Data'!$H$12,0,10*ROW('Hygiene Data'!H8)))</f>
        <v/>
      </c>
      <c r="EC14" s="305" t="str">
        <f ca="true">+IF(OFFSET('Hygiene Data'!$H$13,0,10*ROW('Hygiene Data'!H8))="","",OFFSET('Hygiene Data'!$H$13,0,10*ROW('Hygiene Data'!H8)))</f>
        <v/>
      </c>
      <c r="ED14" s="305" t="str">
        <f ca="true">+IF(OFFSET('Hygiene Data'!$I$11,0,10*ROW('Hygiene Data'!I8))="","",OFFSET('Hygiene Data'!$I$11,0,10*ROW('Hygiene Data'!I8)))</f>
        <v/>
      </c>
      <c r="EE14" s="305" t="str">
        <f ca="true">+IF(OFFSET('Hygiene Data'!$I$12,0,10*ROW('Hygiene Data'!I8))="","",OFFSET('Hygiene Data'!$I$12,0,10*ROW('Hygiene Data'!I8)))</f>
        <v/>
      </c>
      <c r="EF14" s="305"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GMB_2017_UIS</v>
      </c>
      <c r="B15" s="36" t="str">
        <f ca="true">+IF(OFFSET('Water Data'!$C$2,0,10*ROW('Water Data'!F9))="","",OFFSET('Water Data'!$C$2,0,10*ROW('Water Data'!F9)))</f>
        <v>Other</v>
      </c>
      <c r="C15" s="361">
        <f t="shared" ca="true" si="0"/>
        <v>2017</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t="str">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[86]</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t="str">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[84]</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str">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[90]</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str">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[82]</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str">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[83]</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str">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[80]</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305"/>
      <c r="BS15" s="305" t="str">
        <f ca="true">+IF(OFFSET('Water Data'!$D$27,0,10*ROW('Water Data'!D9))="","",OFFSET('Water Data'!$D$27,0,10*ROW('Water Data'!D9)))</f>
        <v/>
      </c>
      <c r="BT15" s="305" t="str">
        <f ca="true">+IF(OFFSET('Water Data'!$D$28,0,10*ROW('Water Data'!D9))="","",OFFSET('Water Data'!$D$28,0,10*ROW('Water Data'!D9)))</f>
        <v/>
      </c>
      <c r="BU15" s="305" t="str">
        <f ca="true">+IF(OFFSET('Water Data'!$D$29,0,10*ROW('Water Data'!D9))="","",OFFSET('Water Data'!$D$29,0,10*ROW('Water Data'!D9)))</f>
        <v>No</v>
      </c>
      <c r="BV15" s="305" t="str">
        <f ca="true">+IF(OFFSET('Water Data'!$E$27,0,10*ROW('Water Data'!E9))="","",OFFSET('Water Data'!$E$27,0,10*ROW('Water Data'!E9)))</f>
        <v/>
      </c>
      <c r="BW15" s="305" t="str">
        <f ca="true">+IF(OFFSET('Water Data'!$E$28,0,10*ROW('Water Data'!E9))="","",OFFSET('Water Data'!$E$28,0,10*ROW('Water Data'!E9)))</f>
        <v/>
      </c>
      <c r="BX15" s="305" t="str">
        <f ca="true">+IF(OFFSET('Water Data'!$E$29,0,10*ROW('Water Data'!E9))="","",OFFSET('Water Data'!$E$29,0,10*ROW('Water Data'!E9)))</f>
        <v/>
      </c>
      <c r="BY15" s="305" t="str">
        <f ca="true">+IF(OFFSET('Water Data'!$F$27,0,10*ROW('Water Data'!F9))="","",OFFSET('Water Data'!$F$27,0,10*ROW('Water Data'!F9)))</f>
        <v/>
      </c>
      <c r="BZ15" s="305" t="str">
        <f ca="true">+IF(OFFSET('Water Data'!$F$28,0,10*ROW('Water Data'!F9))="","",OFFSET('Water Data'!$F$28,0,10*ROW('Water Data'!F9)))</f>
        <v/>
      </c>
      <c r="CA15" s="305" t="str">
        <f ca="true">+IF(OFFSET('Water Data'!$F$29,0,10*ROW('Water Data'!F9))="","",OFFSET('Water Data'!$F$29,0,10*ROW('Water Data'!F9)))</f>
        <v/>
      </c>
      <c r="CB15" s="305" t="str">
        <f ca="true">+IF(OFFSET('Water Data'!$G$27,0,10*ROW('Water Data'!G9))="","",OFFSET('Water Data'!$G$27,0,10*ROW('Water Data'!G9)))</f>
        <v/>
      </c>
      <c r="CC15" s="305" t="str">
        <f ca="true">+IF(OFFSET('Water Data'!$G$28,0,10*ROW('Water Data'!G9))="","",OFFSET('Water Data'!$G$28,0,10*ROW('Water Data'!G9)))</f>
        <v/>
      </c>
      <c r="CD15" s="305" t="str">
        <f ca="true">+IF(OFFSET('Water Data'!$G$29,0,10*ROW('Water Data'!G9))="","",OFFSET('Water Data'!$G$29,0,10*ROW('Water Data'!G9)))</f>
        <v/>
      </c>
      <c r="CE15" s="305" t="str">
        <f ca="true">+IF(OFFSET('Water Data'!$H$27,0,10*ROW('Water Data'!H9))="","",OFFSET('Water Data'!$H$27,0,10*ROW('Water Data'!H9)))</f>
        <v/>
      </c>
      <c r="CF15" s="305" t="str">
        <f ca="true">+IF(OFFSET('Water Data'!$H$28,0,10*ROW('Water Data'!H9))="","",OFFSET('Water Data'!$H$28,0,10*ROW('Water Data'!H9)))</f>
        <v/>
      </c>
      <c r="CG15" s="305" t="str">
        <f ca="true">+IF(OFFSET('Water Data'!$H$29,0,10*ROW('Water Data'!H9))="","",OFFSET('Water Data'!$H$29,0,10*ROW('Water Data'!H9)))</f>
        <v>No</v>
      </c>
      <c r="CH15" s="305" t="str">
        <f ca="true">+IF(OFFSET('Water Data'!$I$27,0,10*ROW('Water Data'!I9))="","",OFFSET('Water Data'!$I$27,0,10*ROW('Water Data'!I9)))</f>
        <v/>
      </c>
      <c r="CI15" s="305" t="str">
        <f ca="true">+IF(OFFSET('Water Data'!$I$28,0,10*ROW('Water Data'!I9))="","",OFFSET('Water Data'!$I$28,0,10*ROW('Water Data'!I9)))</f>
        <v/>
      </c>
      <c r="CJ15" s="305" t="str">
        <f ca="true">+IF(OFFSET('Water Data'!$I$29,0,10*ROW('Water Data'!I9))="","",OFFSET('Water Data'!$I$29,0,10*ROW('Water Data'!I9)))</f>
        <v>No</v>
      </c>
      <c r="CK15" s="305" t="str">
        <f ca="true">+IF(OFFSET('Sanitation Data'!$D$28,0,10*ROW('Sanitation Data'!D9))="","",OFFSET('Sanitation Data'!$D$28,0,10*ROW('Sanitation Data'!D9)))</f>
        <v/>
      </c>
      <c r="CL15" s="305" t="str">
        <f ca="true">+IF(OFFSET('Sanitation Data'!$D$29,0,10*ROW('Sanitation Data'!D9))="","",OFFSET('Sanitation Data'!$D$29,0,10*ROW('Sanitation Data'!D9)))</f>
        <v/>
      </c>
      <c r="CM15" s="305" t="str">
        <f ca="true">+IF(OFFSET('Sanitation Data'!$D$30,0,10*ROW('Sanitation Data'!D9))="","",OFFSET('Sanitation Data'!$D$30,0,10*ROW('Sanitation Data'!D9)))</f>
        <v/>
      </c>
      <c r="CN15" s="305" t="str">
        <f ca="true">+IF(OFFSET('Sanitation Data'!$D$31,0,10*ROW('Sanitation Data'!D9))="","",OFFSET('Sanitation Data'!$D$31,0,10*ROW('Sanitation Data'!D9)))</f>
        <v/>
      </c>
      <c r="CO15" s="305" t="str">
        <f ca="true">+IF(OFFSET('Sanitation Data'!$D$32,0,10*ROW('Sanitation Data'!D9))="","",OFFSET('Sanitation Data'!$D$32,0,10*ROW('Sanitation Data'!D9)))</f>
        <v>No</v>
      </c>
      <c r="CP15" s="305" t="str">
        <f ca="true">+IF(OFFSET('Sanitation Data'!$E$28,0,10*ROW('Sanitation Data'!E9))="","",OFFSET('Sanitation Data'!$E$28,0,10*ROW('Sanitation Data'!E9)))</f>
        <v/>
      </c>
      <c r="CQ15" s="305" t="str">
        <f ca="true">+IF(OFFSET('Sanitation Data'!$E$29,0,10*ROW('Sanitation Data'!E9))="","",OFFSET('Sanitation Data'!$E$29,0,10*ROW('Sanitation Data'!E9)))</f>
        <v/>
      </c>
      <c r="CR15" s="305" t="str">
        <f ca="true">+IF(OFFSET('Sanitation Data'!$E$30,0,10*ROW('Sanitation Data'!E9))="","",OFFSET('Sanitation Data'!$E$30,0,10*ROW('Sanitation Data'!E9)))</f>
        <v/>
      </c>
      <c r="CS15" s="305" t="str">
        <f ca="true">+IF(OFFSET('Sanitation Data'!$E$31,0,10*ROW('Sanitation Data'!E9))="","",OFFSET('Sanitation Data'!$E$31,0,10*ROW('Sanitation Data'!E9)))</f>
        <v/>
      </c>
      <c r="CT15" s="305" t="str">
        <f ca="true">+IF(OFFSET('Sanitation Data'!$E$32,0,10*ROW('Sanitation Data'!E9))="","",OFFSET('Sanitation Data'!$E$32,0,10*ROW('Sanitation Data'!E9)))</f>
        <v/>
      </c>
      <c r="CU15" s="305" t="str">
        <f ca="true">+IF(OFFSET('Sanitation Data'!$F$28,0,10*ROW('Sanitation Data'!F9))="","",OFFSET('Sanitation Data'!$F$28,0,10*ROW('Sanitation Data'!F9)))</f>
        <v/>
      </c>
      <c r="CV15" s="305" t="str">
        <f ca="true">+IF(OFFSET('Sanitation Data'!$F$29,0,10*ROW('Sanitation Data'!F9))="","",OFFSET('Sanitation Data'!$F$29,0,10*ROW('Sanitation Data'!F9)))</f>
        <v/>
      </c>
      <c r="CW15" s="305" t="str">
        <f ca="true">+IF(OFFSET('Sanitation Data'!$F$30,0,10*ROW('Sanitation Data'!F9))="","",OFFSET('Sanitation Data'!$F$30,0,10*ROW('Sanitation Data'!F9)))</f>
        <v/>
      </c>
      <c r="CX15" s="305" t="str">
        <f ca="true">+IF(OFFSET('Sanitation Data'!$F$31,0,10*ROW('Sanitation Data'!F9))="","",OFFSET('Sanitation Data'!$F$31,0,10*ROW('Sanitation Data'!F9)))</f>
        <v/>
      </c>
      <c r="CY15" s="305" t="str">
        <f ca="true">+IF(OFFSET('Sanitation Data'!$F$32,0,10*ROW('Sanitation Data'!F9))="","",OFFSET('Sanitation Data'!$F$32,0,10*ROW('Sanitation Data'!F9)))</f>
        <v/>
      </c>
      <c r="CZ15" s="305" t="str">
        <f ca="true">+IF(OFFSET('Sanitation Data'!$G$28,0,10*ROW('Sanitation Data'!G9))="","",OFFSET('Sanitation Data'!$G$28,0,10*ROW('Sanitation Data'!G9)))</f>
        <v/>
      </c>
      <c r="DA15" s="305" t="str">
        <f ca="true">+IF(OFFSET('Sanitation Data'!$G$29,0,10*ROW('Sanitation Data'!G9))="","",OFFSET('Sanitation Data'!$G$29,0,10*ROW('Sanitation Data'!G9)))</f>
        <v/>
      </c>
      <c r="DB15" s="305" t="str">
        <f ca="true">+IF(OFFSET('Sanitation Data'!$G$30,0,10*ROW('Sanitation Data'!G9))="","",OFFSET('Sanitation Data'!$G$30,0,10*ROW('Sanitation Data'!G9)))</f>
        <v/>
      </c>
      <c r="DC15" s="305" t="str">
        <f ca="true">+IF(OFFSET('Sanitation Data'!$G$31,0,10*ROW('Sanitation Data'!G9))="","",OFFSET('Sanitation Data'!$G$31,0,10*ROW('Sanitation Data'!G9)))</f>
        <v/>
      </c>
      <c r="DD15" s="305" t="str">
        <f ca="true">+IF(OFFSET('Sanitation Data'!$G$32,0,10*ROW('Sanitation Data'!G9))="","",OFFSET('Sanitation Data'!$G$32,0,10*ROW('Sanitation Data'!G9)))</f>
        <v/>
      </c>
      <c r="DE15" s="305" t="str">
        <f ca="true">+IF(OFFSET('Sanitation Data'!$H$28,0,10*ROW('Sanitation Data'!H9))="","",OFFSET('Sanitation Data'!$H$28,0,10*ROW('Sanitation Data'!H9)))</f>
        <v/>
      </c>
      <c r="DF15" s="305" t="str">
        <f ca="true">+IF(OFFSET('Sanitation Data'!$H$29,0,10*ROW('Sanitation Data'!H9))="","",OFFSET('Sanitation Data'!$H$29,0,10*ROW('Sanitation Data'!H9)))</f>
        <v/>
      </c>
      <c r="DG15" s="305" t="str">
        <f ca="true">+IF(OFFSET('Sanitation Data'!$H$30,0,10*ROW('Sanitation Data'!H9))="","",OFFSET('Sanitation Data'!$H$30,0,10*ROW('Sanitation Data'!H9)))</f>
        <v/>
      </c>
      <c r="DH15" s="305" t="str">
        <f ca="true">+IF(OFFSET('Sanitation Data'!$H$31,0,10*ROW('Sanitation Data'!H9))="","",OFFSET('Sanitation Data'!$H$31,0,10*ROW('Sanitation Data'!H9)))</f>
        <v/>
      </c>
      <c r="DI15" s="305" t="str">
        <f ca="true">+IF(OFFSET('Sanitation Data'!$H$32,0,10*ROW('Sanitation Data'!H9))="","",OFFSET('Sanitation Data'!$H$32,0,10*ROW('Sanitation Data'!H9)))</f>
        <v>No</v>
      </c>
      <c r="DJ15" s="305" t="str">
        <f ca="true">+IF(OFFSET('Sanitation Data'!$I$28,0,10*ROW('Sanitation Data'!I9))="","",OFFSET('Sanitation Data'!$I$28,0,10*ROW('Sanitation Data'!I9)))</f>
        <v/>
      </c>
      <c r="DK15" s="305" t="str">
        <f ca="true">+IF(OFFSET('Sanitation Data'!$I$29,0,10*ROW('Sanitation Data'!I9))="","",OFFSET('Sanitation Data'!$I$29,0,10*ROW('Sanitation Data'!I9)))</f>
        <v/>
      </c>
      <c r="DL15" s="305" t="str">
        <f ca="true">+IF(OFFSET('Sanitation Data'!$I$30,0,10*ROW('Sanitation Data'!I9))="","",OFFSET('Sanitation Data'!$I$30,0,10*ROW('Sanitation Data'!I9)))</f>
        <v/>
      </c>
      <c r="DM15" s="305" t="str">
        <f ca="true">+IF(OFFSET('Sanitation Data'!$I$31,0,10*ROW('Sanitation Data'!I9))="","",OFFSET('Sanitation Data'!$I$31,0,10*ROW('Sanitation Data'!I9)))</f>
        <v/>
      </c>
      <c r="DN15" s="305" t="str">
        <f ca="true">+IF(OFFSET('Sanitation Data'!$I$32,0,10*ROW('Sanitation Data'!I9))="","",OFFSET('Sanitation Data'!$I$32,0,10*ROW('Sanitation Data'!I9)))</f>
        <v>No</v>
      </c>
      <c r="DO15" s="305" t="str">
        <f ca="true">+IF(OFFSET('Hygiene Data'!$D$11,0,10*ROW('Hygiene Data'!D9))="","",OFFSET('Hygiene Data'!$D$11,0,10*ROW('Hygiene Data'!D9)))</f>
        <v/>
      </c>
      <c r="DP15" s="305" t="str">
        <f ca="true">+IF(OFFSET('Hygiene Data'!$D$12,0,10*ROW('Hygiene Data'!D9))="","",OFFSET('Hygiene Data'!$D$12,0,10*ROW('Hygiene Data'!D9)))</f>
        <v/>
      </c>
      <c r="DQ15" s="305" t="str">
        <f ca="true">+IF(OFFSET('Hygiene Data'!$D$13,0,10*ROW('Hygiene Data'!D9))="","",OFFSET('Hygiene Data'!$D$13,0,10*ROW('Hygiene Data'!D9)))</f>
        <v/>
      </c>
      <c r="DR15" s="305" t="str">
        <f ca="true">+IF(OFFSET('Hygiene Data'!$E$11,0,10*ROW('Hygiene Data'!E9))="","",OFFSET('Hygiene Data'!$E$11,0,10*ROW('Hygiene Data'!E9)))</f>
        <v/>
      </c>
      <c r="DS15" s="305" t="str">
        <f ca="true">+IF(OFFSET('Hygiene Data'!$E$12,0,10*ROW('Hygiene Data'!E9))="","",OFFSET('Hygiene Data'!$E$12,0,10*ROW('Hygiene Data'!E9)))</f>
        <v/>
      </c>
      <c r="DT15" s="305" t="str">
        <f ca="true">+IF(OFFSET('Hygiene Data'!$E$13,0,10*ROW('Hygiene Data'!E9))="","",OFFSET('Hygiene Data'!$E$13,0,10*ROW('Hygiene Data'!E9)))</f>
        <v/>
      </c>
      <c r="DU15" s="305" t="str">
        <f ca="true">+IF(OFFSET('Hygiene Data'!$F$11,0,10*ROW('Hygiene Data'!F9))="","",OFFSET('Hygiene Data'!$F$11,0,10*ROW('Hygiene Data'!F9)))</f>
        <v/>
      </c>
      <c r="DV15" s="305" t="str">
        <f ca="true">+IF(OFFSET('Hygiene Data'!$F$12,0,10*ROW('Hygiene Data'!F9))="","",OFFSET('Hygiene Data'!$F$12,0,10*ROW('Hygiene Data'!F9)))</f>
        <v/>
      </c>
      <c r="DW15" s="305" t="str">
        <f ca="true">+IF(OFFSET('Hygiene Data'!$F$13,0,10*ROW('Hygiene Data'!F9))="","",OFFSET('Hygiene Data'!$F$13,0,10*ROW('Hygiene Data'!F9)))</f>
        <v/>
      </c>
      <c r="DX15" s="305" t="str">
        <f ca="true">+IF(OFFSET('Hygiene Data'!$G$11,0,10*ROW('Hygiene Data'!G9))="","",OFFSET('Hygiene Data'!$G$11,0,10*ROW('Hygiene Data'!G9)))</f>
        <v/>
      </c>
      <c r="DY15" s="305" t="str">
        <f ca="true">+IF(OFFSET('Hygiene Data'!$G$12,0,10*ROW('Hygiene Data'!G9))="","",OFFSET('Hygiene Data'!$G$12,0,10*ROW('Hygiene Data'!G9)))</f>
        <v/>
      </c>
      <c r="DZ15" s="305" t="str">
        <f ca="true">+IF(OFFSET('Hygiene Data'!$G$13,0,10*ROW('Hygiene Data'!G9))="","",OFFSET('Hygiene Data'!$G$13,0,10*ROW('Hygiene Data'!G9)))</f>
        <v/>
      </c>
      <c r="EA15" s="305" t="str">
        <f ca="true">+IF(OFFSET('Hygiene Data'!$H$11,0,10*ROW('Hygiene Data'!H9))="","",OFFSET('Hygiene Data'!$H$11,0,10*ROW('Hygiene Data'!H9)))</f>
        <v/>
      </c>
      <c r="EB15" s="305" t="str">
        <f ca="true">+IF(OFFSET('Hygiene Data'!$H$12,0,10*ROW('Hygiene Data'!H9))="","",OFFSET('Hygiene Data'!$H$12,0,10*ROW('Hygiene Data'!H9)))</f>
        <v/>
      </c>
      <c r="EC15" s="305" t="str">
        <f ca="true">+IF(OFFSET('Hygiene Data'!$H$13,0,10*ROW('Hygiene Data'!H9))="","",OFFSET('Hygiene Data'!$H$13,0,10*ROW('Hygiene Data'!H9)))</f>
        <v/>
      </c>
      <c r="ED15" s="305" t="str">
        <f ca="true">+IF(OFFSET('Hygiene Data'!$I$11,0,10*ROW('Hygiene Data'!I9))="","",OFFSET('Hygiene Data'!$I$11,0,10*ROW('Hygiene Data'!I9)))</f>
        <v/>
      </c>
      <c r="EE15" s="305" t="str">
        <f ca="true">+IF(OFFSET('Hygiene Data'!$I$12,0,10*ROW('Hygiene Data'!I9))="","",OFFSET('Hygiene Data'!$I$12,0,10*ROW('Hygiene Data'!I9)))</f>
        <v/>
      </c>
      <c r="EF15" s="305"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GMB_2017_EMIS</v>
      </c>
      <c r="B16" s="36" t="str">
        <f ca="true">+IF(OFFSET('Water Data'!$C$2,0,10*ROW('Water Data'!F10))="","",OFFSET('Water Data'!$C$2,0,10*ROW('Water Data'!F10)))</f>
        <v>EMIS</v>
      </c>
      <c r="C16" s="361">
        <f t="shared" ca="true" si="0"/>
        <v>2017</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77.191317144959527</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65</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84</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90</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63.768211920529801</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38</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83</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82.4</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305"/>
      <c r="BS16" s="305" t="str">
        <f ca="true">+IF(OFFSET('Water Data'!$D$27,0,10*ROW('Water Data'!D10))="","",OFFSET('Water Data'!$D$27,0,10*ROW('Water Data'!D10)))</f>
        <v/>
      </c>
      <c r="BT16" s="305" t="str">
        <f ca="true">+IF(OFFSET('Water Data'!$D$28,0,10*ROW('Water Data'!D10))="","",OFFSET('Water Data'!$D$28,0,10*ROW('Water Data'!D10)))</f>
        <v>Yes</v>
      </c>
      <c r="BU16" s="305" t="str">
        <f ca="true">+IF(OFFSET('Water Data'!$D$29,0,10*ROW('Water Data'!D10))="","",OFFSET('Water Data'!$D$29,0,10*ROW('Water Data'!D10)))</f>
        <v/>
      </c>
      <c r="BV16" s="305" t="str">
        <f ca="true">+IF(OFFSET('Water Data'!$E$27,0,10*ROW('Water Data'!E10))="","",OFFSET('Water Data'!$E$27,0,10*ROW('Water Data'!E10)))</f>
        <v/>
      </c>
      <c r="BW16" s="305" t="str">
        <f ca="true">+IF(OFFSET('Water Data'!$E$28,0,10*ROW('Water Data'!E10))="","",OFFSET('Water Data'!$E$28,0,10*ROW('Water Data'!E10)))</f>
        <v/>
      </c>
      <c r="BX16" s="305" t="str">
        <f ca="true">+IF(OFFSET('Water Data'!$E$29,0,10*ROW('Water Data'!E10))="","",OFFSET('Water Data'!$E$29,0,10*ROW('Water Data'!E10)))</f>
        <v/>
      </c>
      <c r="BY16" s="305" t="str">
        <f ca="true">+IF(OFFSET('Water Data'!$F$27,0,10*ROW('Water Data'!F10))="","",OFFSET('Water Data'!$F$27,0,10*ROW('Water Data'!F10)))</f>
        <v/>
      </c>
      <c r="BZ16" s="305" t="str">
        <f ca="true">+IF(OFFSET('Water Data'!$F$28,0,10*ROW('Water Data'!F10))="","",OFFSET('Water Data'!$F$28,0,10*ROW('Water Data'!F10)))</f>
        <v/>
      </c>
      <c r="CA16" s="305" t="str">
        <f ca="true">+IF(OFFSET('Water Data'!$F$29,0,10*ROW('Water Data'!F10))="","",OFFSET('Water Data'!$F$29,0,10*ROW('Water Data'!F10)))</f>
        <v/>
      </c>
      <c r="CB16" s="305" t="str">
        <f ca="true">+IF(OFFSET('Water Data'!$G$27,0,10*ROW('Water Data'!G10))="","",OFFSET('Water Data'!$G$27,0,10*ROW('Water Data'!G10)))</f>
        <v/>
      </c>
      <c r="CC16" s="305" t="str">
        <f ca="true">+IF(OFFSET('Water Data'!$G$28,0,10*ROW('Water Data'!G10))="","",OFFSET('Water Data'!$G$28,0,10*ROW('Water Data'!G10)))</f>
        <v>Yes</v>
      </c>
      <c r="CD16" s="305" t="str">
        <f ca="true">+IF(OFFSET('Water Data'!$G$29,0,10*ROW('Water Data'!G10))="","",OFFSET('Water Data'!$G$29,0,10*ROW('Water Data'!G10)))</f>
        <v/>
      </c>
      <c r="CE16" s="305" t="str">
        <f ca="true">+IF(OFFSET('Water Data'!$H$27,0,10*ROW('Water Data'!H10))="","",OFFSET('Water Data'!$H$27,0,10*ROW('Water Data'!H10)))</f>
        <v/>
      </c>
      <c r="CF16" s="305" t="str">
        <f ca="true">+IF(OFFSET('Water Data'!$H$28,0,10*ROW('Water Data'!H10))="","",OFFSET('Water Data'!$H$28,0,10*ROW('Water Data'!H10)))</f>
        <v>Yes</v>
      </c>
      <c r="CG16" s="305" t="str">
        <f ca="true">+IF(OFFSET('Water Data'!$H$29,0,10*ROW('Water Data'!H10))="","",OFFSET('Water Data'!$H$29,0,10*ROW('Water Data'!H10)))</f>
        <v/>
      </c>
      <c r="CH16" s="305" t="str">
        <f ca="true">+IF(OFFSET('Water Data'!$I$27,0,10*ROW('Water Data'!I10))="","",OFFSET('Water Data'!$I$27,0,10*ROW('Water Data'!I10)))</f>
        <v/>
      </c>
      <c r="CI16" s="305" t="str">
        <f ca="true">+IF(OFFSET('Water Data'!$I$28,0,10*ROW('Water Data'!I10))="","",OFFSET('Water Data'!$I$28,0,10*ROW('Water Data'!I10)))</f>
        <v>Yes</v>
      </c>
      <c r="CJ16" s="305" t="str">
        <f ca="true">+IF(OFFSET('Water Data'!$I$29,0,10*ROW('Water Data'!I10))="","",OFFSET('Water Data'!$I$29,0,10*ROW('Water Data'!I10)))</f>
        <v/>
      </c>
      <c r="CK16" s="305" t="str">
        <f ca="true">+IF(OFFSET('Sanitation Data'!$D$28,0,10*ROW('Sanitation Data'!D10))="","",OFFSET('Sanitation Data'!$D$28,0,10*ROW('Sanitation Data'!D10)))</f>
        <v/>
      </c>
      <c r="CL16" s="305" t="str">
        <f ca="true">+IF(OFFSET('Sanitation Data'!$D$29,0,10*ROW('Sanitation Data'!D10))="","",OFFSET('Sanitation Data'!$D$29,0,10*ROW('Sanitation Data'!D10)))</f>
        <v/>
      </c>
      <c r="CM16" s="305" t="str">
        <f ca="true">+IF(OFFSET('Sanitation Data'!$D$30,0,10*ROW('Sanitation Data'!D10))="","",OFFSET('Sanitation Data'!$D$30,0,10*ROW('Sanitation Data'!D10)))</f>
        <v/>
      </c>
      <c r="CN16" s="305" t="str">
        <f ca="true">+IF(OFFSET('Sanitation Data'!$D$31,0,10*ROW('Sanitation Data'!D10))="","",OFFSET('Sanitation Data'!$D$31,0,10*ROW('Sanitation Data'!D10)))</f>
        <v/>
      </c>
      <c r="CO16" s="305" t="str">
        <f ca="true">+IF(OFFSET('Sanitation Data'!$D$32,0,10*ROW('Sanitation Data'!D10))="","",OFFSET('Sanitation Data'!$D$32,0,10*ROW('Sanitation Data'!D10)))</f>
        <v>Yes</v>
      </c>
      <c r="CP16" s="305" t="str">
        <f ca="true">+IF(OFFSET('Sanitation Data'!$E$28,0,10*ROW('Sanitation Data'!E10))="","",OFFSET('Sanitation Data'!$E$28,0,10*ROW('Sanitation Data'!E10)))</f>
        <v/>
      </c>
      <c r="CQ16" s="305" t="str">
        <f ca="true">+IF(OFFSET('Sanitation Data'!$E$29,0,10*ROW('Sanitation Data'!E10))="","",OFFSET('Sanitation Data'!$E$29,0,10*ROW('Sanitation Data'!E10)))</f>
        <v/>
      </c>
      <c r="CR16" s="305" t="str">
        <f ca="true">+IF(OFFSET('Sanitation Data'!$E$30,0,10*ROW('Sanitation Data'!E10))="","",OFFSET('Sanitation Data'!$E$30,0,10*ROW('Sanitation Data'!E10)))</f>
        <v/>
      </c>
      <c r="CS16" s="305" t="str">
        <f ca="true">+IF(OFFSET('Sanitation Data'!$E$31,0,10*ROW('Sanitation Data'!E10))="","",OFFSET('Sanitation Data'!$E$31,0,10*ROW('Sanitation Data'!E10)))</f>
        <v/>
      </c>
      <c r="CT16" s="305" t="str">
        <f ca="true">+IF(OFFSET('Sanitation Data'!$E$32,0,10*ROW('Sanitation Data'!E10))="","",OFFSET('Sanitation Data'!$E$32,0,10*ROW('Sanitation Data'!E10)))</f>
        <v/>
      </c>
      <c r="CU16" s="305" t="str">
        <f ca="true">+IF(OFFSET('Sanitation Data'!$F$28,0,10*ROW('Sanitation Data'!F10))="","",OFFSET('Sanitation Data'!$F$28,0,10*ROW('Sanitation Data'!F10)))</f>
        <v/>
      </c>
      <c r="CV16" s="305" t="str">
        <f ca="true">+IF(OFFSET('Sanitation Data'!$F$29,0,10*ROW('Sanitation Data'!F10))="","",OFFSET('Sanitation Data'!$F$29,0,10*ROW('Sanitation Data'!F10)))</f>
        <v/>
      </c>
      <c r="CW16" s="305" t="str">
        <f ca="true">+IF(OFFSET('Sanitation Data'!$F$30,0,10*ROW('Sanitation Data'!F10))="","",OFFSET('Sanitation Data'!$F$30,0,10*ROW('Sanitation Data'!F10)))</f>
        <v/>
      </c>
      <c r="CX16" s="305" t="str">
        <f ca="true">+IF(OFFSET('Sanitation Data'!$F$31,0,10*ROW('Sanitation Data'!F10))="","",OFFSET('Sanitation Data'!$F$31,0,10*ROW('Sanitation Data'!F10)))</f>
        <v/>
      </c>
      <c r="CY16" s="305" t="str">
        <f ca="true">+IF(OFFSET('Sanitation Data'!$F$32,0,10*ROW('Sanitation Data'!F10))="","",OFFSET('Sanitation Data'!$F$32,0,10*ROW('Sanitation Data'!F10)))</f>
        <v/>
      </c>
      <c r="CZ16" s="305" t="str">
        <f ca="true">+IF(OFFSET('Sanitation Data'!$G$28,0,10*ROW('Sanitation Data'!G10))="","",OFFSET('Sanitation Data'!$G$28,0,10*ROW('Sanitation Data'!G10)))</f>
        <v/>
      </c>
      <c r="DA16" s="305" t="str">
        <f ca="true">+IF(OFFSET('Sanitation Data'!$G$29,0,10*ROW('Sanitation Data'!G10))="","",OFFSET('Sanitation Data'!$G$29,0,10*ROW('Sanitation Data'!G10)))</f>
        <v/>
      </c>
      <c r="DB16" s="305" t="str">
        <f ca="true">+IF(OFFSET('Sanitation Data'!$G$30,0,10*ROW('Sanitation Data'!G10))="","",OFFSET('Sanitation Data'!$G$30,0,10*ROW('Sanitation Data'!G10)))</f>
        <v/>
      </c>
      <c r="DC16" s="305" t="str">
        <f ca="true">+IF(OFFSET('Sanitation Data'!$G$31,0,10*ROW('Sanitation Data'!G10))="","",OFFSET('Sanitation Data'!$G$31,0,10*ROW('Sanitation Data'!G10)))</f>
        <v/>
      </c>
      <c r="DD16" s="305" t="str">
        <f ca="true">+IF(OFFSET('Sanitation Data'!$G$32,0,10*ROW('Sanitation Data'!G10))="","",OFFSET('Sanitation Data'!$G$32,0,10*ROW('Sanitation Data'!G10)))</f>
        <v>Yes</v>
      </c>
      <c r="DE16" s="305" t="str">
        <f ca="true">+IF(OFFSET('Sanitation Data'!$H$28,0,10*ROW('Sanitation Data'!H10))="","",OFFSET('Sanitation Data'!$H$28,0,10*ROW('Sanitation Data'!H10)))</f>
        <v/>
      </c>
      <c r="DF16" s="305" t="str">
        <f ca="true">+IF(OFFSET('Sanitation Data'!$H$29,0,10*ROW('Sanitation Data'!H10))="","",OFFSET('Sanitation Data'!$H$29,0,10*ROW('Sanitation Data'!H10)))</f>
        <v/>
      </c>
      <c r="DG16" s="305" t="str">
        <f ca="true">+IF(OFFSET('Sanitation Data'!$H$30,0,10*ROW('Sanitation Data'!H10))="","",OFFSET('Sanitation Data'!$H$30,0,10*ROW('Sanitation Data'!H10)))</f>
        <v/>
      </c>
      <c r="DH16" s="305" t="str">
        <f ca="true">+IF(OFFSET('Sanitation Data'!$H$31,0,10*ROW('Sanitation Data'!H10))="","",OFFSET('Sanitation Data'!$H$31,0,10*ROW('Sanitation Data'!H10)))</f>
        <v/>
      </c>
      <c r="DI16" s="305" t="str">
        <f ca="true">+IF(OFFSET('Sanitation Data'!$H$32,0,10*ROW('Sanitation Data'!H10))="","",OFFSET('Sanitation Data'!$H$32,0,10*ROW('Sanitation Data'!H10)))</f>
        <v>Yes</v>
      </c>
      <c r="DJ16" s="305" t="str">
        <f ca="true">+IF(OFFSET('Sanitation Data'!$I$28,0,10*ROW('Sanitation Data'!I10))="","",OFFSET('Sanitation Data'!$I$28,0,10*ROW('Sanitation Data'!I10)))</f>
        <v/>
      </c>
      <c r="DK16" s="305" t="str">
        <f ca="true">+IF(OFFSET('Sanitation Data'!$I$29,0,10*ROW('Sanitation Data'!I10))="","",OFFSET('Sanitation Data'!$I$29,0,10*ROW('Sanitation Data'!I10)))</f>
        <v/>
      </c>
      <c r="DL16" s="305" t="str">
        <f ca="true">+IF(OFFSET('Sanitation Data'!$I$30,0,10*ROW('Sanitation Data'!I10))="","",OFFSET('Sanitation Data'!$I$30,0,10*ROW('Sanitation Data'!I10)))</f>
        <v/>
      </c>
      <c r="DM16" s="305" t="str">
        <f ca="true">+IF(OFFSET('Sanitation Data'!$I$31,0,10*ROW('Sanitation Data'!I10))="","",OFFSET('Sanitation Data'!$I$31,0,10*ROW('Sanitation Data'!I10)))</f>
        <v/>
      </c>
      <c r="DN16" s="305" t="str">
        <f ca="true">+IF(OFFSET('Sanitation Data'!$I$32,0,10*ROW('Sanitation Data'!I10))="","",OFFSET('Sanitation Data'!$I$32,0,10*ROW('Sanitation Data'!I10)))</f>
        <v>Yes</v>
      </c>
      <c r="DO16" s="305" t="str">
        <f ca="true">+IF(OFFSET('Hygiene Data'!$D$11,0,10*ROW('Hygiene Data'!D10))="","",OFFSET('Hygiene Data'!$D$11,0,10*ROW('Hygiene Data'!D10)))</f>
        <v/>
      </c>
      <c r="DP16" s="305" t="str">
        <f ca="true">+IF(OFFSET('Hygiene Data'!$D$12,0,10*ROW('Hygiene Data'!D10))="","",OFFSET('Hygiene Data'!$D$12,0,10*ROW('Hygiene Data'!D10)))</f>
        <v/>
      </c>
      <c r="DQ16" s="305" t="str">
        <f ca="true">+IF(OFFSET('Hygiene Data'!$D$13,0,10*ROW('Hygiene Data'!D10))="","",OFFSET('Hygiene Data'!$D$13,0,10*ROW('Hygiene Data'!D10)))</f>
        <v/>
      </c>
      <c r="DR16" s="305" t="str">
        <f ca="true">+IF(OFFSET('Hygiene Data'!$E$11,0,10*ROW('Hygiene Data'!E10))="","",OFFSET('Hygiene Data'!$E$11,0,10*ROW('Hygiene Data'!E10)))</f>
        <v/>
      </c>
      <c r="DS16" s="305" t="str">
        <f ca="true">+IF(OFFSET('Hygiene Data'!$E$12,0,10*ROW('Hygiene Data'!E10))="","",OFFSET('Hygiene Data'!$E$12,0,10*ROW('Hygiene Data'!E10)))</f>
        <v/>
      </c>
      <c r="DT16" s="305" t="str">
        <f ca="true">+IF(OFFSET('Hygiene Data'!$E$13,0,10*ROW('Hygiene Data'!E10))="","",OFFSET('Hygiene Data'!$E$13,0,10*ROW('Hygiene Data'!E10)))</f>
        <v/>
      </c>
      <c r="DU16" s="305" t="str">
        <f ca="true">+IF(OFFSET('Hygiene Data'!$F$11,0,10*ROW('Hygiene Data'!F10))="","",OFFSET('Hygiene Data'!$F$11,0,10*ROW('Hygiene Data'!F10)))</f>
        <v/>
      </c>
      <c r="DV16" s="305" t="str">
        <f ca="true">+IF(OFFSET('Hygiene Data'!$F$12,0,10*ROW('Hygiene Data'!F10))="","",OFFSET('Hygiene Data'!$F$12,0,10*ROW('Hygiene Data'!F10)))</f>
        <v/>
      </c>
      <c r="DW16" s="305" t="str">
        <f ca="true">+IF(OFFSET('Hygiene Data'!$F$13,0,10*ROW('Hygiene Data'!F10))="","",OFFSET('Hygiene Data'!$F$13,0,10*ROW('Hygiene Data'!F10)))</f>
        <v/>
      </c>
      <c r="DX16" s="305" t="str">
        <f ca="true">+IF(OFFSET('Hygiene Data'!$G$11,0,10*ROW('Hygiene Data'!G10))="","",OFFSET('Hygiene Data'!$G$11,0,10*ROW('Hygiene Data'!G10)))</f>
        <v/>
      </c>
      <c r="DY16" s="305" t="str">
        <f ca="true">+IF(OFFSET('Hygiene Data'!$G$12,0,10*ROW('Hygiene Data'!G10))="","",OFFSET('Hygiene Data'!$G$12,0,10*ROW('Hygiene Data'!G10)))</f>
        <v/>
      </c>
      <c r="DZ16" s="305" t="str">
        <f ca="true">+IF(OFFSET('Hygiene Data'!$G$13,0,10*ROW('Hygiene Data'!G10))="","",OFFSET('Hygiene Data'!$G$13,0,10*ROW('Hygiene Data'!G10)))</f>
        <v/>
      </c>
      <c r="EA16" s="305" t="str">
        <f ca="true">+IF(OFFSET('Hygiene Data'!$H$11,0,10*ROW('Hygiene Data'!H10))="","",OFFSET('Hygiene Data'!$H$11,0,10*ROW('Hygiene Data'!H10)))</f>
        <v/>
      </c>
      <c r="EB16" s="305" t="str">
        <f ca="true">+IF(OFFSET('Hygiene Data'!$H$12,0,10*ROW('Hygiene Data'!H10))="","",OFFSET('Hygiene Data'!$H$12,0,10*ROW('Hygiene Data'!H10)))</f>
        <v/>
      </c>
      <c r="EC16" s="305" t="str">
        <f ca="true">+IF(OFFSET('Hygiene Data'!$H$13,0,10*ROW('Hygiene Data'!H10))="","",OFFSET('Hygiene Data'!$H$13,0,10*ROW('Hygiene Data'!H10)))</f>
        <v/>
      </c>
      <c r="ED16" s="305" t="str">
        <f ca="true">+IF(OFFSET('Hygiene Data'!$I$11,0,10*ROW('Hygiene Data'!I10))="","",OFFSET('Hygiene Data'!$I$11,0,10*ROW('Hygiene Data'!I10)))</f>
        <v/>
      </c>
      <c r="EE16" s="305" t="str">
        <f ca="true">+IF(OFFSET('Hygiene Data'!$I$12,0,10*ROW('Hygiene Data'!I10))="","",OFFSET('Hygiene Data'!$I$12,0,10*ROW('Hygiene Data'!I10)))</f>
        <v/>
      </c>
      <c r="EF16" s="305"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GMB_2018_UIS</v>
      </c>
      <c r="B17" s="36" t="str">
        <f ca="true">+IF(OFFSET('Water Data'!$C$2,0,10*ROW('Water Data'!F11))="","",OFFSET('Water Data'!$C$2,0,10*ROW('Water Data'!F11)))</f>
        <v>Other</v>
      </c>
      <c r="C17" s="361">
        <f t="shared" ca="true" si="0"/>
        <v>2018</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str">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[82]</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str">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[84]</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str">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[79]</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str">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[81]</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str">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[84]</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str">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[75]</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305"/>
      <c r="BS17" s="305" t="str">
        <f ca="true">+IF(OFFSET('Water Data'!$D$27,0,10*ROW('Water Data'!D11))="","",OFFSET('Water Data'!$D$27,0,10*ROW('Water Data'!D11)))</f>
        <v/>
      </c>
      <c r="BT17" s="305" t="str">
        <f ca="true">+IF(OFFSET('Water Data'!$D$28,0,10*ROW('Water Data'!D11))="","",OFFSET('Water Data'!$D$28,0,10*ROW('Water Data'!D11)))</f>
        <v/>
      </c>
      <c r="BU17" s="305" t="str">
        <f ca="true">+IF(OFFSET('Water Data'!$D$29,0,10*ROW('Water Data'!D11))="","",OFFSET('Water Data'!$D$29,0,10*ROW('Water Data'!D11)))</f>
        <v>No</v>
      </c>
      <c r="BV17" s="305" t="str">
        <f ca="true">+IF(OFFSET('Water Data'!$E$27,0,10*ROW('Water Data'!E11))="","",OFFSET('Water Data'!$E$27,0,10*ROW('Water Data'!E11)))</f>
        <v/>
      </c>
      <c r="BW17" s="305" t="str">
        <f ca="true">+IF(OFFSET('Water Data'!$E$28,0,10*ROW('Water Data'!E11))="","",OFFSET('Water Data'!$E$28,0,10*ROW('Water Data'!E11)))</f>
        <v/>
      </c>
      <c r="BX17" s="305" t="str">
        <f ca="true">+IF(OFFSET('Water Data'!$E$29,0,10*ROW('Water Data'!E11))="","",OFFSET('Water Data'!$E$29,0,10*ROW('Water Data'!E11)))</f>
        <v/>
      </c>
      <c r="BY17" s="305" t="str">
        <f ca="true">+IF(OFFSET('Water Data'!$F$27,0,10*ROW('Water Data'!F11))="","",OFFSET('Water Data'!$F$27,0,10*ROW('Water Data'!F11)))</f>
        <v/>
      </c>
      <c r="BZ17" s="305" t="str">
        <f ca="true">+IF(OFFSET('Water Data'!$F$28,0,10*ROW('Water Data'!F11))="","",OFFSET('Water Data'!$F$28,0,10*ROW('Water Data'!F11)))</f>
        <v/>
      </c>
      <c r="CA17" s="305" t="str">
        <f ca="true">+IF(OFFSET('Water Data'!$F$29,0,10*ROW('Water Data'!F11))="","",OFFSET('Water Data'!$F$29,0,10*ROW('Water Data'!F11)))</f>
        <v/>
      </c>
      <c r="CB17" s="305" t="str">
        <f ca="true">+IF(OFFSET('Water Data'!$G$27,0,10*ROW('Water Data'!G11))="","",OFFSET('Water Data'!$G$27,0,10*ROW('Water Data'!G11)))</f>
        <v/>
      </c>
      <c r="CC17" s="305" t="str">
        <f ca="true">+IF(OFFSET('Water Data'!$G$28,0,10*ROW('Water Data'!G11))="","",OFFSET('Water Data'!$G$28,0,10*ROW('Water Data'!G11)))</f>
        <v/>
      </c>
      <c r="CD17" s="305" t="str">
        <f ca="true">+IF(OFFSET('Water Data'!$G$29,0,10*ROW('Water Data'!G11))="","",OFFSET('Water Data'!$G$29,0,10*ROW('Water Data'!G11)))</f>
        <v/>
      </c>
      <c r="CE17" s="305" t="str">
        <f ca="true">+IF(OFFSET('Water Data'!$H$27,0,10*ROW('Water Data'!H11))="","",OFFSET('Water Data'!$H$27,0,10*ROW('Water Data'!H11)))</f>
        <v/>
      </c>
      <c r="CF17" s="305" t="str">
        <f ca="true">+IF(OFFSET('Water Data'!$H$28,0,10*ROW('Water Data'!H11))="","",OFFSET('Water Data'!$H$28,0,10*ROW('Water Data'!H11)))</f>
        <v/>
      </c>
      <c r="CG17" s="305" t="str">
        <f ca="true">+IF(OFFSET('Water Data'!$H$29,0,10*ROW('Water Data'!H11))="","",OFFSET('Water Data'!$H$29,0,10*ROW('Water Data'!H11)))</f>
        <v>No</v>
      </c>
      <c r="CH17" s="305" t="str">
        <f ca="true">+IF(OFFSET('Water Data'!$I$27,0,10*ROW('Water Data'!I11))="","",OFFSET('Water Data'!$I$27,0,10*ROW('Water Data'!I11)))</f>
        <v/>
      </c>
      <c r="CI17" s="305" t="str">
        <f ca="true">+IF(OFFSET('Water Data'!$I$28,0,10*ROW('Water Data'!I11))="","",OFFSET('Water Data'!$I$28,0,10*ROW('Water Data'!I11)))</f>
        <v/>
      </c>
      <c r="CJ17" s="305" t="str">
        <f ca="true">+IF(OFFSET('Water Data'!$I$29,0,10*ROW('Water Data'!I11))="","",OFFSET('Water Data'!$I$29,0,10*ROW('Water Data'!I11)))</f>
        <v>No</v>
      </c>
      <c r="CK17" s="305" t="str">
        <f ca="true">+IF(OFFSET('Sanitation Data'!$D$28,0,10*ROW('Sanitation Data'!D11))="","",OFFSET('Sanitation Data'!$D$28,0,10*ROW('Sanitation Data'!D11)))</f>
        <v/>
      </c>
      <c r="CL17" s="305" t="str">
        <f ca="true">+IF(OFFSET('Sanitation Data'!$D$29,0,10*ROW('Sanitation Data'!D11))="","",OFFSET('Sanitation Data'!$D$29,0,10*ROW('Sanitation Data'!D11)))</f>
        <v/>
      </c>
      <c r="CM17" s="305" t="str">
        <f ca="true">+IF(OFFSET('Sanitation Data'!$D$30,0,10*ROW('Sanitation Data'!D11))="","",OFFSET('Sanitation Data'!$D$30,0,10*ROW('Sanitation Data'!D11)))</f>
        <v/>
      </c>
      <c r="CN17" s="305" t="str">
        <f ca="true">+IF(OFFSET('Sanitation Data'!$D$31,0,10*ROW('Sanitation Data'!D11))="","",OFFSET('Sanitation Data'!$D$31,0,10*ROW('Sanitation Data'!D11)))</f>
        <v/>
      </c>
      <c r="CO17" s="305" t="str">
        <f ca="true">+IF(OFFSET('Sanitation Data'!$D$32,0,10*ROW('Sanitation Data'!D11))="","",OFFSET('Sanitation Data'!$D$32,0,10*ROW('Sanitation Data'!D11)))</f>
        <v>No</v>
      </c>
      <c r="CP17" s="305" t="str">
        <f ca="true">+IF(OFFSET('Sanitation Data'!$E$28,0,10*ROW('Sanitation Data'!E11))="","",OFFSET('Sanitation Data'!$E$28,0,10*ROW('Sanitation Data'!E11)))</f>
        <v/>
      </c>
      <c r="CQ17" s="305" t="str">
        <f ca="true">+IF(OFFSET('Sanitation Data'!$E$29,0,10*ROW('Sanitation Data'!E11))="","",OFFSET('Sanitation Data'!$E$29,0,10*ROW('Sanitation Data'!E11)))</f>
        <v/>
      </c>
      <c r="CR17" s="305" t="str">
        <f ca="true">+IF(OFFSET('Sanitation Data'!$E$30,0,10*ROW('Sanitation Data'!E11))="","",OFFSET('Sanitation Data'!$E$30,0,10*ROW('Sanitation Data'!E11)))</f>
        <v/>
      </c>
      <c r="CS17" s="305" t="str">
        <f ca="true">+IF(OFFSET('Sanitation Data'!$E$31,0,10*ROW('Sanitation Data'!E11))="","",OFFSET('Sanitation Data'!$E$31,0,10*ROW('Sanitation Data'!E11)))</f>
        <v/>
      </c>
      <c r="CT17" s="305" t="str">
        <f ca="true">+IF(OFFSET('Sanitation Data'!$E$32,0,10*ROW('Sanitation Data'!E11))="","",OFFSET('Sanitation Data'!$E$32,0,10*ROW('Sanitation Data'!E11)))</f>
        <v/>
      </c>
      <c r="CU17" s="305" t="str">
        <f ca="true">+IF(OFFSET('Sanitation Data'!$F$28,0,10*ROW('Sanitation Data'!F11))="","",OFFSET('Sanitation Data'!$F$28,0,10*ROW('Sanitation Data'!F11)))</f>
        <v/>
      </c>
      <c r="CV17" s="305" t="str">
        <f ca="true">+IF(OFFSET('Sanitation Data'!$F$29,0,10*ROW('Sanitation Data'!F11))="","",OFFSET('Sanitation Data'!$F$29,0,10*ROW('Sanitation Data'!F11)))</f>
        <v/>
      </c>
      <c r="CW17" s="305" t="str">
        <f ca="true">+IF(OFFSET('Sanitation Data'!$F$30,0,10*ROW('Sanitation Data'!F11))="","",OFFSET('Sanitation Data'!$F$30,0,10*ROW('Sanitation Data'!F11)))</f>
        <v/>
      </c>
      <c r="CX17" s="305" t="str">
        <f ca="true">+IF(OFFSET('Sanitation Data'!$F$31,0,10*ROW('Sanitation Data'!F11))="","",OFFSET('Sanitation Data'!$F$31,0,10*ROW('Sanitation Data'!F11)))</f>
        <v/>
      </c>
      <c r="CY17" s="305" t="str">
        <f ca="true">+IF(OFFSET('Sanitation Data'!$F$32,0,10*ROW('Sanitation Data'!F11))="","",OFFSET('Sanitation Data'!$F$32,0,10*ROW('Sanitation Data'!F11)))</f>
        <v/>
      </c>
      <c r="CZ17" s="305" t="str">
        <f ca="true">+IF(OFFSET('Sanitation Data'!$G$28,0,10*ROW('Sanitation Data'!G11))="","",OFFSET('Sanitation Data'!$G$28,0,10*ROW('Sanitation Data'!G11)))</f>
        <v/>
      </c>
      <c r="DA17" s="305" t="str">
        <f ca="true">+IF(OFFSET('Sanitation Data'!$G$29,0,10*ROW('Sanitation Data'!G11))="","",OFFSET('Sanitation Data'!$G$29,0,10*ROW('Sanitation Data'!G11)))</f>
        <v/>
      </c>
      <c r="DB17" s="305" t="str">
        <f ca="true">+IF(OFFSET('Sanitation Data'!$G$30,0,10*ROW('Sanitation Data'!G11))="","",OFFSET('Sanitation Data'!$G$30,0,10*ROW('Sanitation Data'!G11)))</f>
        <v/>
      </c>
      <c r="DC17" s="305" t="str">
        <f ca="true">+IF(OFFSET('Sanitation Data'!$G$31,0,10*ROW('Sanitation Data'!G11))="","",OFFSET('Sanitation Data'!$G$31,0,10*ROW('Sanitation Data'!G11)))</f>
        <v/>
      </c>
      <c r="DD17" s="305" t="str">
        <f ca="true">+IF(OFFSET('Sanitation Data'!$G$32,0,10*ROW('Sanitation Data'!G11))="","",OFFSET('Sanitation Data'!$G$32,0,10*ROW('Sanitation Data'!G11)))</f>
        <v/>
      </c>
      <c r="DE17" s="305" t="str">
        <f ca="true">+IF(OFFSET('Sanitation Data'!$H$28,0,10*ROW('Sanitation Data'!H11))="","",OFFSET('Sanitation Data'!$H$28,0,10*ROW('Sanitation Data'!H11)))</f>
        <v/>
      </c>
      <c r="DF17" s="305" t="str">
        <f ca="true">+IF(OFFSET('Sanitation Data'!$H$29,0,10*ROW('Sanitation Data'!H11))="","",OFFSET('Sanitation Data'!$H$29,0,10*ROW('Sanitation Data'!H11)))</f>
        <v/>
      </c>
      <c r="DG17" s="305" t="str">
        <f ca="true">+IF(OFFSET('Sanitation Data'!$H$30,0,10*ROW('Sanitation Data'!H11))="","",OFFSET('Sanitation Data'!$H$30,0,10*ROW('Sanitation Data'!H11)))</f>
        <v/>
      </c>
      <c r="DH17" s="305" t="str">
        <f ca="true">+IF(OFFSET('Sanitation Data'!$H$31,0,10*ROW('Sanitation Data'!H11))="","",OFFSET('Sanitation Data'!$H$31,0,10*ROW('Sanitation Data'!H11)))</f>
        <v/>
      </c>
      <c r="DI17" s="305" t="str">
        <f ca="true">+IF(OFFSET('Sanitation Data'!$H$32,0,10*ROW('Sanitation Data'!H11))="","",OFFSET('Sanitation Data'!$H$32,0,10*ROW('Sanitation Data'!H11)))</f>
        <v>No</v>
      </c>
      <c r="DJ17" s="305" t="str">
        <f ca="true">+IF(OFFSET('Sanitation Data'!$I$28,0,10*ROW('Sanitation Data'!I11))="","",OFFSET('Sanitation Data'!$I$28,0,10*ROW('Sanitation Data'!I11)))</f>
        <v/>
      </c>
      <c r="DK17" s="305" t="str">
        <f ca="true">+IF(OFFSET('Sanitation Data'!$I$29,0,10*ROW('Sanitation Data'!I11))="","",OFFSET('Sanitation Data'!$I$29,0,10*ROW('Sanitation Data'!I11)))</f>
        <v/>
      </c>
      <c r="DL17" s="305" t="str">
        <f ca="true">+IF(OFFSET('Sanitation Data'!$I$30,0,10*ROW('Sanitation Data'!I11))="","",OFFSET('Sanitation Data'!$I$30,0,10*ROW('Sanitation Data'!I11)))</f>
        <v/>
      </c>
      <c r="DM17" s="305" t="str">
        <f ca="true">+IF(OFFSET('Sanitation Data'!$I$31,0,10*ROW('Sanitation Data'!I11))="","",OFFSET('Sanitation Data'!$I$31,0,10*ROW('Sanitation Data'!I11)))</f>
        <v/>
      </c>
      <c r="DN17" s="305" t="str">
        <f ca="true">+IF(OFFSET('Sanitation Data'!$I$32,0,10*ROW('Sanitation Data'!I11))="","",OFFSET('Sanitation Data'!$I$32,0,10*ROW('Sanitation Data'!I11)))</f>
        <v>No</v>
      </c>
      <c r="DO17" s="305" t="str">
        <f ca="true">+IF(OFFSET('Hygiene Data'!$D$11,0,10*ROW('Hygiene Data'!D11))="","",OFFSET('Hygiene Data'!$D$11,0,10*ROW('Hygiene Data'!D11)))</f>
        <v/>
      </c>
      <c r="DP17" s="305" t="str">
        <f ca="true">+IF(OFFSET('Hygiene Data'!$D$12,0,10*ROW('Hygiene Data'!D11))="","",OFFSET('Hygiene Data'!$D$12,0,10*ROW('Hygiene Data'!D11)))</f>
        <v/>
      </c>
      <c r="DQ17" s="305" t="str">
        <f ca="true">+IF(OFFSET('Hygiene Data'!$D$13,0,10*ROW('Hygiene Data'!D11))="","",OFFSET('Hygiene Data'!$D$13,0,10*ROW('Hygiene Data'!D11)))</f>
        <v/>
      </c>
      <c r="DR17" s="305" t="str">
        <f ca="true">+IF(OFFSET('Hygiene Data'!$E$11,0,10*ROW('Hygiene Data'!E11))="","",OFFSET('Hygiene Data'!$E$11,0,10*ROW('Hygiene Data'!E11)))</f>
        <v/>
      </c>
      <c r="DS17" s="305" t="str">
        <f ca="true">+IF(OFFSET('Hygiene Data'!$E$12,0,10*ROW('Hygiene Data'!E11))="","",OFFSET('Hygiene Data'!$E$12,0,10*ROW('Hygiene Data'!E11)))</f>
        <v/>
      </c>
      <c r="DT17" s="305" t="str">
        <f ca="true">+IF(OFFSET('Hygiene Data'!$E$13,0,10*ROW('Hygiene Data'!E11))="","",OFFSET('Hygiene Data'!$E$13,0,10*ROW('Hygiene Data'!E11)))</f>
        <v/>
      </c>
      <c r="DU17" s="305" t="str">
        <f ca="true">+IF(OFFSET('Hygiene Data'!$F$11,0,10*ROW('Hygiene Data'!F11))="","",OFFSET('Hygiene Data'!$F$11,0,10*ROW('Hygiene Data'!F11)))</f>
        <v/>
      </c>
      <c r="DV17" s="305" t="str">
        <f ca="true">+IF(OFFSET('Hygiene Data'!$F$12,0,10*ROW('Hygiene Data'!F11))="","",OFFSET('Hygiene Data'!$F$12,0,10*ROW('Hygiene Data'!F11)))</f>
        <v/>
      </c>
      <c r="DW17" s="305" t="str">
        <f ca="true">+IF(OFFSET('Hygiene Data'!$F$13,0,10*ROW('Hygiene Data'!F11))="","",OFFSET('Hygiene Data'!$F$13,0,10*ROW('Hygiene Data'!F11)))</f>
        <v/>
      </c>
      <c r="DX17" s="305" t="str">
        <f ca="true">+IF(OFFSET('Hygiene Data'!$G$11,0,10*ROW('Hygiene Data'!G11))="","",OFFSET('Hygiene Data'!$G$11,0,10*ROW('Hygiene Data'!G11)))</f>
        <v/>
      </c>
      <c r="DY17" s="305" t="str">
        <f ca="true">+IF(OFFSET('Hygiene Data'!$G$12,0,10*ROW('Hygiene Data'!G11))="","",OFFSET('Hygiene Data'!$G$12,0,10*ROW('Hygiene Data'!G11)))</f>
        <v/>
      </c>
      <c r="DZ17" s="305" t="str">
        <f ca="true">+IF(OFFSET('Hygiene Data'!$G$13,0,10*ROW('Hygiene Data'!G11))="","",OFFSET('Hygiene Data'!$G$13,0,10*ROW('Hygiene Data'!G11)))</f>
        <v/>
      </c>
      <c r="EA17" s="305" t="str">
        <f ca="true">+IF(OFFSET('Hygiene Data'!$H$11,0,10*ROW('Hygiene Data'!H11))="","",OFFSET('Hygiene Data'!$H$11,0,10*ROW('Hygiene Data'!H11)))</f>
        <v/>
      </c>
      <c r="EB17" s="305" t="str">
        <f ca="true">+IF(OFFSET('Hygiene Data'!$H$12,0,10*ROW('Hygiene Data'!H11))="","",OFFSET('Hygiene Data'!$H$12,0,10*ROW('Hygiene Data'!H11)))</f>
        <v/>
      </c>
      <c r="EC17" s="305" t="str">
        <f ca="true">+IF(OFFSET('Hygiene Data'!$H$13,0,10*ROW('Hygiene Data'!H11))="","",OFFSET('Hygiene Data'!$H$13,0,10*ROW('Hygiene Data'!H11)))</f>
        <v/>
      </c>
      <c r="ED17" s="305" t="str">
        <f ca="true">+IF(OFFSET('Hygiene Data'!$I$11,0,10*ROW('Hygiene Data'!I11))="","",OFFSET('Hygiene Data'!$I$11,0,10*ROW('Hygiene Data'!I11)))</f>
        <v/>
      </c>
      <c r="EE17" s="305" t="str">
        <f ca="true">+IF(OFFSET('Hygiene Data'!$I$12,0,10*ROW('Hygiene Data'!I11))="","",OFFSET('Hygiene Data'!$I$12,0,10*ROW('Hygiene Data'!I11)))</f>
        <v/>
      </c>
      <c r="EF17" s="305"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GMB_2018_EMIS</v>
      </c>
      <c r="B18" s="36" t="str">
        <f ca="true">+IF(OFFSET('Water Data'!$C$2,0,10*ROW('Water Data'!F12))="","",OFFSET('Water Data'!$C$2,0,10*ROW('Water Data'!F12)))</f>
        <v>EMIS</v>
      </c>
      <c r="C18" s="361">
        <f t="shared" ca="true" si="0"/>
        <v>2018</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82.098132427843808</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81</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84</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81.081339712918663</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60.501188455008489</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32</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84</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77.875598086124398</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305"/>
      <c r="BS18" s="305" t="str">
        <f ca="true">+IF(OFFSET('Water Data'!$D$27,0,10*ROW('Water Data'!D12))="","",OFFSET('Water Data'!$D$27,0,10*ROW('Water Data'!D12)))</f>
        <v/>
      </c>
      <c r="BT18" s="305" t="str">
        <f ca="true">+IF(OFFSET('Water Data'!$D$28,0,10*ROW('Water Data'!D12))="","",OFFSET('Water Data'!$D$28,0,10*ROW('Water Data'!D12)))</f>
        <v>Yes</v>
      </c>
      <c r="BU18" s="305" t="str">
        <f ca="true">+IF(OFFSET('Water Data'!$D$29,0,10*ROW('Water Data'!D12))="","",OFFSET('Water Data'!$D$29,0,10*ROW('Water Data'!D12)))</f>
        <v/>
      </c>
      <c r="BV18" s="305" t="str">
        <f ca="true">+IF(OFFSET('Water Data'!$E$27,0,10*ROW('Water Data'!E12))="","",OFFSET('Water Data'!$E$27,0,10*ROW('Water Data'!E12)))</f>
        <v/>
      </c>
      <c r="BW18" s="305" t="str">
        <f ca="true">+IF(OFFSET('Water Data'!$E$28,0,10*ROW('Water Data'!E12))="","",OFFSET('Water Data'!$E$28,0,10*ROW('Water Data'!E12)))</f>
        <v/>
      </c>
      <c r="BX18" s="305" t="str">
        <f ca="true">+IF(OFFSET('Water Data'!$E$29,0,10*ROW('Water Data'!E12))="","",OFFSET('Water Data'!$E$29,0,10*ROW('Water Data'!E12)))</f>
        <v/>
      </c>
      <c r="BY18" s="305" t="str">
        <f ca="true">+IF(OFFSET('Water Data'!$F$27,0,10*ROW('Water Data'!F12))="","",OFFSET('Water Data'!$F$27,0,10*ROW('Water Data'!F12)))</f>
        <v/>
      </c>
      <c r="BZ18" s="305" t="str">
        <f ca="true">+IF(OFFSET('Water Data'!$F$28,0,10*ROW('Water Data'!F12))="","",OFFSET('Water Data'!$F$28,0,10*ROW('Water Data'!F12)))</f>
        <v/>
      </c>
      <c r="CA18" s="305" t="str">
        <f ca="true">+IF(OFFSET('Water Data'!$F$29,0,10*ROW('Water Data'!F12))="","",OFFSET('Water Data'!$F$29,0,10*ROW('Water Data'!F12)))</f>
        <v/>
      </c>
      <c r="CB18" s="305" t="str">
        <f ca="true">+IF(OFFSET('Water Data'!$G$27,0,10*ROW('Water Data'!G12))="","",OFFSET('Water Data'!$G$27,0,10*ROW('Water Data'!G12)))</f>
        <v/>
      </c>
      <c r="CC18" s="305" t="str">
        <f ca="true">+IF(OFFSET('Water Data'!$G$28,0,10*ROW('Water Data'!G12))="","",OFFSET('Water Data'!$G$28,0,10*ROW('Water Data'!G12)))</f>
        <v>Yes</v>
      </c>
      <c r="CD18" s="305" t="str">
        <f ca="true">+IF(OFFSET('Water Data'!$G$29,0,10*ROW('Water Data'!G12))="","",OFFSET('Water Data'!$G$29,0,10*ROW('Water Data'!G12)))</f>
        <v/>
      </c>
      <c r="CE18" s="305" t="str">
        <f ca="true">+IF(OFFSET('Water Data'!$H$27,0,10*ROW('Water Data'!H12))="","",OFFSET('Water Data'!$H$27,0,10*ROW('Water Data'!H12)))</f>
        <v/>
      </c>
      <c r="CF18" s="305" t="str">
        <f ca="true">+IF(OFFSET('Water Data'!$H$28,0,10*ROW('Water Data'!H12))="","",OFFSET('Water Data'!$H$28,0,10*ROW('Water Data'!H12)))</f>
        <v>Yes</v>
      </c>
      <c r="CG18" s="305" t="str">
        <f ca="true">+IF(OFFSET('Water Data'!$H$29,0,10*ROW('Water Data'!H12))="","",OFFSET('Water Data'!$H$29,0,10*ROW('Water Data'!H12)))</f>
        <v/>
      </c>
      <c r="CH18" s="305" t="str">
        <f ca="true">+IF(OFFSET('Water Data'!$I$27,0,10*ROW('Water Data'!I12))="","",OFFSET('Water Data'!$I$27,0,10*ROW('Water Data'!I12)))</f>
        <v/>
      </c>
      <c r="CI18" s="305" t="str">
        <f ca="true">+IF(OFFSET('Water Data'!$I$28,0,10*ROW('Water Data'!I12))="","",OFFSET('Water Data'!$I$28,0,10*ROW('Water Data'!I12)))</f>
        <v>Yes</v>
      </c>
      <c r="CJ18" s="305" t="str">
        <f ca="true">+IF(OFFSET('Water Data'!$I$29,0,10*ROW('Water Data'!I12))="","",OFFSET('Water Data'!$I$29,0,10*ROW('Water Data'!I12)))</f>
        <v/>
      </c>
      <c r="CK18" s="305" t="str">
        <f ca="true">+IF(OFFSET('Sanitation Data'!$D$28,0,10*ROW('Sanitation Data'!D12))="","",OFFSET('Sanitation Data'!$D$28,0,10*ROW('Sanitation Data'!D12)))</f>
        <v/>
      </c>
      <c r="CL18" s="305" t="str">
        <f ca="true">+IF(OFFSET('Sanitation Data'!$D$29,0,10*ROW('Sanitation Data'!D12))="","",OFFSET('Sanitation Data'!$D$29,0,10*ROW('Sanitation Data'!D12)))</f>
        <v/>
      </c>
      <c r="CM18" s="305" t="str">
        <f ca="true">+IF(OFFSET('Sanitation Data'!$D$30,0,10*ROW('Sanitation Data'!D12))="","",OFFSET('Sanitation Data'!$D$30,0,10*ROW('Sanitation Data'!D12)))</f>
        <v/>
      </c>
      <c r="CN18" s="305" t="str">
        <f ca="true">+IF(OFFSET('Sanitation Data'!$D$31,0,10*ROW('Sanitation Data'!D12))="","",OFFSET('Sanitation Data'!$D$31,0,10*ROW('Sanitation Data'!D12)))</f>
        <v/>
      </c>
      <c r="CO18" s="305" t="str">
        <f ca="true">+IF(OFFSET('Sanitation Data'!$D$32,0,10*ROW('Sanitation Data'!D12))="","",OFFSET('Sanitation Data'!$D$32,0,10*ROW('Sanitation Data'!D12)))</f>
        <v>Yes</v>
      </c>
      <c r="CP18" s="305" t="str">
        <f ca="true">+IF(OFFSET('Sanitation Data'!$E$28,0,10*ROW('Sanitation Data'!E12))="","",OFFSET('Sanitation Data'!$E$28,0,10*ROW('Sanitation Data'!E12)))</f>
        <v/>
      </c>
      <c r="CQ18" s="305" t="str">
        <f ca="true">+IF(OFFSET('Sanitation Data'!$E$29,0,10*ROW('Sanitation Data'!E12))="","",OFFSET('Sanitation Data'!$E$29,0,10*ROW('Sanitation Data'!E12)))</f>
        <v/>
      </c>
      <c r="CR18" s="305" t="str">
        <f ca="true">+IF(OFFSET('Sanitation Data'!$E$30,0,10*ROW('Sanitation Data'!E12))="","",OFFSET('Sanitation Data'!$E$30,0,10*ROW('Sanitation Data'!E12)))</f>
        <v/>
      </c>
      <c r="CS18" s="305" t="str">
        <f ca="true">+IF(OFFSET('Sanitation Data'!$E$31,0,10*ROW('Sanitation Data'!E12))="","",OFFSET('Sanitation Data'!$E$31,0,10*ROW('Sanitation Data'!E12)))</f>
        <v/>
      </c>
      <c r="CT18" s="305" t="str">
        <f ca="true">+IF(OFFSET('Sanitation Data'!$E$32,0,10*ROW('Sanitation Data'!E12))="","",OFFSET('Sanitation Data'!$E$32,0,10*ROW('Sanitation Data'!E12)))</f>
        <v/>
      </c>
      <c r="CU18" s="305" t="str">
        <f ca="true">+IF(OFFSET('Sanitation Data'!$F$28,0,10*ROW('Sanitation Data'!F12))="","",OFFSET('Sanitation Data'!$F$28,0,10*ROW('Sanitation Data'!F12)))</f>
        <v/>
      </c>
      <c r="CV18" s="305" t="str">
        <f ca="true">+IF(OFFSET('Sanitation Data'!$F$29,0,10*ROW('Sanitation Data'!F12))="","",OFFSET('Sanitation Data'!$F$29,0,10*ROW('Sanitation Data'!F12)))</f>
        <v/>
      </c>
      <c r="CW18" s="305" t="str">
        <f ca="true">+IF(OFFSET('Sanitation Data'!$F$30,0,10*ROW('Sanitation Data'!F12))="","",OFFSET('Sanitation Data'!$F$30,0,10*ROW('Sanitation Data'!F12)))</f>
        <v/>
      </c>
      <c r="CX18" s="305" t="str">
        <f ca="true">+IF(OFFSET('Sanitation Data'!$F$31,0,10*ROW('Sanitation Data'!F12))="","",OFFSET('Sanitation Data'!$F$31,0,10*ROW('Sanitation Data'!F12)))</f>
        <v/>
      </c>
      <c r="CY18" s="305" t="str">
        <f ca="true">+IF(OFFSET('Sanitation Data'!$F$32,0,10*ROW('Sanitation Data'!F12))="","",OFFSET('Sanitation Data'!$F$32,0,10*ROW('Sanitation Data'!F12)))</f>
        <v/>
      </c>
      <c r="CZ18" s="305" t="str">
        <f ca="true">+IF(OFFSET('Sanitation Data'!$G$28,0,10*ROW('Sanitation Data'!G12))="","",OFFSET('Sanitation Data'!$G$28,0,10*ROW('Sanitation Data'!G12)))</f>
        <v/>
      </c>
      <c r="DA18" s="305" t="str">
        <f ca="true">+IF(OFFSET('Sanitation Data'!$G$29,0,10*ROW('Sanitation Data'!G12))="","",OFFSET('Sanitation Data'!$G$29,0,10*ROW('Sanitation Data'!G12)))</f>
        <v/>
      </c>
      <c r="DB18" s="305" t="str">
        <f ca="true">+IF(OFFSET('Sanitation Data'!$G$30,0,10*ROW('Sanitation Data'!G12))="","",OFFSET('Sanitation Data'!$G$30,0,10*ROW('Sanitation Data'!G12)))</f>
        <v/>
      </c>
      <c r="DC18" s="305" t="str">
        <f ca="true">+IF(OFFSET('Sanitation Data'!$G$31,0,10*ROW('Sanitation Data'!G12))="","",OFFSET('Sanitation Data'!$G$31,0,10*ROW('Sanitation Data'!G12)))</f>
        <v/>
      </c>
      <c r="DD18" s="305" t="str">
        <f ca="true">+IF(OFFSET('Sanitation Data'!$G$32,0,10*ROW('Sanitation Data'!G12))="","",OFFSET('Sanitation Data'!$G$32,0,10*ROW('Sanitation Data'!G12)))</f>
        <v>Yes</v>
      </c>
      <c r="DE18" s="305" t="str">
        <f ca="true">+IF(OFFSET('Sanitation Data'!$H$28,0,10*ROW('Sanitation Data'!H12))="","",OFFSET('Sanitation Data'!$H$28,0,10*ROW('Sanitation Data'!H12)))</f>
        <v/>
      </c>
      <c r="DF18" s="305" t="str">
        <f ca="true">+IF(OFFSET('Sanitation Data'!$H$29,0,10*ROW('Sanitation Data'!H12))="","",OFFSET('Sanitation Data'!$H$29,0,10*ROW('Sanitation Data'!H12)))</f>
        <v/>
      </c>
      <c r="DG18" s="305" t="str">
        <f ca="true">+IF(OFFSET('Sanitation Data'!$H$30,0,10*ROW('Sanitation Data'!H12))="","",OFFSET('Sanitation Data'!$H$30,0,10*ROW('Sanitation Data'!H12)))</f>
        <v/>
      </c>
      <c r="DH18" s="305" t="str">
        <f ca="true">+IF(OFFSET('Sanitation Data'!$H$31,0,10*ROW('Sanitation Data'!H12))="","",OFFSET('Sanitation Data'!$H$31,0,10*ROW('Sanitation Data'!H12)))</f>
        <v/>
      </c>
      <c r="DI18" s="305" t="str">
        <f ca="true">+IF(OFFSET('Sanitation Data'!$H$32,0,10*ROW('Sanitation Data'!H12))="","",OFFSET('Sanitation Data'!$H$32,0,10*ROW('Sanitation Data'!H12)))</f>
        <v>Yes</v>
      </c>
      <c r="DJ18" s="305" t="str">
        <f ca="true">+IF(OFFSET('Sanitation Data'!$I$28,0,10*ROW('Sanitation Data'!I12))="","",OFFSET('Sanitation Data'!$I$28,0,10*ROW('Sanitation Data'!I12)))</f>
        <v/>
      </c>
      <c r="DK18" s="305" t="str">
        <f ca="true">+IF(OFFSET('Sanitation Data'!$I$29,0,10*ROW('Sanitation Data'!I12))="","",OFFSET('Sanitation Data'!$I$29,0,10*ROW('Sanitation Data'!I12)))</f>
        <v/>
      </c>
      <c r="DL18" s="305" t="str">
        <f ca="true">+IF(OFFSET('Sanitation Data'!$I$30,0,10*ROW('Sanitation Data'!I12))="","",OFFSET('Sanitation Data'!$I$30,0,10*ROW('Sanitation Data'!I12)))</f>
        <v/>
      </c>
      <c r="DM18" s="305" t="str">
        <f ca="true">+IF(OFFSET('Sanitation Data'!$I$31,0,10*ROW('Sanitation Data'!I12))="","",OFFSET('Sanitation Data'!$I$31,0,10*ROW('Sanitation Data'!I12)))</f>
        <v/>
      </c>
      <c r="DN18" s="305" t="str">
        <f ca="true">+IF(OFFSET('Sanitation Data'!$I$32,0,10*ROW('Sanitation Data'!I12))="","",OFFSET('Sanitation Data'!$I$32,0,10*ROW('Sanitation Data'!I12)))</f>
        <v>Yes</v>
      </c>
      <c r="DO18" s="305" t="str">
        <f ca="true">+IF(OFFSET('Hygiene Data'!$D$11,0,10*ROW('Hygiene Data'!D12))="","",OFFSET('Hygiene Data'!$D$11,0,10*ROW('Hygiene Data'!D12)))</f>
        <v/>
      </c>
      <c r="DP18" s="305" t="str">
        <f ca="true">+IF(OFFSET('Hygiene Data'!$D$12,0,10*ROW('Hygiene Data'!D12))="","",OFFSET('Hygiene Data'!$D$12,0,10*ROW('Hygiene Data'!D12)))</f>
        <v/>
      </c>
      <c r="DQ18" s="305" t="str">
        <f ca="true">+IF(OFFSET('Hygiene Data'!$D$13,0,10*ROW('Hygiene Data'!D12))="","",OFFSET('Hygiene Data'!$D$13,0,10*ROW('Hygiene Data'!D12)))</f>
        <v/>
      </c>
      <c r="DR18" s="305" t="str">
        <f ca="true">+IF(OFFSET('Hygiene Data'!$E$11,0,10*ROW('Hygiene Data'!E12))="","",OFFSET('Hygiene Data'!$E$11,0,10*ROW('Hygiene Data'!E12)))</f>
        <v/>
      </c>
      <c r="DS18" s="305" t="str">
        <f ca="true">+IF(OFFSET('Hygiene Data'!$E$12,0,10*ROW('Hygiene Data'!E12))="","",OFFSET('Hygiene Data'!$E$12,0,10*ROW('Hygiene Data'!E12)))</f>
        <v/>
      </c>
      <c r="DT18" s="305" t="str">
        <f ca="true">+IF(OFFSET('Hygiene Data'!$E$13,0,10*ROW('Hygiene Data'!E12))="","",OFFSET('Hygiene Data'!$E$13,0,10*ROW('Hygiene Data'!E12)))</f>
        <v/>
      </c>
      <c r="DU18" s="305" t="str">
        <f ca="true">+IF(OFFSET('Hygiene Data'!$F$11,0,10*ROW('Hygiene Data'!F12))="","",OFFSET('Hygiene Data'!$F$11,0,10*ROW('Hygiene Data'!F12)))</f>
        <v/>
      </c>
      <c r="DV18" s="305" t="str">
        <f ca="true">+IF(OFFSET('Hygiene Data'!$F$12,0,10*ROW('Hygiene Data'!F12))="","",OFFSET('Hygiene Data'!$F$12,0,10*ROW('Hygiene Data'!F12)))</f>
        <v/>
      </c>
      <c r="DW18" s="305" t="str">
        <f ca="true">+IF(OFFSET('Hygiene Data'!$F$13,0,10*ROW('Hygiene Data'!F12))="","",OFFSET('Hygiene Data'!$F$13,0,10*ROW('Hygiene Data'!F12)))</f>
        <v/>
      </c>
      <c r="DX18" s="305" t="str">
        <f ca="true">+IF(OFFSET('Hygiene Data'!$G$11,0,10*ROW('Hygiene Data'!G12))="","",OFFSET('Hygiene Data'!$G$11,0,10*ROW('Hygiene Data'!G12)))</f>
        <v/>
      </c>
      <c r="DY18" s="305" t="str">
        <f ca="true">+IF(OFFSET('Hygiene Data'!$G$12,0,10*ROW('Hygiene Data'!G12))="","",OFFSET('Hygiene Data'!$G$12,0,10*ROW('Hygiene Data'!G12)))</f>
        <v/>
      </c>
      <c r="DZ18" s="305" t="str">
        <f ca="true">+IF(OFFSET('Hygiene Data'!$G$13,0,10*ROW('Hygiene Data'!G12))="","",OFFSET('Hygiene Data'!$G$13,0,10*ROW('Hygiene Data'!G12)))</f>
        <v/>
      </c>
      <c r="EA18" s="305" t="str">
        <f ca="true">+IF(OFFSET('Hygiene Data'!$H$11,0,10*ROW('Hygiene Data'!H12))="","",OFFSET('Hygiene Data'!$H$11,0,10*ROW('Hygiene Data'!H12)))</f>
        <v/>
      </c>
      <c r="EB18" s="305" t="str">
        <f ca="true">+IF(OFFSET('Hygiene Data'!$H$12,0,10*ROW('Hygiene Data'!H12))="","",OFFSET('Hygiene Data'!$H$12,0,10*ROW('Hygiene Data'!H12)))</f>
        <v/>
      </c>
      <c r="EC18" s="305" t="str">
        <f ca="true">+IF(OFFSET('Hygiene Data'!$H$13,0,10*ROW('Hygiene Data'!H12))="","",OFFSET('Hygiene Data'!$H$13,0,10*ROW('Hygiene Data'!H12)))</f>
        <v/>
      </c>
      <c r="ED18" s="305" t="str">
        <f ca="true">+IF(OFFSET('Hygiene Data'!$I$11,0,10*ROW('Hygiene Data'!I12))="","",OFFSET('Hygiene Data'!$I$11,0,10*ROW('Hygiene Data'!I12)))</f>
        <v/>
      </c>
      <c r="EE18" s="305" t="str">
        <f ca="true">+IF(OFFSET('Hygiene Data'!$I$12,0,10*ROW('Hygiene Data'!I12))="","",OFFSET('Hygiene Data'!$I$12,0,10*ROW('Hygiene Data'!I12)))</f>
        <v/>
      </c>
      <c r="EF18" s="305"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GMB_2019_UIS</v>
      </c>
      <c r="B19" s="36" t="str">
        <f ca="true">+IF(OFFSET('Water Data'!$C$2,0,10*ROW('Water Data'!F13))="","",OFFSET('Water Data'!$C$2,0,10*ROW('Water Data'!F13)))</f>
        <v>Other</v>
      </c>
      <c r="C19" s="361">
        <f t="shared" ca="true" si="0"/>
        <v>2019</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str">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[81]</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str">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[84]</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str">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[76]</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str">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[78]</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str">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[80]</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str">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[74]</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305"/>
      <c r="BS19" s="305" t="str">
        <f ca="true">+IF(OFFSET('Water Data'!$D$27,0,10*ROW('Water Data'!D13))="","",OFFSET('Water Data'!$D$27,0,10*ROW('Water Data'!D13)))</f>
        <v/>
      </c>
      <c r="BT19" s="305" t="str">
        <f ca="true">+IF(OFFSET('Water Data'!$D$28,0,10*ROW('Water Data'!D13))="","",OFFSET('Water Data'!$D$28,0,10*ROW('Water Data'!D13)))</f>
        <v/>
      </c>
      <c r="BU19" s="305" t="str">
        <f ca="true">+IF(OFFSET('Water Data'!$D$29,0,10*ROW('Water Data'!D13))="","",OFFSET('Water Data'!$D$29,0,10*ROW('Water Data'!D13)))</f>
        <v>No</v>
      </c>
      <c r="BV19" s="305" t="str">
        <f ca="true">+IF(OFFSET('Water Data'!$E$27,0,10*ROW('Water Data'!E13))="","",OFFSET('Water Data'!$E$27,0,10*ROW('Water Data'!E13)))</f>
        <v/>
      </c>
      <c r="BW19" s="305" t="str">
        <f ca="true">+IF(OFFSET('Water Data'!$E$28,0,10*ROW('Water Data'!E13))="","",OFFSET('Water Data'!$E$28,0,10*ROW('Water Data'!E13)))</f>
        <v/>
      </c>
      <c r="BX19" s="305" t="str">
        <f ca="true">+IF(OFFSET('Water Data'!$E$29,0,10*ROW('Water Data'!E13))="","",OFFSET('Water Data'!$E$29,0,10*ROW('Water Data'!E13)))</f>
        <v/>
      </c>
      <c r="BY19" s="305" t="str">
        <f ca="true">+IF(OFFSET('Water Data'!$F$27,0,10*ROW('Water Data'!F13))="","",OFFSET('Water Data'!$F$27,0,10*ROW('Water Data'!F13)))</f>
        <v/>
      </c>
      <c r="BZ19" s="305" t="str">
        <f ca="true">+IF(OFFSET('Water Data'!$F$28,0,10*ROW('Water Data'!F13))="","",OFFSET('Water Data'!$F$28,0,10*ROW('Water Data'!F13)))</f>
        <v/>
      </c>
      <c r="CA19" s="305" t="str">
        <f ca="true">+IF(OFFSET('Water Data'!$F$29,0,10*ROW('Water Data'!F13))="","",OFFSET('Water Data'!$F$29,0,10*ROW('Water Data'!F13)))</f>
        <v/>
      </c>
      <c r="CB19" s="305" t="str">
        <f ca="true">+IF(OFFSET('Water Data'!$G$27,0,10*ROW('Water Data'!G13))="","",OFFSET('Water Data'!$G$27,0,10*ROW('Water Data'!G13)))</f>
        <v/>
      </c>
      <c r="CC19" s="305" t="str">
        <f ca="true">+IF(OFFSET('Water Data'!$G$28,0,10*ROW('Water Data'!G13))="","",OFFSET('Water Data'!$G$28,0,10*ROW('Water Data'!G13)))</f>
        <v/>
      </c>
      <c r="CD19" s="305" t="str">
        <f ca="true">+IF(OFFSET('Water Data'!$G$29,0,10*ROW('Water Data'!G13))="","",OFFSET('Water Data'!$G$29,0,10*ROW('Water Data'!G13)))</f>
        <v/>
      </c>
      <c r="CE19" s="305" t="str">
        <f ca="true">+IF(OFFSET('Water Data'!$H$27,0,10*ROW('Water Data'!H13))="","",OFFSET('Water Data'!$H$27,0,10*ROW('Water Data'!H13)))</f>
        <v/>
      </c>
      <c r="CF19" s="305" t="str">
        <f ca="true">+IF(OFFSET('Water Data'!$H$28,0,10*ROW('Water Data'!H13))="","",OFFSET('Water Data'!$H$28,0,10*ROW('Water Data'!H13)))</f>
        <v/>
      </c>
      <c r="CG19" s="305" t="str">
        <f ca="true">+IF(OFFSET('Water Data'!$H$29,0,10*ROW('Water Data'!H13))="","",OFFSET('Water Data'!$H$29,0,10*ROW('Water Data'!H13)))</f>
        <v>No</v>
      </c>
      <c r="CH19" s="305" t="str">
        <f ca="true">+IF(OFFSET('Water Data'!$I$27,0,10*ROW('Water Data'!I13))="","",OFFSET('Water Data'!$I$27,0,10*ROW('Water Data'!I13)))</f>
        <v/>
      </c>
      <c r="CI19" s="305" t="str">
        <f ca="true">+IF(OFFSET('Water Data'!$I$28,0,10*ROW('Water Data'!I13))="","",OFFSET('Water Data'!$I$28,0,10*ROW('Water Data'!I13)))</f>
        <v/>
      </c>
      <c r="CJ19" s="305" t="str">
        <f ca="true">+IF(OFFSET('Water Data'!$I$29,0,10*ROW('Water Data'!I13))="","",OFFSET('Water Data'!$I$29,0,10*ROW('Water Data'!I13)))</f>
        <v>No</v>
      </c>
      <c r="CK19" s="305" t="str">
        <f ca="true">+IF(OFFSET('Sanitation Data'!$D$28,0,10*ROW('Sanitation Data'!D13))="","",OFFSET('Sanitation Data'!$D$28,0,10*ROW('Sanitation Data'!D13)))</f>
        <v/>
      </c>
      <c r="CL19" s="305" t="str">
        <f ca="true">+IF(OFFSET('Sanitation Data'!$D$29,0,10*ROW('Sanitation Data'!D13))="","",OFFSET('Sanitation Data'!$D$29,0,10*ROW('Sanitation Data'!D13)))</f>
        <v/>
      </c>
      <c r="CM19" s="305" t="str">
        <f ca="true">+IF(OFFSET('Sanitation Data'!$D$30,0,10*ROW('Sanitation Data'!D13))="","",OFFSET('Sanitation Data'!$D$30,0,10*ROW('Sanitation Data'!D13)))</f>
        <v/>
      </c>
      <c r="CN19" s="305" t="str">
        <f ca="true">+IF(OFFSET('Sanitation Data'!$D$31,0,10*ROW('Sanitation Data'!D13))="","",OFFSET('Sanitation Data'!$D$31,0,10*ROW('Sanitation Data'!D13)))</f>
        <v/>
      </c>
      <c r="CO19" s="305" t="str">
        <f ca="true">+IF(OFFSET('Sanitation Data'!$D$32,0,10*ROW('Sanitation Data'!D13))="","",OFFSET('Sanitation Data'!$D$32,0,10*ROW('Sanitation Data'!D13)))</f>
        <v>No</v>
      </c>
      <c r="CP19" s="305" t="str">
        <f ca="true">+IF(OFFSET('Sanitation Data'!$E$28,0,10*ROW('Sanitation Data'!E13))="","",OFFSET('Sanitation Data'!$E$28,0,10*ROW('Sanitation Data'!E13)))</f>
        <v/>
      </c>
      <c r="CQ19" s="305" t="str">
        <f ca="true">+IF(OFFSET('Sanitation Data'!$E$29,0,10*ROW('Sanitation Data'!E13))="","",OFFSET('Sanitation Data'!$E$29,0,10*ROW('Sanitation Data'!E13)))</f>
        <v/>
      </c>
      <c r="CR19" s="305" t="str">
        <f ca="true">+IF(OFFSET('Sanitation Data'!$E$30,0,10*ROW('Sanitation Data'!E13))="","",OFFSET('Sanitation Data'!$E$30,0,10*ROW('Sanitation Data'!E13)))</f>
        <v/>
      </c>
      <c r="CS19" s="305" t="str">
        <f ca="true">+IF(OFFSET('Sanitation Data'!$E$31,0,10*ROW('Sanitation Data'!E13))="","",OFFSET('Sanitation Data'!$E$31,0,10*ROW('Sanitation Data'!E13)))</f>
        <v/>
      </c>
      <c r="CT19" s="305" t="str">
        <f ca="true">+IF(OFFSET('Sanitation Data'!$E$32,0,10*ROW('Sanitation Data'!E13))="","",OFFSET('Sanitation Data'!$E$32,0,10*ROW('Sanitation Data'!E13)))</f>
        <v/>
      </c>
      <c r="CU19" s="305" t="str">
        <f ca="true">+IF(OFFSET('Sanitation Data'!$F$28,0,10*ROW('Sanitation Data'!F13))="","",OFFSET('Sanitation Data'!$F$28,0,10*ROW('Sanitation Data'!F13)))</f>
        <v/>
      </c>
      <c r="CV19" s="305" t="str">
        <f ca="true">+IF(OFFSET('Sanitation Data'!$F$29,0,10*ROW('Sanitation Data'!F13))="","",OFFSET('Sanitation Data'!$F$29,0,10*ROW('Sanitation Data'!F13)))</f>
        <v/>
      </c>
      <c r="CW19" s="305" t="str">
        <f ca="true">+IF(OFFSET('Sanitation Data'!$F$30,0,10*ROW('Sanitation Data'!F13))="","",OFFSET('Sanitation Data'!$F$30,0,10*ROW('Sanitation Data'!F13)))</f>
        <v/>
      </c>
      <c r="CX19" s="305" t="str">
        <f ca="true">+IF(OFFSET('Sanitation Data'!$F$31,0,10*ROW('Sanitation Data'!F13))="","",OFFSET('Sanitation Data'!$F$31,0,10*ROW('Sanitation Data'!F13)))</f>
        <v/>
      </c>
      <c r="CY19" s="305" t="str">
        <f ca="true">+IF(OFFSET('Sanitation Data'!$F$32,0,10*ROW('Sanitation Data'!F13))="","",OFFSET('Sanitation Data'!$F$32,0,10*ROW('Sanitation Data'!F13)))</f>
        <v/>
      </c>
      <c r="CZ19" s="305" t="str">
        <f ca="true">+IF(OFFSET('Sanitation Data'!$G$28,0,10*ROW('Sanitation Data'!G13))="","",OFFSET('Sanitation Data'!$G$28,0,10*ROW('Sanitation Data'!G13)))</f>
        <v/>
      </c>
      <c r="DA19" s="305" t="str">
        <f ca="true">+IF(OFFSET('Sanitation Data'!$G$29,0,10*ROW('Sanitation Data'!G13))="","",OFFSET('Sanitation Data'!$G$29,0,10*ROW('Sanitation Data'!G13)))</f>
        <v/>
      </c>
      <c r="DB19" s="305" t="str">
        <f ca="true">+IF(OFFSET('Sanitation Data'!$G$30,0,10*ROW('Sanitation Data'!G13))="","",OFFSET('Sanitation Data'!$G$30,0,10*ROW('Sanitation Data'!G13)))</f>
        <v/>
      </c>
      <c r="DC19" s="305" t="str">
        <f ca="true">+IF(OFFSET('Sanitation Data'!$G$31,0,10*ROW('Sanitation Data'!G13))="","",OFFSET('Sanitation Data'!$G$31,0,10*ROW('Sanitation Data'!G13)))</f>
        <v/>
      </c>
      <c r="DD19" s="305" t="str">
        <f ca="true">+IF(OFFSET('Sanitation Data'!$G$32,0,10*ROW('Sanitation Data'!G13))="","",OFFSET('Sanitation Data'!$G$32,0,10*ROW('Sanitation Data'!G13)))</f>
        <v/>
      </c>
      <c r="DE19" s="305" t="str">
        <f ca="true">+IF(OFFSET('Sanitation Data'!$H$28,0,10*ROW('Sanitation Data'!H13))="","",OFFSET('Sanitation Data'!$H$28,0,10*ROW('Sanitation Data'!H13)))</f>
        <v/>
      </c>
      <c r="DF19" s="305" t="str">
        <f ca="true">+IF(OFFSET('Sanitation Data'!$H$29,0,10*ROW('Sanitation Data'!H13))="","",OFFSET('Sanitation Data'!$H$29,0,10*ROW('Sanitation Data'!H13)))</f>
        <v/>
      </c>
      <c r="DG19" s="305" t="str">
        <f ca="true">+IF(OFFSET('Sanitation Data'!$H$30,0,10*ROW('Sanitation Data'!H13))="","",OFFSET('Sanitation Data'!$H$30,0,10*ROW('Sanitation Data'!H13)))</f>
        <v/>
      </c>
      <c r="DH19" s="305" t="str">
        <f ca="true">+IF(OFFSET('Sanitation Data'!$H$31,0,10*ROW('Sanitation Data'!H13))="","",OFFSET('Sanitation Data'!$H$31,0,10*ROW('Sanitation Data'!H13)))</f>
        <v/>
      </c>
      <c r="DI19" s="305" t="str">
        <f ca="true">+IF(OFFSET('Sanitation Data'!$H$32,0,10*ROW('Sanitation Data'!H13))="","",OFFSET('Sanitation Data'!$H$32,0,10*ROW('Sanitation Data'!H13)))</f>
        <v>No</v>
      </c>
      <c r="DJ19" s="305" t="str">
        <f ca="true">+IF(OFFSET('Sanitation Data'!$I$28,0,10*ROW('Sanitation Data'!I13))="","",OFFSET('Sanitation Data'!$I$28,0,10*ROW('Sanitation Data'!I13)))</f>
        <v/>
      </c>
      <c r="DK19" s="305" t="str">
        <f ca="true">+IF(OFFSET('Sanitation Data'!$I$29,0,10*ROW('Sanitation Data'!I13))="","",OFFSET('Sanitation Data'!$I$29,0,10*ROW('Sanitation Data'!I13)))</f>
        <v/>
      </c>
      <c r="DL19" s="305" t="str">
        <f ca="true">+IF(OFFSET('Sanitation Data'!$I$30,0,10*ROW('Sanitation Data'!I13))="","",OFFSET('Sanitation Data'!$I$30,0,10*ROW('Sanitation Data'!I13)))</f>
        <v/>
      </c>
      <c r="DM19" s="305" t="str">
        <f ca="true">+IF(OFFSET('Sanitation Data'!$I$31,0,10*ROW('Sanitation Data'!I13))="","",OFFSET('Sanitation Data'!$I$31,0,10*ROW('Sanitation Data'!I13)))</f>
        <v/>
      </c>
      <c r="DN19" s="305" t="str">
        <f ca="true">+IF(OFFSET('Sanitation Data'!$I$32,0,10*ROW('Sanitation Data'!I13))="","",OFFSET('Sanitation Data'!$I$32,0,10*ROW('Sanitation Data'!I13)))</f>
        <v>No</v>
      </c>
      <c r="DO19" s="305" t="str">
        <f ca="true">+IF(OFFSET('Hygiene Data'!$D$11,0,10*ROW('Hygiene Data'!D13))="","",OFFSET('Hygiene Data'!$D$11,0,10*ROW('Hygiene Data'!D13)))</f>
        <v/>
      </c>
      <c r="DP19" s="305" t="str">
        <f ca="true">+IF(OFFSET('Hygiene Data'!$D$12,0,10*ROW('Hygiene Data'!D13))="","",OFFSET('Hygiene Data'!$D$12,0,10*ROW('Hygiene Data'!D13)))</f>
        <v/>
      </c>
      <c r="DQ19" s="305" t="str">
        <f ca="true">+IF(OFFSET('Hygiene Data'!$D$13,0,10*ROW('Hygiene Data'!D13))="","",OFFSET('Hygiene Data'!$D$13,0,10*ROW('Hygiene Data'!D13)))</f>
        <v/>
      </c>
      <c r="DR19" s="305" t="str">
        <f ca="true">+IF(OFFSET('Hygiene Data'!$E$11,0,10*ROW('Hygiene Data'!E13))="","",OFFSET('Hygiene Data'!$E$11,0,10*ROW('Hygiene Data'!E13)))</f>
        <v/>
      </c>
      <c r="DS19" s="305" t="str">
        <f ca="true">+IF(OFFSET('Hygiene Data'!$E$12,0,10*ROW('Hygiene Data'!E13))="","",OFFSET('Hygiene Data'!$E$12,0,10*ROW('Hygiene Data'!E13)))</f>
        <v/>
      </c>
      <c r="DT19" s="305" t="str">
        <f ca="true">+IF(OFFSET('Hygiene Data'!$E$13,0,10*ROW('Hygiene Data'!E13))="","",OFFSET('Hygiene Data'!$E$13,0,10*ROW('Hygiene Data'!E13)))</f>
        <v/>
      </c>
      <c r="DU19" s="305" t="str">
        <f ca="true">+IF(OFFSET('Hygiene Data'!$F$11,0,10*ROW('Hygiene Data'!F13))="","",OFFSET('Hygiene Data'!$F$11,0,10*ROW('Hygiene Data'!F13)))</f>
        <v/>
      </c>
      <c r="DV19" s="305" t="str">
        <f ca="true">+IF(OFFSET('Hygiene Data'!$F$12,0,10*ROW('Hygiene Data'!F13))="","",OFFSET('Hygiene Data'!$F$12,0,10*ROW('Hygiene Data'!F13)))</f>
        <v/>
      </c>
      <c r="DW19" s="305" t="str">
        <f ca="true">+IF(OFFSET('Hygiene Data'!$F$13,0,10*ROW('Hygiene Data'!F13))="","",OFFSET('Hygiene Data'!$F$13,0,10*ROW('Hygiene Data'!F13)))</f>
        <v/>
      </c>
      <c r="DX19" s="305" t="str">
        <f ca="true">+IF(OFFSET('Hygiene Data'!$G$11,0,10*ROW('Hygiene Data'!G13))="","",OFFSET('Hygiene Data'!$G$11,0,10*ROW('Hygiene Data'!G13)))</f>
        <v/>
      </c>
      <c r="DY19" s="305" t="str">
        <f ca="true">+IF(OFFSET('Hygiene Data'!$G$12,0,10*ROW('Hygiene Data'!G13))="","",OFFSET('Hygiene Data'!$G$12,0,10*ROW('Hygiene Data'!G13)))</f>
        <v/>
      </c>
      <c r="DZ19" s="305" t="str">
        <f ca="true">+IF(OFFSET('Hygiene Data'!$G$13,0,10*ROW('Hygiene Data'!G13))="","",OFFSET('Hygiene Data'!$G$13,0,10*ROW('Hygiene Data'!G13)))</f>
        <v/>
      </c>
      <c r="EA19" s="305" t="str">
        <f ca="true">+IF(OFFSET('Hygiene Data'!$H$11,0,10*ROW('Hygiene Data'!H13))="","",OFFSET('Hygiene Data'!$H$11,0,10*ROW('Hygiene Data'!H13)))</f>
        <v/>
      </c>
      <c r="EB19" s="305" t="str">
        <f ca="true">+IF(OFFSET('Hygiene Data'!$H$12,0,10*ROW('Hygiene Data'!H13))="","",OFFSET('Hygiene Data'!$H$12,0,10*ROW('Hygiene Data'!H13)))</f>
        <v/>
      </c>
      <c r="EC19" s="305" t="str">
        <f ca="true">+IF(OFFSET('Hygiene Data'!$H$13,0,10*ROW('Hygiene Data'!H13))="","",OFFSET('Hygiene Data'!$H$13,0,10*ROW('Hygiene Data'!H13)))</f>
        <v/>
      </c>
      <c r="ED19" s="305" t="str">
        <f ca="true">+IF(OFFSET('Hygiene Data'!$I$11,0,10*ROW('Hygiene Data'!I13))="","",OFFSET('Hygiene Data'!$I$11,0,10*ROW('Hygiene Data'!I13)))</f>
        <v/>
      </c>
      <c r="EE19" s="305" t="str">
        <f ca="true">+IF(OFFSET('Hygiene Data'!$I$12,0,10*ROW('Hygiene Data'!I13))="","",OFFSET('Hygiene Data'!$I$12,0,10*ROW('Hygiene Data'!I13)))</f>
        <v/>
      </c>
      <c r="EF19" s="305"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GMB_2019_EMIS</v>
      </c>
      <c r="B20" s="36" t="str">
        <f ca="true">+IF(OFFSET('Water Data'!$C$2,0,10*ROW('Water Data'!F14))="","",OFFSET('Water Data'!$C$2,0,10*ROW('Water Data'!F14)))</f>
        <v>EMIS</v>
      </c>
      <c r="C20" s="361">
        <f t="shared" ca="true" si="0"/>
        <v>2019</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72.190594830270939</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58</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84</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81.127596439169139</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60.331360946745562</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35</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80</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78.700296735905042</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305"/>
      <c r="BS20" s="305" t="str">
        <f ca="true">+IF(OFFSET('Water Data'!$D$27,0,10*ROW('Water Data'!D14))="","",OFFSET('Water Data'!$D$27,0,10*ROW('Water Data'!D14)))</f>
        <v/>
      </c>
      <c r="BT20" s="305" t="str">
        <f ca="true">+IF(OFFSET('Water Data'!$D$28,0,10*ROW('Water Data'!D14))="","",OFFSET('Water Data'!$D$28,0,10*ROW('Water Data'!D14)))</f>
        <v>Yes</v>
      </c>
      <c r="BU20" s="305" t="str">
        <f ca="true">+IF(OFFSET('Water Data'!$D$29,0,10*ROW('Water Data'!D14))="","",OFFSET('Water Data'!$D$29,0,10*ROW('Water Data'!D14)))</f>
        <v/>
      </c>
      <c r="BV20" s="305" t="str">
        <f ca="true">+IF(OFFSET('Water Data'!$E$27,0,10*ROW('Water Data'!E14))="","",OFFSET('Water Data'!$E$27,0,10*ROW('Water Data'!E14)))</f>
        <v/>
      </c>
      <c r="BW20" s="305" t="str">
        <f ca="true">+IF(OFFSET('Water Data'!$E$28,0,10*ROW('Water Data'!E14))="","",OFFSET('Water Data'!$E$28,0,10*ROW('Water Data'!E14)))</f>
        <v/>
      </c>
      <c r="BX20" s="305" t="str">
        <f ca="true">+IF(OFFSET('Water Data'!$E$29,0,10*ROW('Water Data'!E14))="","",OFFSET('Water Data'!$E$29,0,10*ROW('Water Data'!E14)))</f>
        <v/>
      </c>
      <c r="BY20" s="305" t="str">
        <f ca="true">+IF(OFFSET('Water Data'!$F$27,0,10*ROW('Water Data'!F14))="","",OFFSET('Water Data'!$F$27,0,10*ROW('Water Data'!F14)))</f>
        <v/>
      </c>
      <c r="BZ20" s="305" t="str">
        <f ca="true">+IF(OFFSET('Water Data'!$F$28,0,10*ROW('Water Data'!F14))="","",OFFSET('Water Data'!$F$28,0,10*ROW('Water Data'!F14)))</f>
        <v/>
      </c>
      <c r="CA20" s="305" t="str">
        <f ca="true">+IF(OFFSET('Water Data'!$F$29,0,10*ROW('Water Data'!F14))="","",OFFSET('Water Data'!$F$29,0,10*ROW('Water Data'!F14)))</f>
        <v/>
      </c>
      <c r="CB20" s="305" t="str">
        <f ca="true">+IF(OFFSET('Water Data'!$G$27,0,10*ROW('Water Data'!G14))="","",OFFSET('Water Data'!$G$27,0,10*ROW('Water Data'!G14)))</f>
        <v/>
      </c>
      <c r="CC20" s="305" t="str">
        <f ca="true">+IF(OFFSET('Water Data'!$G$28,0,10*ROW('Water Data'!G14))="","",OFFSET('Water Data'!$G$28,0,10*ROW('Water Data'!G14)))</f>
        <v>Yes</v>
      </c>
      <c r="CD20" s="305" t="str">
        <f ca="true">+IF(OFFSET('Water Data'!$G$29,0,10*ROW('Water Data'!G14))="","",OFFSET('Water Data'!$G$29,0,10*ROW('Water Data'!G14)))</f>
        <v/>
      </c>
      <c r="CE20" s="305" t="str">
        <f ca="true">+IF(OFFSET('Water Data'!$H$27,0,10*ROW('Water Data'!H14))="","",OFFSET('Water Data'!$H$27,0,10*ROW('Water Data'!H14)))</f>
        <v/>
      </c>
      <c r="CF20" s="305" t="str">
        <f ca="true">+IF(OFFSET('Water Data'!$H$28,0,10*ROW('Water Data'!H14))="","",OFFSET('Water Data'!$H$28,0,10*ROW('Water Data'!H14)))</f>
        <v>Yes</v>
      </c>
      <c r="CG20" s="305" t="str">
        <f ca="true">+IF(OFFSET('Water Data'!$H$29,0,10*ROW('Water Data'!H14))="","",OFFSET('Water Data'!$H$29,0,10*ROW('Water Data'!H14)))</f>
        <v/>
      </c>
      <c r="CH20" s="305" t="str">
        <f ca="true">+IF(OFFSET('Water Data'!$I$27,0,10*ROW('Water Data'!I14))="","",OFFSET('Water Data'!$I$27,0,10*ROW('Water Data'!I14)))</f>
        <v/>
      </c>
      <c r="CI20" s="305" t="str">
        <f ca="true">+IF(OFFSET('Water Data'!$I$28,0,10*ROW('Water Data'!I14))="","",OFFSET('Water Data'!$I$28,0,10*ROW('Water Data'!I14)))</f>
        <v>Yes</v>
      </c>
      <c r="CJ20" s="305" t="str">
        <f ca="true">+IF(OFFSET('Water Data'!$I$29,0,10*ROW('Water Data'!I14))="","",OFFSET('Water Data'!$I$29,0,10*ROW('Water Data'!I14)))</f>
        <v/>
      </c>
      <c r="CK20" s="305" t="str">
        <f ca="true">+IF(OFFSET('Sanitation Data'!$D$28,0,10*ROW('Sanitation Data'!D14))="","",OFFSET('Sanitation Data'!$D$28,0,10*ROW('Sanitation Data'!D14)))</f>
        <v/>
      </c>
      <c r="CL20" s="305" t="str">
        <f ca="true">+IF(OFFSET('Sanitation Data'!$D$29,0,10*ROW('Sanitation Data'!D14))="","",OFFSET('Sanitation Data'!$D$29,0,10*ROW('Sanitation Data'!D14)))</f>
        <v/>
      </c>
      <c r="CM20" s="305" t="str">
        <f ca="true">+IF(OFFSET('Sanitation Data'!$D$30,0,10*ROW('Sanitation Data'!D14))="","",OFFSET('Sanitation Data'!$D$30,0,10*ROW('Sanitation Data'!D14)))</f>
        <v/>
      </c>
      <c r="CN20" s="305" t="str">
        <f ca="true">+IF(OFFSET('Sanitation Data'!$D$31,0,10*ROW('Sanitation Data'!D14))="","",OFFSET('Sanitation Data'!$D$31,0,10*ROW('Sanitation Data'!D14)))</f>
        <v/>
      </c>
      <c r="CO20" s="305" t="str">
        <f ca="true">+IF(OFFSET('Sanitation Data'!$D$32,0,10*ROW('Sanitation Data'!D14))="","",OFFSET('Sanitation Data'!$D$32,0,10*ROW('Sanitation Data'!D14)))</f>
        <v>Yes</v>
      </c>
      <c r="CP20" s="305" t="str">
        <f ca="true">+IF(OFFSET('Sanitation Data'!$E$28,0,10*ROW('Sanitation Data'!E14))="","",OFFSET('Sanitation Data'!$E$28,0,10*ROW('Sanitation Data'!E14)))</f>
        <v/>
      </c>
      <c r="CQ20" s="305" t="str">
        <f ca="true">+IF(OFFSET('Sanitation Data'!$E$29,0,10*ROW('Sanitation Data'!E14))="","",OFFSET('Sanitation Data'!$E$29,0,10*ROW('Sanitation Data'!E14)))</f>
        <v/>
      </c>
      <c r="CR20" s="305" t="str">
        <f ca="true">+IF(OFFSET('Sanitation Data'!$E$30,0,10*ROW('Sanitation Data'!E14))="","",OFFSET('Sanitation Data'!$E$30,0,10*ROW('Sanitation Data'!E14)))</f>
        <v/>
      </c>
      <c r="CS20" s="305" t="str">
        <f ca="true">+IF(OFFSET('Sanitation Data'!$E$31,0,10*ROW('Sanitation Data'!E14))="","",OFFSET('Sanitation Data'!$E$31,0,10*ROW('Sanitation Data'!E14)))</f>
        <v/>
      </c>
      <c r="CT20" s="305" t="str">
        <f ca="true">+IF(OFFSET('Sanitation Data'!$E$32,0,10*ROW('Sanitation Data'!E14))="","",OFFSET('Sanitation Data'!$E$32,0,10*ROW('Sanitation Data'!E14)))</f>
        <v/>
      </c>
      <c r="CU20" s="305" t="str">
        <f ca="true">+IF(OFFSET('Sanitation Data'!$F$28,0,10*ROW('Sanitation Data'!F14))="","",OFFSET('Sanitation Data'!$F$28,0,10*ROW('Sanitation Data'!F14)))</f>
        <v/>
      </c>
      <c r="CV20" s="305" t="str">
        <f ca="true">+IF(OFFSET('Sanitation Data'!$F$29,0,10*ROW('Sanitation Data'!F14))="","",OFFSET('Sanitation Data'!$F$29,0,10*ROW('Sanitation Data'!F14)))</f>
        <v/>
      </c>
      <c r="CW20" s="305" t="str">
        <f ca="true">+IF(OFFSET('Sanitation Data'!$F$30,0,10*ROW('Sanitation Data'!F14))="","",OFFSET('Sanitation Data'!$F$30,0,10*ROW('Sanitation Data'!F14)))</f>
        <v/>
      </c>
      <c r="CX20" s="305" t="str">
        <f ca="true">+IF(OFFSET('Sanitation Data'!$F$31,0,10*ROW('Sanitation Data'!F14))="","",OFFSET('Sanitation Data'!$F$31,0,10*ROW('Sanitation Data'!F14)))</f>
        <v/>
      </c>
      <c r="CY20" s="305" t="str">
        <f ca="true">+IF(OFFSET('Sanitation Data'!$F$32,0,10*ROW('Sanitation Data'!F14))="","",OFFSET('Sanitation Data'!$F$32,0,10*ROW('Sanitation Data'!F14)))</f>
        <v/>
      </c>
      <c r="CZ20" s="305" t="str">
        <f ca="true">+IF(OFFSET('Sanitation Data'!$G$28,0,10*ROW('Sanitation Data'!G14))="","",OFFSET('Sanitation Data'!$G$28,0,10*ROW('Sanitation Data'!G14)))</f>
        <v/>
      </c>
      <c r="DA20" s="305" t="str">
        <f ca="true">+IF(OFFSET('Sanitation Data'!$G$29,0,10*ROW('Sanitation Data'!G14))="","",OFFSET('Sanitation Data'!$G$29,0,10*ROW('Sanitation Data'!G14)))</f>
        <v/>
      </c>
      <c r="DB20" s="305" t="str">
        <f ca="true">+IF(OFFSET('Sanitation Data'!$G$30,0,10*ROW('Sanitation Data'!G14))="","",OFFSET('Sanitation Data'!$G$30,0,10*ROW('Sanitation Data'!G14)))</f>
        <v/>
      </c>
      <c r="DC20" s="305" t="str">
        <f ca="true">+IF(OFFSET('Sanitation Data'!$G$31,0,10*ROW('Sanitation Data'!G14))="","",OFFSET('Sanitation Data'!$G$31,0,10*ROW('Sanitation Data'!G14)))</f>
        <v/>
      </c>
      <c r="DD20" s="305" t="str">
        <f ca="true">+IF(OFFSET('Sanitation Data'!$G$32,0,10*ROW('Sanitation Data'!G14))="","",OFFSET('Sanitation Data'!$G$32,0,10*ROW('Sanitation Data'!G14)))</f>
        <v>Yes</v>
      </c>
      <c r="DE20" s="305" t="str">
        <f ca="true">+IF(OFFSET('Sanitation Data'!$H$28,0,10*ROW('Sanitation Data'!H14))="","",OFFSET('Sanitation Data'!$H$28,0,10*ROW('Sanitation Data'!H14)))</f>
        <v/>
      </c>
      <c r="DF20" s="305" t="str">
        <f ca="true">+IF(OFFSET('Sanitation Data'!$H$29,0,10*ROW('Sanitation Data'!H14))="","",OFFSET('Sanitation Data'!$H$29,0,10*ROW('Sanitation Data'!H14)))</f>
        <v/>
      </c>
      <c r="DG20" s="305" t="str">
        <f ca="true">+IF(OFFSET('Sanitation Data'!$H$30,0,10*ROW('Sanitation Data'!H14))="","",OFFSET('Sanitation Data'!$H$30,0,10*ROW('Sanitation Data'!H14)))</f>
        <v/>
      </c>
      <c r="DH20" s="305" t="str">
        <f ca="true">+IF(OFFSET('Sanitation Data'!$H$31,0,10*ROW('Sanitation Data'!H14))="","",OFFSET('Sanitation Data'!$H$31,0,10*ROW('Sanitation Data'!H14)))</f>
        <v/>
      </c>
      <c r="DI20" s="305" t="str">
        <f ca="true">+IF(OFFSET('Sanitation Data'!$H$32,0,10*ROW('Sanitation Data'!H14))="","",OFFSET('Sanitation Data'!$H$32,0,10*ROW('Sanitation Data'!H14)))</f>
        <v>Yes</v>
      </c>
      <c r="DJ20" s="305" t="str">
        <f ca="true">+IF(OFFSET('Sanitation Data'!$I$28,0,10*ROW('Sanitation Data'!I14))="","",OFFSET('Sanitation Data'!$I$28,0,10*ROW('Sanitation Data'!I14)))</f>
        <v/>
      </c>
      <c r="DK20" s="305" t="str">
        <f ca="true">+IF(OFFSET('Sanitation Data'!$I$29,0,10*ROW('Sanitation Data'!I14))="","",OFFSET('Sanitation Data'!$I$29,0,10*ROW('Sanitation Data'!I14)))</f>
        <v/>
      </c>
      <c r="DL20" s="305" t="str">
        <f ca="true">+IF(OFFSET('Sanitation Data'!$I$30,0,10*ROW('Sanitation Data'!I14))="","",OFFSET('Sanitation Data'!$I$30,0,10*ROW('Sanitation Data'!I14)))</f>
        <v/>
      </c>
      <c r="DM20" s="305" t="str">
        <f ca="true">+IF(OFFSET('Sanitation Data'!$I$31,0,10*ROW('Sanitation Data'!I14))="","",OFFSET('Sanitation Data'!$I$31,0,10*ROW('Sanitation Data'!I14)))</f>
        <v/>
      </c>
      <c r="DN20" s="305" t="str">
        <f ca="true">+IF(OFFSET('Sanitation Data'!$I$32,0,10*ROW('Sanitation Data'!I14))="","",OFFSET('Sanitation Data'!$I$32,0,10*ROW('Sanitation Data'!I14)))</f>
        <v>Yes</v>
      </c>
      <c r="DO20" s="305" t="str">
        <f ca="true">+IF(OFFSET('Hygiene Data'!$D$11,0,10*ROW('Hygiene Data'!D14))="","",OFFSET('Hygiene Data'!$D$11,0,10*ROW('Hygiene Data'!D14)))</f>
        <v/>
      </c>
      <c r="DP20" s="305" t="str">
        <f ca="true">+IF(OFFSET('Hygiene Data'!$D$12,0,10*ROW('Hygiene Data'!D14))="","",OFFSET('Hygiene Data'!$D$12,0,10*ROW('Hygiene Data'!D14)))</f>
        <v/>
      </c>
      <c r="DQ20" s="305" t="str">
        <f ca="true">+IF(OFFSET('Hygiene Data'!$D$13,0,10*ROW('Hygiene Data'!D14))="","",OFFSET('Hygiene Data'!$D$13,0,10*ROW('Hygiene Data'!D14)))</f>
        <v/>
      </c>
      <c r="DR20" s="305" t="str">
        <f ca="true">+IF(OFFSET('Hygiene Data'!$E$11,0,10*ROW('Hygiene Data'!E14))="","",OFFSET('Hygiene Data'!$E$11,0,10*ROW('Hygiene Data'!E14)))</f>
        <v/>
      </c>
      <c r="DS20" s="305" t="str">
        <f ca="true">+IF(OFFSET('Hygiene Data'!$E$12,0,10*ROW('Hygiene Data'!E14))="","",OFFSET('Hygiene Data'!$E$12,0,10*ROW('Hygiene Data'!E14)))</f>
        <v/>
      </c>
      <c r="DT20" s="305" t="str">
        <f ca="true">+IF(OFFSET('Hygiene Data'!$E$13,0,10*ROW('Hygiene Data'!E14))="","",OFFSET('Hygiene Data'!$E$13,0,10*ROW('Hygiene Data'!E14)))</f>
        <v/>
      </c>
      <c r="DU20" s="305" t="str">
        <f ca="true">+IF(OFFSET('Hygiene Data'!$F$11,0,10*ROW('Hygiene Data'!F14))="","",OFFSET('Hygiene Data'!$F$11,0,10*ROW('Hygiene Data'!F14)))</f>
        <v/>
      </c>
      <c r="DV20" s="305" t="str">
        <f ca="true">+IF(OFFSET('Hygiene Data'!$F$12,0,10*ROW('Hygiene Data'!F14))="","",OFFSET('Hygiene Data'!$F$12,0,10*ROW('Hygiene Data'!F14)))</f>
        <v/>
      </c>
      <c r="DW20" s="305" t="str">
        <f ca="true">+IF(OFFSET('Hygiene Data'!$F$13,0,10*ROW('Hygiene Data'!F14))="","",OFFSET('Hygiene Data'!$F$13,0,10*ROW('Hygiene Data'!F14)))</f>
        <v/>
      </c>
      <c r="DX20" s="305" t="str">
        <f ca="true">+IF(OFFSET('Hygiene Data'!$G$11,0,10*ROW('Hygiene Data'!G14))="","",OFFSET('Hygiene Data'!$G$11,0,10*ROW('Hygiene Data'!G14)))</f>
        <v/>
      </c>
      <c r="DY20" s="305" t="str">
        <f ca="true">+IF(OFFSET('Hygiene Data'!$G$12,0,10*ROW('Hygiene Data'!G14))="","",OFFSET('Hygiene Data'!$G$12,0,10*ROW('Hygiene Data'!G14)))</f>
        <v/>
      </c>
      <c r="DZ20" s="305" t="str">
        <f ca="true">+IF(OFFSET('Hygiene Data'!$G$13,0,10*ROW('Hygiene Data'!G14))="","",OFFSET('Hygiene Data'!$G$13,0,10*ROW('Hygiene Data'!G14)))</f>
        <v/>
      </c>
      <c r="EA20" s="305" t="str">
        <f ca="true">+IF(OFFSET('Hygiene Data'!$H$11,0,10*ROW('Hygiene Data'!H14))="","",OFFSET('Hygiene Data'!$H$11,0,10*ROW('Hygiene Data'!H14)))</f>
        <v/>
      </c>
      <c r="EB20" s="305" t="str">
        <f ca="true">+IF(OFFSET('Hygiene Data'!$H$12,0,10*ROW('Hygiene Data'!H14))="","",OFFSET('Hygiene Data'!$H$12,0,10*ROW('Hygiene Data'!H14)))</f>
        <v/>
      </c>
      <c r="EC20" s="305" t="str">
        <f ca="true">+IF(OFFSET('Hygiene Data'!$H$13,0,10*ROW('Hygiene Data'!H14))="","",OFFSET('Hygiene Data'!$H$13,0,10*ROW('Hygiene Data'!H14)))</f>
        <v/>
      </c>
      <c r="ED20" s="305" t="str">
        <f ca="true">+IF(OFFSET('Hygiene Data'!$I$11,0,10*ROW('Hygiene Data'!I14))="","",OFFSET('Hygiene Data'!$I$11,0,10*ROW('Hygiene Data'!I14)))</f>
        <v/>
      </c>
      <c r="EE20" s="305" t="str">
        <f ca="true">+IF(OFFSET('Hygiene Data'!$I$12,0,10*ROW('Hygiene Data'!I14))="","",OFFSET('Hygiene Data'!$I$12,0,10*ROW('Hygiene Data'!I14)))</f>
        <v/>
      </c>
      <c r="EF20" s="305"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GMB_2020_UIS</v>
      </c>
      <c r="B21" s="36" t="str">
        <f ca="true">+IF(OFFSET('Water Data'!$C$2,0,10*ROW('Water Data'!F15))="","",OFFSET('Water Data'!$C$2,0,10*ROW('Water Data'!F15)))</f>
        <v>Other</v>
      </c>
      <c r="C21" s="361">
        <f t="shared" ca="true" si="0"/>
        <v>2020</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str">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[83]</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str">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[86]</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str">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[79]</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str">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[78]</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str">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[80]</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str">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[76]</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305"/>
      <c r="BS21" s="305" t="str">
        <f ca="true">+IF(OFFSET('Water Data'!$D$27,0,10*ROW('Water Data'!D15))="","",OFFSET('Water Data'!$D$27,0,10*ROW('Water Data'!D15)))</f>
        <v/>
      </c>
      <c r="BT21" s="305" t="str">
        <f ca="true">+IF(OFFSET('Water Data'!$D$28,0,10*ROW('Water Data'!D15))="","",OFFSET('Water Data'!$D$28,0,10*ROW('Water Data'!D15)))</f>
        <v/>
      </c>
      <c r="BU21" s="305" t="str">
        <f ca="true">+IF(OFFSET('Water Data'!$D$29,0,10*ROW('Water Data'!D15))="","",OFFSET('Water Data'!$D$29,0,10*ROW('Water Data'!D15)))</f>
        <v>No</v>
      </c>
      <c r="BV21" s="305" t="str">
        <f ca="true">+IF(OFFSET('Water Data'!$E$27,0,10*ROW('Water Data'!E15))="","",OFFSET('Water Data'!$E$27,0,10*ROW('Water Data'!E15)))</f>
        <v/>
      </c>
      <c r="BW21" s="305" t="str">
        <f ca="true">+IF(OFFSET('Water Data'!$E$28,0,10*ROW('Water Data'!E15))="","",OFFSET('Water Data'!$E$28,0,10*ROW('Water Data'!E15)))</f>
        <v/>
      </c>
      <c r="BX21" s="305" t="str">
        <f ca="true">+IF(OFFSET('Water Data'!$E$29,0,10*ROW('Water Data'!E15))="","",OFFSET('Water Data'!$E$29,0,10*ROW('Water Data'!E15)))</f>
        <v/>
      </c>
      <c r="BY21" s="305" t="str">
        <f ca="true">+IF(OFFSET('Water Data'!$F$27,0,10*ROW('Water Data'!F15))="","",OFFSET('Water Data'!$F$27,0,10*ROW('Water Data'!F15)))</f>
        <v/>
      </c>
      <c r="BZ21" s="305" t="str">
        <f ca="true">+IF(OFFSET('Water Data'!$F$28,0,10*ROW('Water Data'!F15))="","",OFFSET('Water Data'!$F$28,0,10*ROW('Water Data'!F15)))</f>
        <v/>
      </c>
      <c r="CA21" s="305" t="str">
        <f ca="true">+IF(OFFSET('Water Data'!$F$29,0,10*ROW('Water Data'!F15))="","",OFFSET('Water Data'!$F$29,0,10*ROW('Water Data'!F15)))</f>
        <v/>
      </c>
      <c r="CB21" s="305" t="str">
        <f ca="true">+IF(OFFSET('Water Data'!$G$27,0,10*ROW('Water Data'!G15))="","",OFFSET('Water Data'!$G$27,0,10*ROW('Water Data'!G15)))</f>
        <v/>
      </c>
      <c r="CC21" s="305" t="str">
        <f ca="true">+IF(OFFSET('Water Data'!$G$28,0,10*ROW('Water Data'!G15))="","",OFFSET('Water Data'!$G$28,0,10*ROW('Water Data'!G15)))</f>
        <v/>
      </c>
      <c r="CD21" s="305" t="str">
        <f ca="true">+IF(OFFSET('Water Data'!$G$29,0,10*ROW('Water Data'!G15))="","",OFFSET('Water Data'!$G$29,0,10*ROW('Water Data'!G15)))</f>
        <v/>
      </c>
      <c r="CE21" s="305" t="str">
        <f ca="true">+IF(OFFSET('Water Data'!$H$27,0,10*ROW('Water Data'!H15))="","",OFFSET('Water Data'!$H$27,0,10*ROW('Water Data'!H15)))</f>
        <v/>
      </c>
      <c r="CF21" s="305" t="str">
        <f ca="true">+IF(OFFSET('Water Data'!$H$28,0,10*ROW('Water Data'!H15))="","",OFFSET('Water Data'!$H$28,0,10*ROW('Water Data'!H15)))</f>
        <v/>
      </c>
      <c r="CG21" s="305" t="str">
        <f ca="true">+IF(OFFSET('Water Data'!$H$29,0,10*ROW('Water Data'!H15))="","",OFFSET('Water Data'!$H$29,0,10*ROW('Water Data'!H15)))</f>
        <v>No</v>
      </c>
      <c r="CH21" s="305" t="str">
        <f ca="true">+IF(OFFSET('Water Data'!$I$27,0,10*ROW('Water Data'!I15))="","",OFFSET('Water Data'!$I$27,0,10*ROW('Water Data'!I15)))</f>
        <v/>
      </c>
      <c r="CI21" s="305" t="str">
        <f ca="true">+IF(OFFSET('Water Data'!$I$28,0,10*ROW('Water Data'!I15))="","",OFFSET('Water Data'!$I$28,0,10*ROW('Water Data'!I15)))</f>
        <v/>
      </c>
      <c r="CJ21" s="305" t="str">
        <f ca="true">+IF(OFFSET('Water Data'!$I$29,0,10*ROW('Water Data'!I15))="","",OFFSET('Water Data'!$I$29,0,10*ROW('Water Data'!I15)))</f>
        <v>No</v>
      </c>
      <c r="CK21" s="305" t="str">
        <f ca="true">+IF(OFFSET('Sanitation Data'!$D$28,0,10*ROW('Sanitation Data'!D15))="","",OFFSET('Sanitation Data'!$D$28,0,10*ROW('Sanitation Data'!D15)))</f>
        <v/>
      </c>
      <c r="CL21" s="305" t="str">
        <f ca="true">+IF(OFFSET('Sanitation Data'!$D$29,0,10*ROW('Sanitation Data'!D15))="","",OFFSET('Sanitation Data'!$D$29,0,10*ROW('Sanitation Data'!D15)))</f>
        <v/>
      </c>
      <c r="CM21" s="305" t="str">
        <f ca="true">+IF(OFFSET('Sanitation Data'!$D$30,0,10*ROW('Sanitation Data'!D15))="","",OFFSET('Sanitation Data'!$D$30,0,10*ROW('Sanitation Data'!D15)))</f>
        <v/>
      </c>
      <c r="CN21" s="305" t="str">
        <f ca="true">+IF(OFFSET('Sanitation Data'!$D$31,0,10*ROW('Sanitation Data'!D15))="","",OFFSET('Sanitation Data'!$D$31,0,10*ROW('Sanitation Data'!D15)))</f>
        <v/>
      </c>
      <c r="CO21" s="305" t="str">
        <f ca="true">+IF(OFFSET('Sanitation Data'!$D$32,0,10*ROW('Sanitation Data'!D15))="","",OFFSET('Sanitation Data'!$D$32,0,10*ROW('Sanitation Data'!D15)))</f>
        <v>No</v>
      </c>
      <c r="CP21" s="305" t="str">
        <f ca="true">+IF(OFFSET('Sanitation Data'!$E$28,0,10*ROW('Sanitation Data'!E15))="","",OFFSET('Sanitation Data'!$E$28,0,10*ROW('Sanitation Data'!E15)))</f>
        <v/>
      </c>
      <c r="CQ21" s="305" t="str">
        <f ca="true">+IF(OFFSET('Sanitation Data'!$E$29,0,10*ROW('Sanitation Data'!E15))="","",OFFSET('Sanitation Data'!$E$29,0,10*ROW('Sanitation Data'!E15)))</f>
        <v/>
      </c>
      <c r="CR21" s="305" t="str">
        <f ca="true">+IF(OFFSET('Sanitation Data'!$E$30,0,10*ROW('Sanitation Data'!E15))="","",OFFSET('Sanitation Data'!$E$30,0,10*ROW('Sanitation Data'!E15)))</f>
        <v/>
      </c>
      <c r="CS21" s="305" t="str">
        <f ca="true">+IF(OFFSET('Sanitation Data'!$E$31,0,10*ROW('Sanitation Data'!E15))="","",OFFSET('Sanitation Data'!$E$31,0,10*ROW('Sanitation Data'!E15)))</f>
        <v/>
      </c>
      <c r="CT21" s="305" t="str">
        <f ca="true">+IF(OFFSET('Sanitation Data'!$E$32,0,10*ROW('Sanitation Data'!E15))="","",OFFSET('Sanitation Data'!$E$32,0,10*ROW('Sanitation Data'!E15)))</f>
        <v/>
      </c>
      <c r="CU21" s="305" t="str">
        <f ca="true">+IF(OFFSET('Sanitation Data'!$F$28,0,10*ROW('Sanitation Data'!F15))="","",OFFSET('Sanitation Data'!$F$28,0,10*ROW('Sanitation Data'!F15)))</f>
        <v/>
      </c>
      <c r="CV21" s="305" t="str">
        <f ca="true">+IF(OFFSET('Sanitation Data'!$F$29,0,10*ROW('Sanitation Data'!F15))="","",OFFSET('Sanitation Data'!$F$29,0,10*ROW('Sanitation Data'!F15)))</f>
        <v/>
      </c>
      <c r="CW21" s="305" t="str">
        <f ca="true">+IF(OFFSET('Sanitation Data'!$F$30,0,10*ROW('Sanitation Data'!F15))="","",OFFSET('Sanitation Data'!$F$30,0,10*ROW('Sanitation Data'!F15)))</f>
        <v/>
      </c>
      <c r="CX21" s="305" t="str">
        <f ca="true">+IF(OFFSET('Sanitation Data'!$F$31,0,10*ROW('Sanitation Data'!F15))="","",OFFSET('Sanitation Data'!$F$31,0,10*ROW('Sanitation Data'!F15)))</f>
        <v/>
      </c>
      <c r="CY21" s="305" t="str">
        <f ca="true">+IF(OFFSET('Sanitation Data'!$F$32,0,10*ROW('Sanitation Data'!F15))="","",OFFSET('Sanitation Data'!$F$32,0,10*ROW('Sanitation Data'!F15)))</f>
        <v/>
      </c>
      <c r="CZ21" s="305" t="str">
        <f ca="true">+IF(OFFSET('Sanitation Data'!$G$28,0,10*ROW('Sanitation Data'!G15))="","",OFFSET('Sanitation Data'!$G$28,0,10*ROW('Sanitation Data'!G15)))</f>
        <v/>
      </c>
      <c r="DA21" s="305" t="str">
        <f ca="true">+IF(OFFSET('Sanitation Data'!$G$29,0,10*ROW('Sanitation Data'!G15))="","",OFFSET('Sanitation Data'!$G$29,0,10*ROW('Sanitation Data'!G15)))</f>
        <v/>
      </c>
      <c r="DB21" s="305" t="str">
        <f ca="true">+IF(OFFSET('Sanitation Data'!$G$30,0,10*ROW('Sanitation Data'!G15))="","",OFFSET('Sanitation Data'!$G$30,0,10*ROW('Sanitation Data'!G15)))</f>
        <v/>
      </c>
      <c r="DC21" s="305" t="str">
        <f ca="true">+IF(OFFSET('Sanitation Data'!$G$31,0,10*ROW('Sanitation Data'!G15))="","",OFFSET('Sanitation Data'!$G$31,0,10*ROW('Sanitation Data'!G15)))</f>
        <v/>
      </c>
      <c r="DD21" s="305" t="str">
        <f ca="true">+IF(OFFSET('Sanitation Data'!$G$32,0,10*ROW('Sanitation Data'!G15))="","",OFFSET('Sanitation Data'!$G$32,0,10*ROW('Sanitation Data'!G15)))</f>
        <v/>
      </c>
      <c r="DE21" s="305" t="str">
        <f ca="true">+IF(OFFSET('Sanitation Data'!$H$28,0,10*ROW('Sanitation Data'!H15))="","",OFFSET('Sanitation Data'!$H$28,0,10*ROW('Sanitation Data'!H15)))</f>
        <v/>
      </c>
      <c r="DF21" s="305" t="str">
        <f ca="true">+IF(OFFSET('Sanitation Data'!$H$29,0,10*ROW('Sanitation Data'!H15))="","",OFFSET('Sanitation Data'!$H$29,0,10*ROW('Sanitation Data'!H15)))</f>
        <v/>
      </c>
      <c r="DG21" s="305" t="str">
        <f ca="true">+IF(OFFSET('Sanitation Data'!$H$30,0,10*ROW('Sanitation Data'!H15))="","",OFFSET('Sanitation Data'!$H$30,0,10*ROW('Sanitation Data'!H15)))</f>
        <v/>
      </c>
      <c r="DH21" s="305" t="str">
        <f ca="true">+IF(OFFSET('Sanitation Data'!$H$31,0,10*ROW('Sanitation Data'!H15))="","",OFFSET('Sanitation Data'!$H$31,0,10*ROW('Sanitation Data'!H15)))</f>
        <v/>
      </c>
      <c r="DI21" s="305" t="str">
        <f ca="true">+IF(OFFSET('Sanitation Data'!$H$32,0,10*ROW('Sanitation Data'!H15))="","",OFFSET('Sanitation Data'!$H$32,0,10*ROW('Sanitation Data'!H15)))</f>
        <v>No</v>
      </c>
      <c r="DJ21" s="305" t="str">
        <f ca="true">+IF(OFFSET('Sanitation Data'!$I$28,0,10*ROW('Sanitation Data'!I15))="","",OFFSET('Sanitation Data'!$I$28,0,10*ROW('Sanitation Data'!I15)))</f>
        <v/>
      </c>
      <c r="DK21" s="305" t="str">
        <f ca="true">+IF(OFFSET('Sanitation Data'!$I$29,0,10*ROW('Sanitation Data'!I15))="","",OFFSET('Sanitation Data'!$I$29,0,10*ROW('Sanitation Data'!I15)))</f>
        <v/>
      </c>
      <c r="DL21" s="305" t="str">
        <f ca="true">+IF(OFFSET('Sanitation Data'!$I$30,0,10*ROW('Sanitation Data'!I15))="","",OFFSET('Sanitation Data'!$I$30,0,10*ROW('Sanitation Data'!I15)))</f>
        <v/>
      </c>
      <c r="DM21" s="305" t="str">
        <f ca="true">+IF(OFFSET('Sanitation Data'!$I$31,0,10*ROW('Sanitation Data'!I15))="","",OFFSET('Sanitation Data'!$I$31,0,10*ROW('Sanitation Data'!I15)))</f>
        <v/>
      </c>
      <c r="DN21" s="305" t="str">
        <f ca="true">+IF(OFFSET('Sanitation Data'!$I$32,0,10*ROW('Sanitation Data'!I15))="","",OFFSET('Sanitation Data'!$I$32,0,10*ROW('Sanitation Data'!I15)))</f>
        <v>No</v>
      </c>
      <c r="DO21" s="305" t="str">
        <f ca="true">+IF(OFFSET('Hygiene Data'!$D$11,0,10*ROW('Hygiene Data'!D15))="","",OFFSET('Hygiene Data'!$D$11,0,10*ROW('Hygiene Data'!D15)))</f>
        <v/>
      </c>
      <c r="DP21" s="305" t="str">
        <f ca="true">+IF(OFFSET('Hygiene Data'!$D$12,0,10*ROW('Hygiene Data'!D15))="","",OFFSET('Hygiene Data'!$D$12,0,10*ROW('Hygiene Data'!D15)))</f>
        <v/>
      </c>
      <c r="DQ21" s="305" t="str">
        <f ca="true">+IF(OFFSET('Hygiene Data'!$D$13,0,10*ROW('Hygiene Data'!D15))="","",OFFSET('Hygiene Data'!$D$13,0,10*ROW('Hygiene Data'!D15)))</f>
        <v/>
      </c>
      <c r="DR21" s="305" t="str">
        <f ca="true">+IF(OFFSET('Hygiene Data'!$E$11,0,10*ROW('Hygiene Data'!E15))="","",OFFSET('Hygiene Data'!$E$11,0,10*ROW('Hygiene Data'!E15)))</f>
        <v/>
      </c>
      <c r="DS21" s="305" t="str">
        <f ca="true">+IF(OFFSET('Hygiene Data'!$E$12,0,10*ROW('Hygiene Data'!E15))="","",OFFSET('Hygiene Data'!$E$12,0,10*ROW('Hygiene Data'!E15)))</f>
        <v/>
      </c>
      <c r="DT21" s="305" t="str">
        <f ca="true">+IF(OFFSET('Hygiene Data'!$E$13,0,10*ROW('Hygiene Data'!E15))="","",OFFSET('Hygiene Data'!$E$13,0,10*ROW('Hygiene Data'!E15)))</f>
        <v/>
      </c>
      <c r="DU21" s="305" t="str">
        <f ca="true">+IF(OFFSET('Hygiene Data'!$F$11,0,10*ROW('Hygiene Data'!F15))="","",OFFSET('Hygiene Data'!$F$11,0,10*ROW('Hygiene Data'!F15)))</f>
        <v/>
      </c>
      <c r="DV21" s="305" t="str">
        <f ca="true">+IF(OFFSET('Hygiene Data'!$F$12,0,10*ROW('Hygiene Data'!F15))="","",OFFSET('Hygiene Data'!$F$12,0,10*ROW('Hygiene Data'!F15)))</f>
        <v/>
      </c>
      <c r="DW21" s="305" t="str">
        <f ca="true">+IF(OFFSET('Hygiene Data'!$F$13,0,10*ROW('Hygiene Data'!F15))="","",OFFSET('Hygiene Data'!$F$13,0,10*ROW('Hygiene Data'!F15)))</f>
        <v/>
      </c>
      <c r="DX21" s="305" t="str">
        <f ca="true">+IF(OFFSET('Hygiene Data'!$G$11,0,10*ROW('Hygiene Data'!G15))="","",OFFSET('Hygiene Data'!$G$11,0,10*ROW('Hygiene Data'!G15)))</f>
        <v/>
      </c>
      <c r="DY21" s="305" t="str">
        <f ca="true">+IF(OFFSET('Hygiene Data'!$G$12,0,10*ROW('Hygiene Data'!G15))="","",OFFSET('Hygiene Data'!$G$12,0,10*ROW('Hygiene Data'!G15)))</f>
        <v/>
      </c>
      <c r="DZ21" s="305" t="str">
        <f ca="true">+IF(OFFSET('Hygiene Data'!$G$13,0,10*ROW('Hygiene Data'!G15))="","",OFFSET('Hygiene Data'!$G$13,0,10*ROW('Hygiene Data'!G15)))</f>
        <v/>
      </c>
      <c r="EA21" s="305" t="str">
        <f ca="true">+IF(OFFSET('Hygiene Data'!$H$11,0,10*ROW('Hygiene Data'!H15))="","",OFFSET('Hygiene Data'!$H$11,0,10*ROW('Hygiene Data'!H15)))</f>
        <v/>
      </c>
      <c r="EB21" s="305" t="str">
        <f ca="true">+IF(OFFSET('Hygiene Data'!$H$12,0,10*ROW('Hygiene Data'!H15))="","",OFFSET('Hygiene Data'!$H$12,0,10*ROW('Hygiene Data'!H15)))</f>
        <v/>
      </c>
      <c r="EC21" s="305" t="str">
        <f ca="true">+IF(OFFSET('Hygiene Data'!$H$13,0,10*ROW('Hygiene Data'!H15))="","",OFFSET('Hygiene Data'!$H$13,0,10*ROW('Hygiene Data'!H15)))</f>
        <v/>
      </c>
      <c r="ED21" s="305" t="str">
        <f ca="true">+IF(OFFSET('Hygiene Data'!$I$11,0,10*ROW('Hygiene Data'!I15))="","",OFFSET('Hygiene Data'!$I$11,0,10*ROW('Hygiene Data'!I15)))</f>
        <v/>
      </c>
      <c r="EE21" s="305" t="str">
        <f ca="true">+IF(OFFSET('Hygiene Data'!$I$12,0,10*ROW('Hygiene Data'!I15))="","",OFFSET('Hygiene Data'!$I$12,0,10*ROW('Hygiene Data'!I15)))</f>
        <v/>
      </c>
      <c r="EF21" s="305"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GMB_2020_EMIS</v>
      </c>
      <c r="B22" s="36" t="str">
        <f ca="true">+IF(OFFSET('Water Data'!$C$2,0,10*ROW('Water Data'!F16))="","",OFFSET('Water Data'!$C$2,0,10*ROW('Water Data'!F16)))</f>
        <v>EMIS</v>
      </c>
      <c r="C22" s="361">
        <f t="shared" ca="true" si="0"/>
        <v>2020</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74.314380264741274</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59.567039106145245</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86.003372681281618</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84.59065155807366</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61.094765342960287</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37.360335195530723</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79.510961214165263</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78.298866855524082</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305"/>
      <c r="BS22" s="305" t="str">
        <f ca="true">+IF(OFFSET('Water Data'!$D$27,0,10*ROW('Water Data'!D16))="","",OFFSET('Water Data'!$D$27,0,10*ROW('Water Data'!D16)))</f>
        <v/>
      </c>
      <c r="BT22" s="305" t="str">
        <f ca="true">+IF(OFFSET('Water Data'!$D$28,0,10*ROW('Water Data'!D16))="","",OFFSET('Water Data'!$D$28,0,10*ROW('Water Data'!D16)))</f>
        <v>Yes</v>
      </c>
      <c r="BU22" s="305" t="str">
        <f ca="true">+IF(OFFSET('Water Data'!$D$29,0,10*ROW('Water Data'!D16))="","",OFFSET('Water Data'!$D$29,0,10*ROW('Water Data'!D16)))</f>
        <v/>
      </c>
      <c r="BV22" s="305" t="str">
        <f ca="true">+IF(OFFSET('Water Data'!$E$27,0,10*ROW('Water Data'!E16))="","",OFFSET('Water Data'!$E$27,0,10*ROW('Water Data'!E16)))</f>
        <v/>
      </c>
      <c r="BW22" s="305" t="str">
        <f ca="true">+IF(OFFSET('Water Data'!$E$28,0,10*ROW('Water Data'!E16))="","",OFFSET('Water Data'!$E$28,0,10*ROW('Water Data'!E16)))</f>
        <v/>
      </c>
      <c r="BX22" s="305" t="str">
        <f ca="true">+IF(OFFSET('Water Data'!$E$29,0,10*ROW('Water Data'!E16))="","",OFFSET('Water Data'!$E$29,0,10*ROW('Water Data'!E16)))</f>
        <v/>
      </c>
      <c r="BY22" s="305" t="str">
        <f ca="true">+IF(OFFSET('Water Data'!$F$27,0,10*ROW('Water Data'!F16))="","",OFFSET('Water Data'!$F$27,0,10*ROW('Water Data'!F16)))</f>
        <v/>
      </c>
      <c r="BZ22" s="305" t="str">
        <f ca="true">+IF(OFFSET('Water Data'!$F$28,0,10*ROW('Water Data'!F16))="","",OFFSET('Water Data'!$F$28,0,10*ROW('Water Data'!F16)))</f>
        <v/>
      </c>
      <c r="CA22" s="305" t="str">
        <f ca="true">+IF(OFFSET('Water Data'!$F$29,0,10*ROW('Water Data'!F16))="","",OFFSET('Water Data'!$F$29,0,10*ROW('Water Data'!F16)))</f>
        <v/>
      </c>
      <c r="CB22" s="305" t="str">
        <f ca="true">+IF(OFFSET('Water Data'!$G$27,0,10*ROW('Water Data'!G16))="","",OFFSET('Water Data'!$G$27,0,10*ROW('Water Data'!G16)))</f>
        <v/>
      </c>
      <c r="CC22" s="305" t="str">
        <f ca="true">+IF(OFFSET('Water Data'!$G$28,0,10*ROW('Water Data'!G16))="","",OFFSET('Water Data'!$G$28,0,10*ROW('Water Data'!G16)))</f>
        <v>Yes</v>
      </c>
      <c r="CD22" s="305" t="str">
        <f ca="true">+IF(OFFSET('Water Data'!$G$29,0,10*ROW('Water Data'!G16))="","",OFFSET('Water Data'!$G$29,0,10*ROW('Water Data'!G16)))</f>
        <v/>
      </c>
      <c r="CE22" s="305" t="str">
        <f ca="true">+IF(OFFSET('Water Data'!$H$27,0,10*ROW('Water Data'!H16))="","",OFFSET('Water Data'!$H$27,0,10*ROW('Water Data'!H16)))</f>
        <v/>
      </c>
      <c r="CF22" s="305" t="str">
        <f ca="true">+IF(OFFSET('Water Data'!$H$28,0,10*ROW('Water Data'!H16))="","",OFFSET('Water Data'!$H$28,0,10*ROW('Water Data'!H16)))</f>
        <v>Yes</v>
      </c>
      <c r="CG22" s="305" t="str">
        <f ca="true">+IF(OFFSET('Water Data'!$H$29,0,10*ROW('Water Data'!H16))="","",OFFSET('Water Data'!$H$29,0,10*ROW('Water Data'!H16)))</f>
        <v/>
      </c>
      <c r="CH22" s="305" t="str">
        <f ca="true">+IF(OFFSET('Water Data'!$I$27,0,10*ROW('Water Data'!I16))="","",OFFSET('Water Data'!$I$27,0,10*ROW('Water Data'!I16)))</f>
        <v/>
      </c>
      <c r="CI22" s="305" t="str">
        <f ca="true">+IF(OFFSET('Water Data'!$I$28,0,10*ROW('Water Data'!I16))="","",OFFSET('Water Data'!$I$28,0,10*ROW('Water Data'!I16)))</f>
        <v>Yes</v>
      </c>
      <c r="CJ22" s="305" t="str">
        <f ca="true">+IF(OFFSET('Water Data'!$I$29,0,10*ROW('Water Data'!I16))="","",OFFSET('Water Data'!$I$29,0,10*ROW('Water Data'!I16)))</f>
        <v/>
      </c>
      <c r="CK22" s="305" t="str">
        <f ca="true">+IF(OFFSET('Sanitation Data'!$D$28,0,10*ROW('Sanitation Data'!D16))="","",OFFSET('Sanitation Data'!$D$28,0,10*ROW('Sanitation Data'!D16)))</f>
        <v/>
      </c>
      <c r="CL22" s="305" t="str">
        <f ca="true">+IF(OFFSET('Sanitation Data'!$D$29,0,10*ROW('Sanitation Data'!D16))="","",OFFSET('Sanitation Data'!$D$29,0,10*ROW('Sanitation Data'!D16)))</f>
        <v/>
      </c>
      <c r="CM22" s="305" t="str">
        <f ca="true">+IF(OFFSET('Sanitation Data'!$D$30,0,10*ROW('Sanitation Data'!D16))="","",OFFSET('Sanitation Data'!$D$30,0,10*ROW('Sanitation Data'!D16)))</f>
        <v/>
      </c>
      <c r="CN22" s="305" t="str">
        <f ca="true">+IF(OFFSET('Sanitation Data'!$D$31,0,10*ROW('Sanitation Data'!D16))="","",OFFSET('Sanitation Data'!$D$31,0,10*ROW('Sanitation Data'!D16)))</f>
        <v/>
      </c>
      <c r="CO22" s="305" t="str">
        <f ca="true">+IF(OFFSET('Sanitation Data'!$D$32,0,10*ROW('Sanitation Data'!D16))="","",OFFSET('Sanitation Data'!$D$32,0,10*ROW('Sanitation Data'!D16)))</f>
        <v>Yes</v>
      </c>
      <c r="CP22" s="305" t="str">
        <f ca="true">+IF(OFFSET('Sanitation Data'!$E$28,0,10*ROW('Sanitation Data'!E16))="","",OFFSET('Sanitation Data'!$E$28,0,10*ROW('Sanitation Data'!E16)))</f>
        <v/>
      </c>
      <c r="CQ22" s="305" t="str">
        <f ca="true">+IF(OFFSET('Sanitation Data'!$E$29,0,10*ROW('Sanitation Data'!E16))="","",OFFSET('Sanitation Data'!$E$29,0,10*ROW('Sanitation Data'!E16)))</f>
        <v/>
      </c>
      <c r="CR22" s="305" t="str">
        <f ca="true">+IF(OFFSET('Sanitation Data'!$E$30,0,10*ROW('Sanitation Data'!E16))="","",OFFSET('Sanitation Data'!$E$30,0,10*ROW('Sanitation Data'!E16)))</f>
        <v/>
      </c>
      <c r="CS22" s="305" t="str">
        <f ca="true">+IF(OFFSET('Sanitation Data'!$E$31,0,10*ROW('Sanitation Data'!E16))="","",OFFSET('Sanitation Data'!$E$31,0,10*ROW('Sanitation Data'!E16)))</f>
        <v/>
      </c>
      <c r="CT22" s="305" t="str">
        <f ca="true">+IF(OFFSET('Sanitation Data'!$E$32,0,10*ROW('Sanitation Data'!E16))="","",OFFSET('Sanitation Data'!$E$32,0,10*ROW('Sanitation Data'!E16)))</f>
        <v/>
      </c>
      <c r="CU22" s="305" t="str">
        <f ca="true">+IF(OFFSET('Sanitation Data'!$F$28,0,10*ROW('Sanitation Data'!F16))="","",OFFSET('Sanitation Data'!$F$28,0,10*ROW('Sanitation Data'!F16)))</f>
        <v/>
      </c>
      <c r="CV22" s="305" t="str">
        <f ca="true">+IF(OFFSET('Sanitation Data'!$F$29,0,10*ROW('Sanitation Data'!F16))="","",OFFSET('Sanitation Data'!$F$29,0,10*ROW('Sanitation Data'!F16)))</f>
        <v/>
      </c>
      <c r="CW22" s="305" t="str">
        <f ca="true">+IF(OFFSET('Sanitation Data'!$F$30,0,10*ROW('Sanitation Data'!F16))="","",OFFSET('Sanitation Data'!$F$30,0,10*ROW('Sanitation Data'!F16)))</f>
        <v/>
      </c>
      <c r="CX22" s="305" t="str">
        <f ca="true">+IF(OFFSET('Sanitation Data'!$F$31,0,10*ROW('Sanitation Data'!F16))="","",OFFSET('Sanitation Data'!$F$31,0,10*ROW('Sanitation Data'!F16)))</f>
        <v/>
      </c>
      <c r="CY22" s="305" t="str">
        <f ca="true">+IF(OFFSET('Sanitation Data'!$F$32,0,10*ROW('Sanitation Data'!F16))="","",OFFSET('Sanitation Data'!$F$32,0,10*ROW('Sanitation Data'!F16)))</f>
        <v/>
      </c>
      <c r="CZ22" s="305" t="str">
        <f ca="true">+IF(OFFSET('Sanitation Data'!$G$28,0,10*ROW('Sanitation Data'!G16))="","",OFFSET('Sanitation Data'!$G$28,0,10*ROW('Sanitation Data'!G16)))</f>
        <v/>
      </c>
      <c r="DA22" s="305" t="str">
        <f ca="true">+IF(OFFSET('Sanitation Data'!$G$29,0,10*ROW('Sanitation Data'!G16))="","",OFFSET('Sanitation Data'!$G$29,0,10*ROW('Sanitation Data'!G16)))</f>
        <v/>
      </c>
      <c r="DB22" s="305" t="str">
        <f ca="true">+IF(OFFSET('Sanitation Data'!$G$30,0,10*ROW('Sanitation Data'!G16))="","",OFFSET('Sanitation Data'!$G$30,0,10*ROW('Sanitation Data'!G16)))</f>
        <v/>
      </c>
      <c r="DC22" s="305" t="str">
        <f ca="true">+IF(OFFSET('Sanitation Data'!$G$31,0,10*ROW('Sanitation Data'!G16))="","",OFFSET('Sanitation Data'!$G$31,0,10*ROW('Sanitation Data'!G16)))</f>
        <v/>
      </c>
      <c r="DD22" s="305" t="str">
        <f ca="true">+IF(OFFSET('Sanitation Data'!$G$32,0,10*ROW('Sanitation Data'!G16))="","",OFFSET('Sanitation Data'!$G$32,0,10*ROW('Sanitation Data'!G16)))</f>
        <v>Yes</v>
      </c>
      <c r="DE22" s="305" t="str">
        <f ca="true">+IF(OFFSET('Sanitation Data'!$H$28,0,10*ROW('Sanitation Data'!H16))="","",OFFSET('Sanitation Data'!$H$28,0,10*ROW('Sanitation Data'!H16)))</f>
        <v/>
      </c>
      <c r="DF22" s="305" t="str">
        <f ca="true">+IF(OFFSET('Sanitation Data'!$H$29,0,10*ROW('Sanitation Data'!H16))="","",OFFSET('Sanitation Data'!$H$29,0,10*ROW('Sanitation Data'!H16)))</f>
        <v/>
      </c>
      <c r="DG22" s="305" t="str">
        <f ca="true">+IF(OFFSET('Sanitation Data'!$H$30,0,10*ROW('Sanitation Data'!H16))="","",OFFSET('Sanitation Data'!$H$30,0,10*ROW('Sanitation Data'!H16)))</f>
        <v/>
      </c>
      <c r="DH22" s="305" t="str">
        <f ca="true">+IF(OFFSET('Sanitation Data'!$H$31,0,10*ROW('Sanitation Data'!H16))="","",OFFSET('Sanitation Data'!$H$31,0,10*ROW('Sanitation Data'!H16)))</f>
        <v/>
      </c>
      <c r="DI22" s="305" t="str">
        <f ca="true">+IF(OFFSET('Sanitation Data'!$H$32,0,10*ROW('Sanitation Data'!H16))="","",OFFSET('Sanitation Data'!$H$32,0,10*ROW('Sanitation Data'!H16)))</f>
        <v>Yes</v>
      </c>
      <c r="DJ22" s="305" t="str">
        <f ca="true">+IF(OFFSET('Sanitation Data'!$I$28,0,10*ROW('Sanitation Data'!I16))="","",OFFSET('Sanitation Data'!$I$28,0,10*ROW('Sanitation Data'!I16)))</f>
        <v/>
      </c>
      <c r="DK22" s="305" t="str">
        <f ca="true">+IF(OFFSET('Sanitation Data'!$I$29,0,10*ROW('Sanitation Data'!I16))="","",OFFSET('Sanitation Data'!$I$29,0,10*ROW('Sanitation Data'!I16)))</f>
        <v/>
      </c>
      <c r="DL22" s="305" t="str">
        <f ca="true">+IF(OFFSET('Sanitation Data'!$I$30,0,10*ROW('Sanitation Data'!I16))="","",OFFSET('Sanitation Data'!$I$30,0,10*ROW('Sanitation Data'!I16)))</f>
        <v/>
      </c>
      <c r="DM22" s="305" t="str">
        <f ca="true">+IF(OFFSET('Sanitation Data'!$I$31,0,10*ROW('Sanitation Data'!I16))="","",OFFSET('Sanitation Data'!$I$31,0,10*ROW('Sanitation Data'!I16)))</f>
        <v/>
      </c>
      <c r="DN22" s="305" t="str">
        <f ca="true">+IF(OFFSET('Sanitation Data'!$I$32,0,10*ROW('Sanitation Data'!I16))="","",OFFSET('Sanitation Data'!$I$32,0,10*ROW('Sanitation Data'!I16)))</f>
        <v>Yes</v>
      </c>
      <c r="DO22" s="305" t="str">
        <f ca="true">+IF(OFFSET('Hygiene Data'!$D$11,0,10*ROW('Hygiene Data'!D16))="","",OFFSET('Hygiene Data'!$D$11,0,10*ROW('Hygiene Data'!D16)))</f>
        <v/>
      </c>
      <c r="DP22" s="305" t="str">
        <f ca="true">+IF(OFFSET('Hygiene Data'!$D$12,0,10*ROW('Hygiene Data'!D16))="","",OFFSET('Hygiene Data'!$D$12,0,10*ROW('Hygiene Data'!D16)))</f>
        <v/>
      </c>
      <c r="DQ22" s="305" t="str">
        <f ca="true">+IF(OFFSET('Hygiene Data'!$D$13,0,10*ROW('Hygiene Data'!D16))="","",OFFSET('Hygiene Data'!$D$13,0,10*ROW('Hygiene Data'!D16)))</f>
        <v/>
      </c>
      <c r="DR22" s="305" t="str">
        <f ca="true">+IF(OFFSET('Hygiene Data'!$E$11,0,10*ROW('Hygiene Data'!E16))="","",OFFSET('Hygiene Data'!$E$11,0,10*ROW('Hygiene Data'!E16)))</f>
        <v/>
      </c>
      <c r="DS22" s="305" t="str">
        <f ca="true">+IF(OFFSET('Hygiene Data'!$E$12,0,10*ROW('Hygiene Data'!E16))="","",OFFSET('Hygiene Data'!$E$12,0,10*ROW('Hygiene Data'!E16)))</f>
        <v/>
      </c>
      <c r="DT22" s="305" t="str">
        <f ca="true">+IF(OFFSET('Hygiene Data'!$E$13,0,10*ROW('Hygiene Data'!E16))="","",OFFSET('Hygiene Data'!$E$13,0,10*ROW('Hygiene Data'!E16)))</f>
        <v/>
      </c>
      <c r="DU22" s="305" t="str">
        <f ca="true">+IF(OFFSET('Hygiene Data'!$F$11,0,10*ROW('Hygiene Data'!F16))="","",OFFSET('Hygiene Data'!$F$11,0,10*ROW('Hygiene Data'!F16)))</f>
        <v/>
      </c>
      <c r="DV22" s="305" t="str">
        <f ca="true">+IF(OFFSET('Hygiene Data'!$F$12,0,10*ROW('Hygiene Data'!F16))="","",OFFSET('Hygiene Data'!$F$12,0,10*ROW('Hygiene Data'!F16)))</f>
        <v/>
      </c>
      <c r="DW22" s="305" t="str">
        <f ca="true">+IF(OFFSET('Hygiene Data'!$F$13,0,10*ROW('Hygiene Data'!F16))="","",OFFSET('Hygiene Data'!$F$13,0,10*ROW('Hygiene Data'!F16)))</f>
        <v/>
      </c>
      <c r="DX22" s="305" t="str">
        <f ca="true">+IF(OFFSET('Hygiene Data'!$G$11,0,10*ROW('Hygiene Data'!G16))="","",OFFSET('Hygiene Data'!$G$11,0,10*ROW('Hygiene Data'!G16)))</f>
        <v/>
      </c>
      <c r="DY22" s="305" t="str">
        <f ca="true">+IF(OFFSET('Hygiene Data'!$G$12,0,10*ROW('Hygiene Data'!G16))="","",OFFSET('Hygiene Data'!$G$12,0,10*ROW('Hygiene Data'!G16)))</f>
        <v/>
      </c>
      <c r="DZ22" s="305" t="str">
        <f ca="true">+IF(OFFSET('Hygiene Data'!$G$13,0,10*ROW('Hygiene Data'!G16))="","",OFFSET('Hygiene Data'!$G$13,0,10*ROW('Hygiene Data'!G16)))</f>
        <v/>
      </c>
      <c r="EA22" s="305" t="str">
        <f ca="true">+IF(OFFSET('Hygiene Data'!$H$11,0,10*ROW('Hygiene Data'!H16))="","",OFFSET('Hygiene Data'!$H$11,0,10*ROW('Hygiene Data'!H16)))</f>
        <v/>
      </c>
      <c r="EB22" s="305" t="str">
        <f ca="true">+IF(OFFSET('Hygiene Data'!$H$12,0,10*ROW('Hygiene Data'!H16))="","",OFFSET('Hygiene Data'!$H$12,0,10*ROW('Hygiene Data'!H16)))</f>
        <v/>
      </c>
      <c r="EC22" s="305" t="str">
        <f ca="true">+IF(OFFSET('Hygiene Data'!$H$13,0,10*ROW('Hygiene Data'!H16))="","",OFFSET('Hygiene Data'!$H$13,0,10*ROW('Hygiene Data'!H16)))</f>
        <v/>
      </c>
      <c r="ED22" s="305" t="str">
        <f ca="true">+IF(OFFSET('Hygiene Data'!$I$11,0,10*ROW('Hygiene Data'!I16))="","",OFFSET('Hygiene Data'!$I$11,0,10*ROW('Hygiene Data'!I16)))</f>
        <v/>
      </c>
      <c r="EE22" s="305" t="str">
        <f ca="true">+IF(OFFSET('Hygiene Data'!$I$12,0,10*ROW('Hygiene Data'!I16))="","",OFFSET('Hygiene Data'!$I$12,0,10*ROW('Hygiene Data'!I16)))</f>
        <v/>
      </c>
      <c r="EF22" s="305"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GMB_2021_UIS</v>
      </c>
      <c r="B23" s="36" t="str">
        <f ca="true">+IF(OFFSET('Water Data'!$C$2,0,10*ROW('Water Data'!F17))="","",OFFSET('Water Data'!$C$2,0,10*ROW('Water Data'!F17)))</f>
        <v>Other</v>
      </c>
      <c r="C23" s="361">
        <f t="shared" ca="true" si="0"/>
        <v>2021</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str">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[82]</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str">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[86]</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str">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[77]</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str">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[79]</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str">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[83]</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str">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[75]</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305"/>
      <c r="BS23" s="305" t="str">
        <f ca="true">+IF(OFFSET('Water Data'!$D$27,0,10*ROW('Water Data'!D17))="","",OFFSET('Water Data'!$D$27,0,10*ROW('Water Data'!D17)))</f>
        <v/>
      </c>
      <c r="BT23" s="305" t="str">
        <f ca="true">+IF(OFFSET('Water Data'!$D$28,0,10*ROW('Water Data'!D17))="","",OFFSET('Water Data'!$D$28,0,10*ROW('Water Data'!D17)))</f>
        <v/>
      </c>
      <c r="BU23" s="305" t="str">
        <f ca="true">+IF(OFFSET('Water Data'!$D$29,0,10*ROW('Water Data'!D17))="","",OFFSET('Water Data'!$D$29,0,10*ROW('Water Data'!D17)))</f>
        <v>No</v>
      </c>
      <c r="BV23" s="305" t="str">
        <f ca="true">+IF(OFFSET('Water Data'!$E$27,0,10*ROW('Water Data'!E17))="","",OFFSET('Water Data'!$E$27,0,10*ROW('Water Data'!E17)))</f>
        <v/>
      </c>
      <c r="BW23" s="305" t="str">
        <f ca="true">+IF(OFFSET('Water Data'!$E$28,0,10*ROW('Water Data'!E17))="","",OFFSET('Water Data'!$E$28,0,10*ROW('Water Data'!E17)))</f>
        <v/>
      </c>
      <c r="BX23" s="305" t="str">
        <f ca="true">+IF(OFFSET('Water Data'!$E$29,0,10*ROW('Water Data'!E17))="","",OFFSET('Water Data'!$E$29,0,10*ROW('Water Data'!E17)))</f>
        <v/>
      </c>
      <c r="BY23" s="305" t="str">
        <f ca="true">+IF(OFFSET('Water Data'!$F$27,0,10*ROW('Water Data'!F17))="","",OFFSET('Water Data'!$F$27,0,10*ROW('Water Data'!F17)))</f>
        <v/>
      </c>
      <c r="BZ23" s="305" t="str">
        <f ca="true">+IF(OFFSET('Water Data'!$F$28,0,10*ROW('Water Data'!F17))="","",OFFSET('Water Data'!$F$28,0,10*ROW('Water Data'!F17)))</f>
        <v/>
      </c>
      <c r="CA23" s="305" t="str">
        <f ca="true">+IF(OFFSET('Water Data'!$F$29,0,10*ROW('Water Data'!F17))="","",OFFSET('Water Data'!$F$29,0,10*ROW('Water Data'!F17)))</f>
        <v/>
      </c>
      <c r="CB23" s="305" t="str">
        <f ca="true">+IF(OFFSET('Water Data'!$G$27,0,10*ROW('Water Data'!G17))="","",OFFSET('Water Data'!$G$27,0,10*ROW('Water Data'!G17)))</f>
        <v/>
      </c>
      <c r="CC23" s="305" t="str">
        <f ca="true">+IF(OFFSET('Water Data'!$G$28,0,10*ROW('Water Data'!G17))="","",OFFSET('Water Data'!$G$28,0,10*ROW('Water Data'!G17)))</f>
        <v/>
      </c>
      <c r="CD23" s="305" t="str">
        <f ca="true">+IF(OFFSET('Water Data'!$G$29,0,10*ROW('Water Data'!G17))="","",OFFSET('Water Data'!$G$29,0,10*ROW('Water Data'!G17)))</f>
        <v/>
      </c>
      <c r="CE23" s="305" t="str">
        <f ca="true">+IF(OFFSET('Water Data'!$H$27,0,10*ROW('Water Data'!H17))="","",OFFSET('Water Data'!$H$27,0,10*ROW('Water Data'!H17)))</f>
        <v/>
      </c>
      <c r="CF23" s="305" t="str">
        <f ca="true">+IF(OFFSET('Water Data'!$H$28,0,10*ROW('Water Data'!H17))="","",OFFSET('Water Data'!$H$28,0,10*ROW('Water Data'!H17)))</f>
        <v/>
      </c>
      <c r="CG23" s="305" t="str">
        <f ca="true">+IF(OFFSET('Water Data'!$H$29,0,10*ROW('Water Data'!H17))="","",OFFSET('Water Data'!$H$29,0,10*ROW('Water Data'!H17)))</f>
        <v>No</v>
      </c>
      <c r="CH23" s="305" t="str">
        <f ca="true">+IF(OFFSET('Water Data'!$I$27,0,10*ROW('Water Data'!I17))="","",OFFSET('Water Data'!$I$27,0,10*ROW('Water Data'!I17)))</f>
        <v/>
      </c>
      <c r="CI23" s="305" t="str">
        <f ca="true">+IF(OFFSET('Water Data'!$I$28,0,10*ROW('Water Data'!I17))="","",OFFSET('Water Data'!$I$28,0,10*ROW('Water Data'!I17)))</f>
        <v/>
      </c>
      <c r="CJ23" s="305" t="str">
        <f ca="true">+IF(OFFSET('Water Data'!$I$29,0,10*ROW('Water Data'!I17))="","",OFFSET('Water Data'!$I$29,0,10*ROW('Water Data'!I17)))</f>
        <v>No</v>
      </c>
      <c r="CK23" s="305" t="str">
        <f ca="true">+IF(OFFSET('Sanitation Data'!$D$28,0,10*ROW('Sanitation Data'!D17))="","",OFFSET('Sanitation Data'!$D$28,0,10*ROW('Sanitation Data'!D17)))</f>
        <v/>
      </c>
      <c r="CL23" s="305" t="str">
        <f ca="true">+IF(OFFSET('Sanitation Data'!$D$29,0,10*ROW('Sanitation Data'!D17))="","",OFFSET('Sanitation Data'!$D$29,0,10*ROW('Sanitation Data'!D17)))</f>
        <v/>
      </c>
      <c r="CM23" s="305" t="str">
        <f ca="true">+IF(OFFSET('Sanitation Data'!$D$30,0,10*ROW('Sanitation Data'!D17))="","",OFFSET('Sanitation Data'!$D$30,0,10*ROW('Sanitation Data'!D17)))</f>
        <v/>
      </c>
      <c r="CN23" s="305" t="str">
        <f ca="true">+IF(OFFSET('Sanitation Data'!$D$31,0,10*ROW('Sanitation Data'!D17))="","",OFFSET('Sanitation Data'!$D$31,0,10*ROW('Sanitation Data'!D17)))</f>
        <v/>
      </c>
      <c r="CO23" s="305" t="str">
        <f ca="true">+IF(OFFSET('Sanitation Data'!$D$32,0,10*ROW('Sanitation Data'!D17))="","",OFFSET('Sanitation Data'!$D$32,0,10*ROW('Sanitation Data'!D17)))</f>
        <v>No</v>
      </c>
      <c r="CP23" s="305" t="str">
        <f ca="true">+IF(OFFSET('Sanitation Data'!$E$28,0,10*ROW('Sanitation Data'!E17))="","",OFFSET('Sanitation Data'!$E$28,0,10*ROW('Sanitation Data'!E17)))</f>
        <v/>
      </c>
      <c r="CQ23" s="305" t="str">
        <f ca="true">+IF(OFFSET('Sanitation Data'!$E$29,0,10*ROW('Sanitation Data'!E17))="","",OFFSET('Sanitation Data'!$E$29,0,10*ROW('Sanitation Data'!E17)))</f>
        <v/>
      </c>
      <c r="CR23" s="305" t="str">
        <f ca="true">+IF(OFFSET('Sanitation Data'!$E$30,0,10*ROW('Sanitation Data'!E17))="","",OFFSET('Sanitation Data'!$E$30,0,10*ROW('Sanitation Data'!E17)))</f>
        <v/>
      </c>
      <c r="CS23" s="305" t="str">
        <f ca="true">+IF(OFFSET('Sanitation Data'!$E$31,0,10*ROW('Sanitation Data'!E17))="","",OFFSET('Sanitation Data'!$E$31,0,10*ROW('Sanitation Data'!E17)))</f>
        <v/>
      </c>
      <c r="CT23" s="305" t="str">
        <f ca="true">+IF(OFFSET('Sanitation Data'!$E$32,0,10*ROW('Sanitation Data'!E17))="","",OFFSET('Sanitation Data'!$E$32,0,10*ROW('Sanitation Data'!E17)))</f>
        <v/>
      </c>
      <c r="CU23" s="305" t="str">
        <f ca="true">+IF(OFFSET('Sanitation Data'!$F$28,0,10*ROW('Sanitation Data'!F17))="","",OFFSET('Sanitation Data'!$F$28,0,10*ROW('Sanitation Data'!F17)))</f>
        <v/>
      </c>
      <c r="CV23" s="305" t="str">
        <f ca="true">+IF(OFFSET('Sanitation Data'!$F$29,0,10*ROW('Sanitation Data'!F17))="","",OFFSET('Sanitation Data'!$F$29,0,10*ROW('Sanitation Data'!F17)))</f>
        <v/>
      </c>
      <c r="CW23" s="305" t="str">
        <f ca="true">+IF(OFFSET('Sanitation Data'!$F$30,0,10*ROW('Sanitation Data'!F17))="","",OFFSET('Sanitation Data'!$F$30,0,10*ROW('Sanitation Data'!F17)))</f>
        <v/>
      </c>
      <c r="CX23" s="305" t="str">
        <f ca="true">+IF(OFFSET('Sanitation Data'!$F$31,0,10*ROW('Sanitation Data'!F17))="","",OFFSET('Sanitation Data'!$F$31,0,10*ROW('Sanitation Data'!F17)))</f>
        <v/>
      </c>
      <c r="CY23" s="305" t="str">
        <f ca="true">+IF(OFFSET('Sanitation Data'!$F$32,0,10*ROW('Sanitation Data'!F17))="","",OFFSET('Sanitation Data'!$F$32,0,10*ROW('Sanitation Data'!F17)))</f>
        <v/>
      </c>
      <c r="CZ23" s="305" t="str">
        <f ca="true">+IF(OFFSET('Sanitation Data'!$G$28,0,10*ROW('Sanitation Data'!G17))="","",OFFSET('Sanitation Data'!$G$28,0,10*ROW('Sanitation Data'!G17)))</f>
        <v/>
      </c>
      <c r="DA23" s="305" t="str">
        <f ca="true">+IF(OFFSET('Sanitation Data'!$G$29,0,10*ROW('Sanitation Data'!G17))="","",OFFSET('Sanitation Data'!$G$29,0,10*ROW('Sanitation Data'!G17)))</f>
        <v/>
      </c>
      <c r="DB23" s="305" t="str">
        <f ca="true">+IF(OFFSET('Sanitation Data'!$G$30,0,10*ROW('Sanitation Data'!G17))="","",OFFSET('Sanitation Data'!$G$30,0,10*ROW('Sanitation Data'!G17)))</f>
        <v/>
      </c>
      <c r="DC23" s="305" t="str">
        <f ca="true">+IF(OFFSET('Sanitation Data'!$G$31,0,10*ROW('Sanitation Data'!G17))="","",OFFSET('Sanitation Data'!$G$31,0,10*ROW('Sanitation Data'!G17)))</f>
        <v/>
      </c>
      <c r="DD23" s="305" t="str">
        <f ca="true">+IF(OFFSET('Sanitation Data'!$G$32,0,10*ROW('Sanitation Data'!G17))="","",OFFSET('Sanitation Data'!$G$32,0,10*ROW('Sanitation Data'!G17)))</f>
        <v/>
      </c>
      <c r="DE23" s="305" t="str">
        <f ca="true">+IF(OFFSET('Sanitation Data'!$H$28,0,10*ROW('Sanitation Data'!H17))="","",OFFSET('Sanitation Data'!$H$28,0,10*ROW('Sanitation Data'!H17)))</f>
        <v/>
      </c>
      <c r="DF23" s="305" t="str">
        <f ca="true">+IF(OFFSET('Sanitation Data'!$H$29,0,10*ROW('Sanitation Data'!H17))="","",OFFSET('Sanitation Data'!$H$29,0,10*ROW('Sanitation Data'!H17)))</f>
        <v/>
      </c>
      <c r="DG23" s="305" t="str">
        <f ca="true">+IF(OFFSET('Sanitation Data'!$H$30,0,10*ROW('Sanitation Data'!H17))="","",OFFSET('Sanitation Data'!$H$30,0,10*ROW('Sanitation Data'!H17)))</f>
        <v/>
      </c>
      <c r="DH23" s="305" t="str">
        <f ca="true">+IF(OFFSET('Sanitation Data'!$H$31,0,10*ROW('Sanitation Data'!H17))="","",OFFSET('Sanitation Data'!$H$31,0,10*ROW('Sanitation Data'!H17)))</f>
        <v/>
      </c>
      <c r="DI23" s="305" t="str">
        <f ca="true">+IF(OFFSET('Sanitation Data'!$H$32,0,10*ROW('Sanitation Data'!H17))="","",OFFSET('Sanitation Data'!$H$32,0,10*ROW('Sanitation Data'!H17)))</f>
        <v>No</v>
      </c>
      <c r="DJ23" s="305" t="str">
        <f ca="true">+IF(OFFSET('Sanitation Data'!$I$28,0,10*ROW('Sanitation Data'!I17))="","",OFFSET('Sanitation Data'!$I$28,0,10*ROW('Sanitation Data'!I17)))</f>
        <v/>
      </c>
      <c r="DK23" s="305" t="str">
        <f ca="true">+IF(OFFSET('Sanitation Data'!$I$29,0,10*ROW('Sanitation Data'!I17))="","",OFFSET('Sanitation Data'!$I$29,0,10*ROW('Sanitation Data'!I17)))</f>
        <v/>
      </c>
      <c r="DL23" s="305" t="str">
        <f ca="true">+IF(OFFSET('Sanitation Data'!$I$30,0,10*ROW('Sanitation Data'!I17))="","",OFFSET('Sanitation Data'!$I$30,0,10*ROW('Sanitation Data'!I17)))</f>
        <v/>
      </c>
      <c r="DM23" s="305" t="str">
        <f ca="true">+IF(OFFSET('Sanitation Data'!$I$31,0,10*ROW('Sanitation Data'!I17))="","",OFFSET('Sanitation Data'!$I$31,0,10*ROW('Sanitation Data'!I17)))</f>
        <v/>
      </c>
      <c r="DN23" s="305" t="str">
        <f ca="true">+IF(OFFSET('Sanitation Data'!$I$32,0,10*ROW('Sanitation Data'!I17))="","",OFFSET('Sanitation Data'!$I$32,0,10*ROW('Sanitation Data'!I17)))</f>
        <v>No</v>
      </c>
      <c r="DO23" s="305" t="str">
        <f ca="true">+IF(OFFSET('Hygiene Data'!$D$11,0,10*ROW('Hygiene Data'!D17))="","",OFFSET('Hygiene Data'!$D$11,0,10*ROW('Hygiene Data'!D17)))</f>
        <v/>
      </c>
      <c r="DP23" s="305" t="str">
        <f ca="true">+IF(OFFSET('Hygiene Data'!$D$12,0,10*ROW('Hygiene Data'!D17))="","",OFFSET('Hygiene Data'!$D$12,0,10*ROW('Hygiene Data'!D17)))</f>
        <v/>
      </c>
      <c r="DQ23" s="305" t="str">
        <f ca="true">+IF(OFFSET('Hygiene Data'!$D$13,0,10*ROW('Hygiene Data'!D17))="","",OFFSET('Hygiene Data'!$D$13,0,10*ROW('Hygiene Data'!D17)))</f>
        <v/>
      </c>
      <c r="DR23" s="305" t="str">
        <f ca="true">+IF(OFFSET('Hygiene Data'!$E$11,0,10*ROW('Hygiene Data'!E17))="","",OFFSET('Hygiene Data'!$E$11,0,10*ROW('Hygiene Data'!E17)))</f>
        <v/>
      </c>
      <c r="DS23" s="305" t="str">
        <f ca="true">+IF(OFFSET('Hygiene Data'!$E$12,0,10*ROW('Hygiene Data'!E17))="","",OFFSET('Hygiene Data'!$E$12,0,10*ROW('Hygiene Data'!E17)))</f>
        <v/>
      </c>
      <c r="DT23" s="305" t="str">
        <f ca="true">+IF(OFFSET('Hygiene Data'!$E$13,0,10*ROW('Hygiene Data'!E17))="","",OFFSET('Hygiene Data'!$E$13,0,10*ROW('Hygiene Data'!E17)))</f>
        <v/>
      </c>
      <c r="DU23" s="305" t="str">
        <f ca="true">+IF(OFFSET('Hygiene Data'!$F$11,0,10*ROW('Hygiene Data'!F17))="","",OFFSET('Hygiene Data'!$F$11,0,10*ROW('Hygiene Data'!F17)))</f>
        <v/>
      </c>
      <c r="DV23" s="305" t="str">
        <f ca="true">+IF(OFFSET('Hygiene Data'!$F$12,0,10*ROW('Hygiene Data'!F17))="","",OFFSET('Hygiene Data'!$F$12,0,10*ROW('Hygiene Data'!F17)))</f>
        <v/>
      </c>
      <c r="DW23" s="305" t="str">
        <f ca="true">+IF(OFFSET('Hygiene Data'!$F$13,0,10*ROW('Hygiene Data'!F17))="","",OFFSET('Hygiene Data'!$F$13,0,10*ROW('Hygiene Data'!F17)))</f>
        <v/>
      </c>
      <c r="DX23" s="305" t="str">
        <f ca="true">+IF(OFFSET('Hygiene Data'!$G$11,0,10*ROW('Hygiene Data'!G17))="","",OFFSET('Hygiene Data'!$G$11,0,10*ROW('Hygiene Data'!G17)))</f>
        <v/>
      </c>
      <c r="DY23" s="305" t="str">
        <f ca="true">+IF(OFFSET('Hygiene Data'!$G$12,0,10*ROW('Hygiene Data'!G17))="","",OFFSET('Hygiene Data'!$G$12,0,10*ROW('Hygiene Data'!G17)))</f>
        <v/>
      </c>
      <c r="DZ23" s="305" t="str">
        <f ca="true">+IF(OFFSET('Hygiene Data'!$G$13,0,10*ROW('Hygiene Data'!G17))="","",OFFSET('Hygiene Data'!$G$13,0,10*ROW('Hygiene Data'!G17)))</f>
        <v/>
      </c>
      <c r="EA23" s="305" t="str">
        <f ca="true">+IF(OFFSET('Hygiene Data'!$H$11,0,10*ROW('Hygiene Data'!H17))="","",OFFSET('Hygiene Data'!$H$11,0,10*ROW('Hygiene Data'!H17)))</f>
        <v/>
      </c>
      <c r="EB23" s="305" t="str">
        <f ca="true">+IF(OFFSET('Hygiene Data'!$H$12,0,10*ROW('Hygiene Data'!H17))="","",OFFSET('Hygiene Data'!$H$12,0,10*ROW('Hygiene Data'!H17)))</f>
        <v/>
      </c>
      <c r="EC23" s="305" t="str">
        <f ca="true">+IF(OFFSET('Hygiene Data'!$H$13,0,10*ROW('Hygiene Data'!H17))="","",OFFSET('Hygiene Data'!$H$13,0,10*ROW('Hygiene Data'!H17)))</f>
        <v/>
      </c>
      <c r="ED23" s="305" t="str">
        <f ca="true">+IF(OFFSET('Hygiene Data'!$I$11,0,10*ROW('Hygiene Data'!I17))="","",OFFSET('Hygiene Data'!$I$11,0,10*ROW('Hygiene Data'!I17)))</f>
        <v/>
      </c>
      <c r="EE23" s="305" t="str">
        <f ca="true">+IF(OFFSET('Hygiene Data'!$I$12,0,10*ROW('Hygiene Data'!I17))="","",OFFSET('Hygiene Data'!$I$12,0,10*ROW('Hygiene Data'!I17)))</f>
        <v/>
      </c>
      <c r="EF23" s="305"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GMB_2021_EMIS</v>
      </c>
      <c r="B24" s="36" t="str">
        <f ca="true">+IF(OFFSET('Water Data'!$C$2,0,10*ROW('Water Data'!F18))="","",OFFSET('Water Data'!$C$2,0,10*ROW('Water Data'!F18)))</f>
        <v>EMIS</v>
      </c>
      <c r="C24" s="361">
        <f t="shared" ca="true" si="0"/>
        <v>2021</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72.480443666082891</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61</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39</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56.027397260273972</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85.679414157851909</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83.063772048846673</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62.626678342089903</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56</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44</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37.465753424657535</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82.912937347436937</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78.641791044776113</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305"/>
      <c r="BS24" s="305" t="str">
        <f ca="true">+IF(OFFSET('Water Data'!$D$27,0,10*ROW('Water Data'!D18))="","",OFFSET('Water Data'!$D$27,0,10*ROW('Water Data'!D18)))</f>
        <v/>
      </c>
      <c r="BT24" s="305" t="str">
        <f ca="true">+IF(OFFSET('Water Data'!$D$28,0,10*ROW('Water Data'!D18))="","",OFFSET('Water Data'!$D$28,0,10*ROW('Water Data'!D18)))</f>
        <v>Yes</v>
      </c>
      <c r="BU24" s="305" t="str">
        <f ca="true">+IF(OFFSET('Water Data'!$D$29,0,10*ROW('Water Data'!D18))="","",OFFSET('Water Data'!$D$29,0,10*ROW('Water Data'!D18)))</f>
        <v/>
      </c>
      <c r="BV24" s="305" t="str">
        <f ca="true">+IF(OFFSET('Water Data'!$E$27,0,10*ROW('Water Data'!E18))="","",OFFSET('Water Data'!$E$27,0,10*ROW('Water Data'!E18)))</f>
        <v/>
      </c>
      <c r="BW24" s="305" t="str">
        <f ca="true">+IF(OFFSET('Water Data'!$E$28,0,10*ROW('Water Data'!E18))="","",OFFSET('Water Data'!$E$28,0,10*ROW('Water Data'!E18)))</f>
        <v>Yes</v>
      </c>
      <c r="BX24" s="305" t="str">
        <f ca="true">+IF(OFFSET('Water Data'!$E$29,0,10*ROW('Water Data'!E18))="","",OFFSET('Water Data'!$E$29,0,10*ROW('Water Data'!E18)))</f>
        <v/>
      </c>
      <c r="BY24" s="305" t="str">
        <f ca="true">+IF(OFFSET('Water Data'!$F$27,0,10*ROW('Water Data'!F18))="","",OFFSET('Water Data'!$F$27,0,10*ROW('Water Data'!F18)))</f>
        <v/>
      </c>
      <c r="BZ24" s="305" t="str">
        <f ca="true">+IF(OFFSET('Water Data'!$F$28,0,10*ROW('Water Data'!F18))="","",OFFSET('Water Data'!$F$28,0,10*ROW('Water Data'!F18)))</f>
        <v>Yes</v>
      </c>
      <c r="CA24" s="305" t="str">
        <f ca="true">+IF(OFFSET('Water Data'!$F$29,0,10*ROW('Water Data'!F18))="","",OFFSET('Water Data'!$F$29,0,10*ROW('Water Data'!F18)))</f>
        <v/>
      </c>
      <c r="CB24" s="305" t="str">
        <f ca="true">+IF(OFFSET('Water Data'!$G$27,0,10*ROW('Water Data'!G18))="","",OFFSET('Water Data'!$G$27,0,10*ROW('Water Data'!G18)))</f>
        <v/>
      </c>
      <c r="CC24" s="305" t="str">
        <f ca="true">+IF(OFFSET('Water Data'!$G$28,0,10*ROW('Water Data'!G18))="","",OFFSET('Water Data'!$G$28,0,10*ROW('Water Data'!G18)))</f>
        <v>Yes</v>
      </c>
      <c r="CD24" s="305" t="str">
        <f ca="true">+IF(OFFSET('Water Data'!$G$29,0,10*ROW('Water Data'!G18))="","",OFFSET('Water Data'!$G$29,0,10*ROW('Water Data'!G18)))</f>
        <v/>
      </c>
      <c r="CE24" s="305" t="str">
        <f ca="true">+IF(OFFSET('Water Data'!$H$27,0,10*ROW('Water Data'!H18))="","",OFFSET('Water Data'!$H$27,0,10*ROW('Water Data'!H18)))</f>
        <v/>
      </c>
      <c r="CF24" s="305" t="str">
        <f ca="true">+IF(OFFSET('Water Data'!$H$28,0,10*ROW('Water Data'!H18))="","",OFFSET('Water Data'!$H$28,0,10*ROW('Water Data'!H18)))</f>
        <v>Yes</v>
      </c>
      <c r="CG24" s="305" t="str">
        <f ca="true">+IF(OFFSET('Water Data'!$H$29,0,10*ROW('Water Data'!H18))="","",OFFSET('Water Data'!$H$29,0,10*ROW('Water Data'!H18)))</f>
        <v/>
      </c>
      <c r="CH24" s="305" t="str">
        <f ca="true">+IF(OFFSET('Water Data'!$I$27,0,10*ROW('Water Data'!I18))="","",OFFSET('Water Data'!$I$27,0,10*ROW('Water Data'!I18)))</f>
        <v/>
      </c>
      <c r="CI24" s="305" t="str">
        <f ca="true">+IF(OFFSET('Water Data'!$I$28,0,10*ROW('Water Data'!I18))="","",OFFSET('Water Data'!$I$28,0,10*ROW('Water Data'!I18)))</f>
        <v>Yes</v>
      </c>
      <c r="CJ24" s="305" t="str">
        <f ca="true">+IF(OFFSET('Water Data'!$I$29,0,10*ROW('Water Data'!I18))="","",OFFSET('Water Data'!$I$29,0,10*ROW('Water Data'!I18)))</f>
        <v/>
      </c>
      <c r="CK24" s="305" t="str">
        <f ca="true">+IF(OFFSET('Sanitation Data'!$D$28,0,10*ROW('Sanitation Data'!D18))="","",OFFSET('Sanitation Data'!$D$28,0,10*ROW('Sanitation Data'!D18)))</f>
        <v/>
      </c>
      <c r="CL24" s="305" t="str">
        <f ca="true">+IF(OFFSET('Sanitation Data'!$D$29,0,10*ROW('Sanitation Data'!D18))="","",OFFSET('Sanitation Data'!$D$29,0,10*ROW('Sanitation Data'!D18)))</f>
        <v/>
      </c>
      <c r="CM24" s="305" t="str">
        <f ca="true">+IF(OFFSET('Sanitation Data'!$D$30,0,10*ROW('Sanitation Data'!D18))="","",OFFSET('Sanitation Data'!$D$30,0,10*ROW('Sanitation Data'!D18)))</f>
        <v/>
      </c>
      <c r="CN24" s="305" t="str">
        <f ca="true">+IF(OFFSET('Sanitation Data'!$D$31,0,10*ROW('Sanitation Data'!D18))="","",OFFSET('Sanitation Data'!$D$31,0,10*ROW('Sanitation Data'!D18)))</f>
        <v/>
      </c>
      <c r="CO24" s="305" t="str">
        <f ca="true">+IF(OFFSET('Sanitation Data'!$D$32,0,10*ROW('Sanitation Data'!D18))="","",OFFSET('Sanitation Data'!$D$32,0,10*ROW('Sanitation Data'!D18)))</f>
        <v>Yes</v>
      </c>
      <c r="CP24" s="305" t="str">
        <f ca="true">+IF(OFFSET('Sanitation Data'!$E$28,0,10*ROW('Sanitation Data'!E18))="","",OFFSET('Sanitation Data'!$E$28,0,10*ROW('Sanitation Data'!E18)))</f>
        <v/>
      </c>
      <c r="CQ24" s="305" t="str">
        <f ca="true">+IF(OFFSET('Sanitation Data'!$E$29,0,10*ROW('Sanitation Data'!E18))="","",OFFSET('Sanitation Data'!$E$29,0,10*ROW('Sanitation Data'!E18)))</f>
        <v/>
      </c>
      <c r="CR24" s="305" t="str">
        <f ca="true">+IF(OFFSET('Sanitation Data'!$E$30,0,10*ROW('Sanitation Data'!E18))="","",OFFSET('Sanitation Data'!$E$30,0,10*ROW('Sanitation Data'!E18)))</f>
        <v/>
      </c>
      <c r="CS24" s="305" t="str">
        <f ca="true">+IF(OFFSET('Sanitation Data'!$E$31,0,10*ROW('Sanitation Data'!E18))="","",OFFSET('Sanitation Data'!$E$31,0,10*ROW('Sanitation Data'!E18)))</f>
        <v/>
      </c>
      <c r="CT24" s="305" t="str">
        <f ca="true">+IF(OFFSET('Sanitation Data'!$E$32,0,10*ROW('Sanitation Data'!E18))="","",OFFSET('Sanitation Data'!$E$32,0,10*ROW('Sanitation Data'!E18)))</f>
        <v>Yes</v>
      </c>
      <c r="CU24" s="305" t="str">
        <f ca="true">+IF(OFFSET('Sanitation Data'!$F$28,0,10*ROW('Sanitation Data'!F18))="","",OFFSET('Sanitation Data'!$F$28,0,10*ROW('Sanitation Data'!F18)))</f>
        <v/>
      </c>
      <c r="CV24" s="305" t="str">
        <f ca="true">+IF(OFFSET('Sanitation Data'!$F$29,0,10*ROW('Sanitation Data'!F18))="","",OFFSET('Sanitation Data'!$F$29,0,10*ROW('Sanitation Data'!F18)))</f>
        <v/>
      </c>
      <c r="CW24" s="305" t="str">
        <f ca="true">+IF(OFFSET('Sanitation Data'!$F$30,0,10*ROW('Sanitation Data'!F18))="","",OFFSET('Sanitation Data'!$F$30,0,10*ROW('Sanitation Data'!F18)))</f>
        <v/>
      </c>
      <c r="CX24" s="305" t="str">
        <f ca="true">+IF(OFFSET('Sanitation Data'!$F$31,0,10*ROW('Sanitation Data'!F18))="","",OFFSET('Sanitation Data'!$F$31,0,10*ROW('Sanitation Data'!F18)))</f>
        <v/>
      </c>
      <c r="CY24" s="305" t="str">
        <f ca="true">+IF(OFFSET('Sanitation Data'!$F$32,0,10*ROW('Sanitation Data'!F18))="","",OFFSET('Sanitation Data'!$F$32,0,10*ROW('Sanitation Data'!F18)))</f>
        <v>Yes</v>
      </c>
      <c r="CZ24" s="305" t="str">
        <f ca="true">+IF(OFFSET('Sanitation Data'!$G$28,0,10*ROW('Sanitation Data'!G18))="","",OFFSET('Sanitation Data'!$G$28,0,10*ROW('Sanitation Data'!G18)))</f>
        <v/>
      </c>
      <c r="DA24" s="305" t="str">
        <f ca="true">+IF(OFFSET('Sanitation Data'!$G$29,0,10*ROW('Sanitation Data'!G18))="","",OFFSET('Sanitation Data'!$G$29,0,10*ROW('Sanitation Data'!G18)))</f>
        <v/>
      </c>
      <c r="DB24" s="305" t="str">
        <f ca="true">+IF(OFFSET('Sanitation Data'!$G$30,0,10*ROW('Sanitation Data'!G18))="","",OFFSET('Sanitation Data'!$G$30,0,10*ROW('Sanitation Data'!G18)))</f>
        <v/>
      </c>
      <c r="DC24" s="305" t="str">
        <f ca="true">+IF(OFFSET('Sanitation Data'!$G$31,0,10*ROW('Sanitation Data'!G18))="","",OFFSET('Sanitation Data'!$G$31,0,10*ROW('Sanitation Data'!G18)))</f>
        <v/>
      </c>
      <c r="DD24" s="305" t="str">
        <f ca="true">+IF(OFFSET('Sanitation Data'!$G$32,0,10*ROW('Sanitation Data'!G18))="","",OFFSET('Sanitation Data'!$G$32,0,10*ROW('Sanitation Data'!G18)))</f>
        <v>Yes</v>
      </c>
      <c r="DE24" s="305" t="str">
        <f ca="true">+IF(OFFSET('Sanitation Data'!$H$28,0,10*ROW('Sanitation Data'!H18))="","",OFFSET('Sanitation Data'!$H$28,0,10*ROW('Sanitation Data'!H18)))</f>
        <v/>
      </c>
      <c r="DF24" s="305" t="str">
        <f ca="true">+IF(OFFSET('Sanitation Data'!$H$29,0,10*ROW('Sanitation Data'!H18))="","",OFFSET('Sanitation Data'!$H$29,0,10*ROW('Sanitation Data'!H18)))</f>
        <v/>
      </c>
      <c r="DG24" s="305" t="str">
        <f ca="true">+IF(OFFSET('Sanitation Data'!$H$30,0,10*ROW('Sanitation Data'!H18))="","",OFFSET('Sanitation Data'!$H$30,0,10*ROW('Sanitation Data'!H18)))</f>
        <v/>
      </c>
      <c r="DH24" s="305" t="str">
        <f ca="true">+IF(OFFSET('Sanitation Data'!$H$31,0,10*ROW('Sanitation Data'!H18))="","",OFFSET('Sanitation Data'!$H$31,0,10*ROW('Sanitation Data'!H18)))</f>
        <v/>
      </c>
      <c r="DI24" s="305" t="str">
        <f ca="true">+IF(OFFSET('Sanitation Data'!$H$32,0,10*ROW('Sanitation Data'!H18))="","",OFFSET('Sanitation Data'!$H$32,0,10*ROW('Sanitation Data'!H18)))</f>
        <v>Yes</v>
      </c>
      <c r="DJ24" s="305" t="str">
        <f ca="true">+IF(OFFSET('Sanitation Data'!$I$28,0,10*ROW('Sanitation Data'!I18))="","",OFFSET('Sanitation Data'!$I$28,0,10*ROW('Sanitation Data'!I18)))</f>
        <v/>
      </c>
      <c r="DK24" s="305" t="str">
        <f ca="true">+IF(OFFSET('Sanitation Data'!$I$29,0,10*ROW('Sanitation Data'!I18))="","",OFFSET('Sanitation Data'!$I$29,0,10*ROW('Sanitation Data'!I18)))</f>
        <v/>
      </c>
      <c r="DL24" s="305" t="str">
        <f ca="true">+IF(OFFSET('Sanitation Data'!$I$30,0,10*ROW('Sanitation Data'!I18))="","",OFFSET('Sanitation Data'!$I$30,0,10*ROW('Sanitation Data'!I18)))</f>
        <v/>
      </c>
      <c r="DM24" s="305" t="str">
        <f ca="true">+IF(OFFSET('Sanitation Data'!$I$31,0,10*ROW('Sanitation Data'!I18))="","",OFFSET('Sanitation Data'!$I$31,0,10*ROW('Sanitation Data'!I18)))</f>
        <v/>
      </c>
      <c r="DN24" s="305" t="str">
        <f ca="true">+IF(OFFSET('Sanitation Data'!$I$32,0,10*ROW('Sanitation Data'!I18))="","",OFFSET('Sanitation Data'!$I$32,0,10*ROW('Sanitation Data'!I18)))</f>
        <v>Yes</v>
      </c>
      <c r="DO24" s="305" t="str">
        <f ca="true">+IF(OFFSET('Hygiene Data'!$D$11,0,10*ROW('Hygiene Data'!D18))="","",OFFSET('Hygiene Data'!$D$11,0,10*ROW('Hygiene Data'!D18)))</f>
        <v/>
      </c>
      <c r="DP24" s="305" t="str">
        <f ca="true">+IF(OFFSET('Hygiene Data'!$D$12,0,10*ROW('Hygiene Data'!D18))="","",OFFSET('Hygiene Data'!$D$12,0,10*ROW('Hygiene Data'!D18)))</f>
        <v/>
      </c>
      <c r="DQ24" s="305" t="str">
        <f ca="true">+IF(OFFSET('Hygiene Data'!$D$13,0,10*ROW('Hygiene Data'!D18))="","",OFFSET('Hygiene Data'!$D$13,0,10*ROW('Hygiene Data'!D18)))</f>
        <v/>
      </c>
      <c r="DR24" s="305" t="str">
        <f ca="true">+IF(OFFSET('Hygiene Data'!$E$11,0,10*ROW('Hygiene Data'!E18))="","",OFFSET('Hygiene Data'!$E$11,0,10*ROW('Hygiene Data'!E18)))</f>
        <v/>
      </c>
      <c r="DS24" s="305" t="str">
        <f ca="true">+IF(OFFSET('Hygiene Data'!$E$12,0,10*ROW('Hygiene Data'!E18))="","",OFFSET('Hygiene Data'!$E$12,0,10*ROW('Hygiene Data'!E18)))</f>
        <v/>
      </c>
      <c r="DT24" s="305" t="str">
        <f ca="true">+IF(OFFSET('Hygiene Data'!$E$13,0,10*ROW('Hygiene Data'!E18))="","",OFFSET('Hygiene Data'!$E$13,0,10*ROW('Hygiene Data'!E18)))</f>
        <v/>
      </c>
      <c r="DU24" s="305" t="str">
        <f ca="true">+IF(OFFSET('Hygiene Data'!$F$11,0,10*ROW('Hygiene Data'!F18))="","",OFFSET('Hygiene Data'!$F$11,0,10*ROW('Hygiene Data'!F18)))</f>
        <v/>
      </c>
      <c r="DV24" s="305" t="str">
        <f ca="true">+IF(OFFSET('Hygiene Data'!$F$12,0,10*ROW('Hygiene Data'!F18))="","",OFFSET('Hygiene Data'!$F$12,0,10*ROW('Hygiene Data'!F18)))</f>
        <v/>
      </c>
      <c r="DW24" s="305" t="str">
        <f ca="true">+IF(OFFSET('Hygiene Data'!$F$13,0,10*ROW('Hygiene Data'!F18))="","",OFFSET('Hygiene Data'!$F$13,0,10*ROW('Hygiene Data'!F18)))</f>
        <v/>
      </c>
      <c r="DX24" s="305" t="str">
        <f ca="true">+IF(OFFSET('Hygiene Data'!$G$11,0,10*ROW('Hygiene Data'!G18))="","",OFFSET('Hygiene Data'!$G$11,0,10*ROW('Hygiene Data'!G18)))</f>
        <v/>
      </c>
      <c r="DY24" s="305" t="str">
        <f ca="true">+IF(OFFSET('Hygiene Data'!$G$12,0,10*ROW('Hygiene Data'!G18))="","",OFFSET('Hygiene Data'!$G$12,0,10*ROW('Hygiene Data'!G18)))</f>
        <v/>
      </c>
      <c r="DZ24" s="305" t="str">
        <f ca="true">+IF(OFFSET('Hygiene Data'!$G$13,0,10*ROW('Hygiene Data'!G18))="","",OFFSET('Hygiene Data'!$G$13,0,10*ROW('Hygiene Data'!G18)))</f>
        <v/>
      </c>
      <c r="EA24" s="305" t="str">
        <f ca="true">+IF(OFFSET('Hygiene Data'!$H$11,0,10*ROW('Hygiene Data'!H18))="","",OFFSET('Hygiene Data'!$H$11,0,10*ROW('Hygiene Data'!H18)))</f>
        <v/>
      </c>
      <c r="EB24" s="305" t="str">
        <f ca="true">+IF(OFFSET('Hygiene Data'!$H$12,0,10*ROW('Hygiene Data'!H18))="","",OFFSET('Hygiene Data'!$H$12,0,10*ROW('Hygiene Data'!H18)))</f>
        <v/>
      </c>
      <c r="EC24" s="305" t="str">
        <f ca="true">+IF(OFFSET('Hygiene Data'!$H$13,0,10*ROW('Hygiene Data'!H18))="","",OFFSET('Hygiene Data'!$H$13,0,10*ROW('Hygiene Data'!H18)))</f>
        <v/>
      </c>
      <c r="ED24" s="305" t="str">
        <f ca="true">+IF(OFFSET('Hygiene Data'!$I$11,0,10*ROW('Hygiene Data'!I18))="","",OFFSET('Hygiene Data'!$I$11,0,10*ROW('Hygiene Data'!I18)))</f>
        <v/>
      </c>
      <c r="EE24" s="305" t="str">
        <f ca="true">+IF(OFFSET('Hygiene Data'!$I$12,0,10*ROW('Hygiene Data'!I18))="","",OFFSET('Hygiene Data'!$I$12,0,10*ROW('Hygiene Data'!I18)))</f>
        <v/>
      </c>
      <c r="EF24" s="305"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GMB_2022_EMIS</v>
      </c>
      <c r="B25" s="36" t="str">
        <f ca="true">+IF(OFFSET('Water Data'!$C$2,0,10*ROW('Water Data'!F19))="","",OFFSET('Water Data'!$C$2,0,10*ROW('Water Data'!F19)))</f>
        <v>EMIS</v>
      </c>
      <c r="C25" s="361">
        <f t="shared" ca="true" si="0"/>
        <v>2022</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78.55372370665151</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61.857047428189716</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91</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90.791064388961885</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66.16714042069357</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41.616566466265866</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86</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81.624178712220768</v>
      </c>
      <c r="AZ25" s="98">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39.317993177942014</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68.2</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68.841918528252293</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305"/>
      <c r="BS25" s="305" t="str">
        <f ca="true">+IF(OFFSET('Water Data'!$D$27,0,10*ROW('Water Data'!D19))="","",OFFSET('Water Data'!$D$27,0,10*ROW('Water Data'!D19)))</f>
        <v/>
      </c>
      <c r="BT25" s="305" t="str">
        <f ca="true">+IF(OFFSET('Water Data'!$D$28,0,10*ROW('Water Data'!D19))="","",OFFSET('Water Data'!$D$28,0,10*ROW('Water Data'!D19)))</f>
        <v>Yes</v>
      </c>
      <c r="BU25" s="305" t="str">
        <f ca="true">+IF(OFFSET('Water Data'!$D$29,0,10*ROW('Water Data'!D19))="","",OFFSET('Water Data'!$D$29,0,10*ROW('Water Data'!D19)))</f>
        <v/>
      </c>
      <c r="BV25" s="305" t="str">
        <f ca="true">+IF(OFFSET('Water Data'!$E$27,0,10*ROW('Water Data'!E19))="","",OFFSET('Water Data'!$E$27,0,10*ROW('Water Data'!E19)))</f>
        <v/>
      </c>
      <c r="BW25" s="305" t="str">
        <f ca="true">+IF(OFFSET('Water Data'!$E$28,0,10*ROW('Water Data'!E19))="","",OFFSET('Water Data'!$E$28,0,10*ROW('Water Data'!E19)))</f>
        <v/>
      </c>
      <c r="BX25" s="305" t="str">
        <f ca="true">+IF(OFFSET('Water Data'!$E$29,0,10*ROW('Water Data'!E19))="","",OFFSET('Water Data'!$E$29,0,10*ROW('Water Data'!E19)))</f>
        <v/>
      </c>
      <c r="BY25" s="305" t="str">
        <f ca="true">+IF(OFFSET('Water Data'!$F$27,0,10*ROW('Water Data'!F19))="","",OFFSET('Water Data'!$F$27,0,10*ROW('Water Data'!F19)))</f>
        <v/>
      </c>
      <c r="BZ25" s="305" t="str">
        <f ca="true">+IF(OFFSET('Water Data'!$F$28,0,10*ROW('Water Data'!F19))="","",OFFSET('Water Data'!$F$28,0,10*ROW('Water Data'!F19)))</f>
        <v/>
      </c>
      <c r="CA25" s="305" t="str">
        <f ca="true">+IF(OFFSET('Water Data'!$F$29,0,10*ROW('Water Data'!F19))="","",OFFSET('Water Data'!$F$29,0,10*ROW('Water Data'!F19)))</f>
        <v/>
      </c>
      <c r="CB25" s="305" t="str">
        <f ca="true">+IF(OFFSET('Water Data'!$G$27,0,10*ROW('Water Data'!G19))="","",OFFSET('Water Data'!$G$27,0,10*ROW('Water Data'!G19)))</f>
        <v/>
      </c>
      <c r="CC25" s="305" t="str">
        <f ca="true">+IF(OFFSET('Water Data'!$G$28,0,10*ROW('Water Data'!G19))="","",OFFSET('Water Data'!$G$28,0,10*ROW('Water Data'!G19)))</f>
        <v>Yes</v>
      </c>
      <c r="CD25" s="305" t="str">
        <f ca="true">+IF(OFFSET('Water Data'!$G$29,0,10*ROW('Water Data'!G19))="","",OFFSET('Water Data'!$G$29,0,10*ROW('Water Data'!G19)))</f>
        <v/>
      </c>
      <c r="CE25" s="305" t="str">
        <f ca="true">+IF(OFFSET('Water Data'!$H$27,0,10*ROW('Water Data'!H19))="","",OFFSET('Water Data'!$H$27,0,10*ROW('Water Data'!H19)))</f>
        <v/>
      </c>
      <c r="CF25" s="305" t="str">
        <f ca="true">+IF(OFFSET('Water Data'!$H$28,0,10*ROW('Water Data'!H19))="","",OFFSET('Water Data'!$H$28,0,10*ROW('Water Data'!H19)))</f>
        <v>Yes</v>
      </c>
      <c r="CG25" s="305" t="str">
        <f ca="true">+IF(OFFSET('Water Data'!$H$29,0,10*ROW('Water Data'!H19))="","",OFFSET('Water Data'!$H$29,0,10*ROW('Water Data'!H19)))</f>
        <v/>
      </c>
      <c r="CH25" s="305" t="str">
        <f ca="true">+IF(OFFSET('Water Data'!$I$27,0,10*ROW('Water Data'!I19))="","",OFFSET('Water Data'!$I$27,0,10*ROW('Water Data'!I19)))</f>
        <v/>
      </c>
      <c r="CI25" s="305" t="str">
        <f ca="true">+IF(OFFSET('Water Data'!$I$28,0,10*ROW('Water Data'!I19))="","",OFFSET('Water Data'!$I$28,0,10*ROW('Water Data'!I19)))</f>
        <v>Yes</v>
      </c>
      <c r="CJ25" s="305" t="str">
        <f ca="true">+IF(OFFSET('Water Data'!$I$29,0,10*ROW('Water Data'!I19))="","",OFFSET('Water Data'!$I$29,0,10*ROW('Water Data'!I19)))</f>
        <v/>
      </c>
      <c r="CK25" s="305" t="str">
        <f ca="true">+IF(OFFSET('Sanitation Data'!$D$28,0,10*ROW('Sanitation Data'!D19))="","",OFFSET('Sanitation Data'!$D$28,0,10*ROW('Sanitation Data'!D19)))</f>
        <v/>
      </c>
      <c r="CL25" s="305" t="str">
        <f ca="true">+IF(OFFSET('Sanitation Data'!$D$29,0,10*ROW('Sanitation Data'!D19))="","",OFFSET('Sanitation Data'!$D$29,0,10*ROW('Sanitation Data'!D19)))</f>
        <v/>
      </c>
      <c r="CM25" s="305" t="str">
        <f ca="true">+IF(OFFSET('Sanitation Data'!$D$30,0,10*ROW('Sanitation Data'!D19))="","",OFFSET('Sanitation Data'!$D$30,0,10*ROW('Sanitation Data'!D19)))</f>
        <v/>
      </c>
      <c r="CN25" s="305" t="str">
        <f ca="true">+IF(OFFSET('Sanitation Data'!$D$31,0,10*ROW('Sanitation Data'!D19))="","",OFFSET('Sanitation Data'!$D$31,0,10*ROW('Sanitation Data'!D19)))</f>
        <v/>
      </c>
      <c r="CO25" s="305" t="str">
        <f ca="true">+IF(OFFSET('Sanitation Data'!$D$32,0,10*ROW('Sanitation Data'!D19))="","",OFFSET('Sanitation Data'!$D$32,0,10*ROW('Sanitation Data'!D19)))</f>
        <v>Yes</v>
      </c>
      <c r="CP25" s="305" t="str">
        <f ca="true">+IF(OFFSET('Sanitation Data'!$E$28,0,10*ROW('Sanitation Data'!E19))="","",OFFSET('Sanitation Data'!$E$28,0,10*ROW('Sanitation Data'!E19)))</f>
        <v/>
      </c>
      <c r="CQ25" s="305" t="str">
        <f ca="true">+IF(OFFSET('Sanitation Data'!$E$29,0,10*ROW('Sanitation Data'!E19))="","",OFFSET('Sanitation Data'!$E$29,0,10*ROW('Sanitation Data'!E19)))</f>
        <v/>
      </c>
      <c r="CR25" s="305" t="str">
        <f ca="true">+IF(OFFSET('Sanitation Data'!$E$30,0,10*ROW('Sanitation Data'!E19))="","",OFFSET('Sanitation Data'!$E$30,0,10*ROW('Sanitation Data'!E19)))</f>
        <v/>
      </c>
      <c r="CS25" s="305" t="str">
        <f ca="true">+IF(OFFSET('Sanitation Data'!$E$31,0,10*ROW('Sanitation Data'!E19))="","",OFFSET('Sanitation Data'!$E$31,0,10*ROW('Sanitation Data'!E19)))</f>
        <v/>
      </c>
      <c r="CT25" s="305" t="str">
        <f ca="true">+IF(OFFSET('Sanitation Data'!$E$32,0,10*ROW('Sanitation Data'!E19))="","",OFFSET('Sanitation Data'!$E$32,0,10*ROW('Sanitation Data'!E19)))</f>
        <v/>
      </c>
      <c r="CU25" s="305" t="str">
        <f ca="true">+IF(OFFSET('Sanitation Data'!$F$28,0,10*ROW('Sanitation Data'!F19))="","",OFFSET('Sanitation Data'!$F$28,0,10*ROW('Sanitation Data'!F19)))</f>
        <v/>
      </c>
      <c r="CV25" s="305" t="str">
        <f ca="true">+IF(OFFSET('Sanitation Data'!$F$29,0,10*ROW('Sanitation Data'!F19))="","",OFFSET('Sanitation Data'!$F$29,0,10*ROW('Sanitation Data'!F19)))</f>
        <v/>
      </c>
      <c r="CW25" s="305" t="str">
        <f ca="true">+IF(OFFSET('Sanitation Data'!$F$30,0,10*ROW('Sanitation Data'!F19))="","",OFFSET('Sanitation Data'!$F$30,0,10*ROW('Sanitation Data'!F19)))</f>
        <v/>
      </c>
      <c r="CX25" s="305" t="str">
        <f ca="true">+IF(OFFSET('Sanitation Data'!$F$31,0,10*ROW('Sanitation Data'!F19))="","",OFFSET('Sanitation Data'!$F$31,0,10*ROW('Sanitation Data'!F19)))</f>
        <v/>
      </c>
      <c r="CY25" s="305" t="str">
        <f ca="true">+IF(OFFSET('Sanitation Data'!$F$32,0,10*ROW('Sanitation Data'!F19))="","",OFFSET('Sanitation Data'!$F$32,0,10*ROW('Sanitation Data'!F19)))</f>
        <v/>
      </c>
      <c r="CZ25" s="305" t="str">
        <f ca="true">+IF(OFFSET('Sanitation Data'!$G$28,0,10*ROW('Sanitation Data'!G19))="","",OFFSET('Sanitation Data'!$G$28,0,10*ROW('Sanitation Data'!G19)))</f>
        <v/>
      </c>
      <c r="DA25" s="305" t="str">
        <f ca="true">+IF(OFFSET('Sanitation Data'!$G$29,0,10*ROW('Sanitation Data'!G19))="","",OFFSET('Sanitation Data'!$G$29,0,10*ROW('Sanitation Data'!G19)))</f>
        <v/>
      </c>
      <c r="DB25" s="305" t="str">
        <f ca="true">+IF(OFFSET('Sanitation Data'!$G$30,0,10*ROW('Sanitation Data'!G19))="","",OFFSET('Sanitation Data'!$G$30,0,10*ROW('Sanitation Data'!G19)))</f>
        <v/>
      </c>
      <c r="DC25" s="305" t="str">
        <f ca="true">+IF(OFFSET('Sanitation Data'!$G$31,0,10*ROW('Sanitation Data'!G19))="","",OFFSET('Sanitation Data'!$G$31,0,10*ROW('Sanitation Data'!G19)))</f>
        <v/>
      </c>
      <c r="DD25" s="305" t="str">
        <f ca="true">+IF(OFFSET('Sanitation Data'!$G$32,0,10*ROW('Sanitation Data'!G19))="","",OFFSET('Sanitation Data'!$G$32,0,10*ROW('Sanitation Data'!G19)))</f>
        <v>Yes</v>
      </c>
      <c r="DE25" s="305" t="str">
        <f ca="true">+IF(OFFSET('Sanitation Data'!$H$28,0,10*ROW('Sanitation Data'!H19))="","",OFFSET('Sanitation Data'!$H$28,0,10*ROW('Sanitation Data'!H19)))</f>
        <v/>
      </c>
      <c r="DF25" s="305" t="str">
        <f ca="true">+IF(OFFSET('Sanitation Data'!$H$29,0,10*ROW('Sanitation Data'!H19))="","",OFFSET('Sanitation Data'!$H$29,0,10*ROW('Sanitation Data'!H19)))</f>
        <v/>
      </c>
      <c r="DG25" s="305" t="str">
        <f ca="true">+IF(OFFSET('Sanitation Data'!$H$30,0,10*ROW('Sanitation Data'!H19))="","",OFFSET('Sanitation Data'!$H$30,0,10*ROW('Sanitation Data'!H19)))</f>
        <v/>
      </c>
      <c r="DH25" s="305" t="str">
        <f ca="true">+IF(OFFSET('Sanitation Data'!$H$31,0,10*ROW('Sanitation Data'!H19))="","",OFFSET('Sanitation Data'!$H$31,0,10*ROW('Sanitation Data'!H19)))</f>
        <v/>
      </c>
      <c r="DI25" s="305" t="str">
        <f ca="true">+IF(OFFSET('Sanitation Data'!$H$32,0,10*ROW('Sanitation Data'!H19))="","",OFFSET('Sanitation Data'!$H$32,0,10*ROW('Sanitation Data'!H19)))</f>
        <v>Yes</v>
      </c>
      <c r="DJ25" s="305" t="str">
        <f ca="true">+IF(OFFSET('Sanitation Data'!$I$28,0,10*ROW('Sanitation Data'!I19))="","",OFFSET('Sanitation Data'!$I$28,0,10*ROW('Sanitation Data'!I19)))</f>
        <v/>
      </c>
      <c r="DK25" s="305" t="str">
        <f ca="true">+IF(OFFSET('Sanitation Data'!$I$29,0,10*ROW('Sanitation Data'!I19))="","",OFFSET('Sanitation Data'!$I$29,0,10*ROW('Sanitation Data'!I19)))</f>
        <v/>
      </c>
      <c r="DL25" s="305" t="str">
        <f ca="true">+IF(OFFSET('Sanitation Data'!$I$30,0,10*ROW('Sanitation Data'!I19))="","",OFFSET('Sanitation Data'!$I$30,0,10*ROW('Sanitation Data'!I19)))</f>
        <v/>
      </c>
      <c r="DM25" s="305" t="str">
        <f ca="true">+IF(OFFSET('Sanitation Data'!$I$31,0,10*ROW('Sanitation Data'!I19))="","",OFFSET('Sanitation Data'!$I$31,0,10*ROW('Sanitation Data'!I19)))</f>
        <v/>
      </c>
      <c r="DN25" s="305" t="str">
        <f ca="true">+IF(OFFSET('Sanitation Data'!$I$32,0,10*ROW('Sanitation Data'!I19))="","",OFFSET('Sanitation Data'!$I$32,0,10*ROW('Sanitation Data'!I19)))</f>
        <v>Yes</v>
      </c>
      <c r="DO25" s="305" t="str">
        <f ca="true">+IF(OFFSET('Hygiene Data'!$D$11,0,10*ROW('Hygiene Data'!D19))="","",OFFSET('Hygiene Data'!$D$11,0,10*ROW('Hygiene Data'!D19)))</f>
        <v>Yes</v>
      </c>
      <c r="DP25" s="305" t="str">
        <f ca="true">+IF(OFFSET('Hygiene Data'!$D$12,0,10*ROW('Hygiene Data'!D19))="","",OFFSET('Hygiene Data'!$D$12,0,10*ROW('Hygiene Data'!D19)))</f>
        <v/>
      </c>
      <c r="DQ25" s="305" t="str">
        <f ca="true">+IF(OFFSET('Hygiene Data'!$D$13,0,10*ROW('Hygiene Data'!D19))="","",OFFSET('Hygiene Data'!$D$13,0,10*ROW('Hygiene Data'!D19)))</f>
        <v/>
      </c>
      <c r="DR25" s="305" t="str">
        <f ca="true">+IF(OFFSET('Hygiene Data'!$E$11,0,10*ROW('Hygiene Data'!E19))="","",OFFSET('Hygiene Data'!$E$11,0,10*ROW('Hygiene Data'!E19)))</f>
        <v/>
      </c>
      <c r="DS25" s="305" t="str">
        <f ca="true">+IF(OFFSET('Hygiene Data'!$E$12,0,10*ROW('Hygiene Data'!E19))="","",OFFSET('Hygiene Data'!$E$12,0,10*ROW('Hygiene Data'!E19)))</f>
        <v/>
      </c>
      <c r="DT25" s="305" t="str">
        <f ca="true">+IF(OFFSET('Hygiene Data'!$E$13,0,10*ROW('Hygiene Data'!E19))="","",OFFSET('Hygiene Data'!$E$13,0,10*ROW('Hygiene Data'!E19)))</f>
        <v/>
      </c>
      <c r="DU25" s="305" t="str">
        <f ca="true">+IF(OFFSET('Hygiene Data'!$F$11,0,10*ROW('Hygiene Data'!F19))="","",OFFSET('Hygiene Data'!$F$11,0,10*ROW('Hygiene Data'!F19)))</f>
        <v/>
      </c>
      <c r="DV25" s="305" t="str">
        <f ca="true">+IF(OFFSET('Hygiene Data'!$F$12,0,10*ROW('Hygiene Data'!F19))="","",OFFSET('Hygiene Data'!$F$12,0,10*ROW('Hygiene Data'!F19)))</f>
        <v/>
      </c>
      <c r="DW25" s="305" t="str">
        <f ca="true">+IF(OFFSET('Hygiene Data'!$F$13,0,10*ROW('Hygiene Data'!F19))="","",OFFSET('Hygiene Data'!$F$13,0,10*ROW('Hygiene Data'!F19)))</f>
        <v/>
      </c>
      <c r="DX25" s="305" t="str">
        <f ca="true">+IF(OFFSET('Hygiene Data'!$G$11,0,10*ROW('Hygiene Data'!G19))="","",OFFSET('Hygiene Data'!$G$11,0,10*ROW('Hygiene Data'!G19)))</f>
        <v/>
      </c>
      <c r="DY25" s="305" t="str">
        <f ca="true">+IF(OFFSET('Hygiene Data'!$G$12,0,10*ROW('Hygiene Data'!G19))="","",OFFSET('Hygiene Data'!$G$12,0,10*ROW('Hygiene Data'!G19)))</f>
        <v/>
      </c>
      <c r="DZ25" s="305" t="str">
        <f ca="true">+IF(OFFSET('Hygiene Data'!$G$13,0,10*ROW('Hygiene Data'!G19))="","",OFFSET('Hygiene Data'!$G$13,0,10*ROW('Hygiene Data'!G19)))</f>
        <v/>
      </c>
      <c r="EA25" s="305" t="str">
        <f ca="true">+IF(OFFSET('Hygiene Data'!$H$11,0,10*ROW('Hygiene Data'!H19))="","",OFFSET('Hygiene Data'!$H$11,0,10*ROW('Hygiene Data'!H19)))</f>
        <v>Yes</v>
      </c>
      <c r="EB25" s="305" t="str">
        <f ca="true">+IF(OFFSET('Hygiene Data'!$H$12,0,10*ROW('Hygiene Data'!H19))="","",OFFSET('Hygiene Data'!$H$12,0,10*ROW('Hygiene Data'!H19)))</f>
        <v/>
      </c>
      <c r="EC25" s="305" t="str">
        <f ca="true">+IF(OFFSET('Hygiene Data'!$H$13,0,10*ROW('Hygiene Data'!H19))="","",OFFSET('Hygiene Data'!$H$13,0,10*ROW('Hygiene Data'!H19)))</f>
        <v/>
      </c>
      <c r="ED25" s="305" t="str">
        <f ca="true">+IF(OFFSET('Hygiene Data'!$I$11,0,10*ROW('Hygiene Data'!I19))="","",OFFSET('Hygiene Data'!$I$11,0,10*ROW('Hygiene Data'!I19)))</f>
        <v>Yes</v>
      </c>
      <c r="EE25" s="305" t="str">
        <f ca="true">+IF(OFFSET('Hygiene Data'!$I$12,0,10*ROW('Hygiene Data'!I19))="","",OFFSET('Hygiene Data'!$I$12,0,10*ROW('Hygiene Data'!I19)))</f>
        <v/>
      </c>
      <c r="EF25" s="305"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GMB_2023_EMIS</v>
      </c>
      <c r="B26" s="36" t="str">
        <f ca="true">+IF(OFFSET('Water Data'!$C$2,0,10*ROW('Water Data'!F20))="","",OFFSET('Water Data'!$C$2,0,10*ROW('Water Data'!F20)))</f>
        <v>EMIS</v>
      </c>
      <c r="C26" s="361">
        <f t="shared" ca="true" si="0"/>
        <v>2023</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78.991325562483055</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59.961439588688947</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93</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92.667896678966784</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64.450799674708591</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36.825192802056556</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86</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82.335793357933582</v>
      </c>
      <c r="AZ26" s="98">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35.757657901870424</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59</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66.457564575645762</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305"/>
      <c r="BS26" s="305" t="str">
        <f ca="true">+IF(OFFSET('Water Data'!$D$27,0,10*ROW('Water Data'!D20))="","",OFFSET('Water Data'!$D$27,0,10*ROW('Water Data'!D20)))</f>
        <v/>
      </c>
      <c r="BT26" s="305" t="str">
        <f ca="true">+IF(OFFSET('Water Data'!$D$28,0,10*ROW('Water Data'!D20))="","",OFFSET('Water Data'!$D$28,0,10*ROW('Water Data'!D20)))</f>
        <v>Yes</v>
      </c>
      <c r="BU26" s="305" t="str">
        <f ca="true">+IF(OFFSET('Water Data'!$D$29,0,10*ROW('Water Data'!D20))="","",OFFSET('Water Data'!$D$29,0,10*ROW('Water Data'!D20)))</f>
        <v/>
      </c>
      <c r="BV26" s="305" t="str">
        <f ca="true">+IF(OFFSET('Water Data'!$E$27,0,10*ROW('Water Data'!E20))="","",OFFSET('Water Data'!$E$27,0,10*ROW('Water Data'!E20)))</f>
        <v/>
      </c>
      <c r="BW26" s="305" t="str">
        <f ca="true">+IF(OFFSET('Water Data'!$E$28,0,10*ROW('Water Data'!E20))="","",OFFSET('Water Data'!$E$28,0,10*ROW('Water Data'!E20)))</f>
        <v/>
      </c>
      <c r="BX26" s="305" t="str">
        <f ca="true">+IF(OFFSET('Water Data'!$E$29,0,10*ROW('Water Data'!E20))="","",OFFSET('Water Data'!$E$29,0,10*ROW('Water Data'!E20)))</f>
        <v/>
      </c>
      <c r="BY26" s="305" t="str">
        <f ca="true">+IF(OFFSET('Water Data'!$F$27,0,10*ROW('Water Data'!F20))="","",OFFSET('Water Data'!$F$27,0,10*ROW('Water Data'!F20)))</f>
        <v/>
      </c>
      <c r="BZ26" s="305" t="str">
        <f ca="true">+IF(OFFSET('Water Data'!$F$28,0,10*ROW('Water Data'!F20))="","",OFFSET('Water Data'!$F$28,0,10*ROW('Water Data'!F20)))</f>
        <v/>
      </c>
      <c r="CA26" s="305" t="str">
        <f ca="true">+IF(OFFSET('Water Data'!$F$29,0,10*ROW('Water Data'!F20))="","",OFFSET('Water Data'!$F$29,0,10*ROW('Water Data'!F20)))</f>
        <v/>
      </c>
      <c r="CB26" s="305" t="str">
        <f ca="true">+IF(OFFSET('Water Data'!$G$27,0,10*ROW('Water Data'!G20))="","",OFFSET('Water Data'!$G$27,0,10*ROW('Water Data'!G20)))</f>
        <v/>
      </c>
      <c r="CC26" s="305" t="str">
        <f ca="true">+IF(OFFSET('Water Data'!$G$28,0,10*ROW('Water Data'!G20))="","",OFFSET('Water Data'!$G$28,0,10*ROW('Water Data'!G20)))</f>
        <v>Yes</v>
      </c>
      <c r="CD26" s="305" t="str">
        <f ca="true">+IF(OFFSET('Water Data'!$G$29,0,10*ROW('Water Data'!G20))="","",OFFSET('Water Data'!$G$29,0,10*ROW('Water Data'!G20)))</f>
        <v/>
      </c>
      <c r="CE26" s="305" t="str">
        <f ca="true">+IF(OFFSET('Water Data'!$H$27,0,10*ROW('Water Data'!H20))="","",OFFSET('Water Data'!$H$27,0,10*ROW('Water Data'!H20)))</f>
        <v/>
      </c>
      <c r="CF26" s="305" t="str">
        <f ca="true">+IF(OFFSET('Water Data'!$H$28,0,10*ROW('Water Data'!H20))="","",OFFSET('Water Data'!$H$28,0,10*ROW('Water Data'!H20)))</f>
        <v>Yes</v>
      </c>
      <c r="CG26" s="305" t="str">
        <f ca="true">+IF(OFFSET('Water Data'!$H$29,0,10*ROW('Water Data'!H20))="","",OFFSET('Water Data'!$H$29,0,10*ROW('Water Data'!H20)))</f>
        <v/>
      </c>
      <c r="CH26" s="305" t="str">
        <f ca="true">+IF(OFFSET('Water Data'!$I$27,0,10*ROW('Water Data'!I20))="","",OFFSET('Water Data'!$I$27,0,10*ROW('Water Data'!I20)))</f>
        <v/>
      </c>
      <c r="CI26" s="305" t="str">
        <f ca="true">+IF(OFFSET('Water Data'!$I$28,0,10*ROW('Water Data'!I20))="","",OFFSET('Water Data'!$I$28,0,10*ROW('Water Data'!I20)))</f>
        <v>Yes</v>
      </c>
      <c r="CJ26" s="305" t="str">
        <f ca="true">+IF(OFFSET('Water Data'!$I$29,0,10*ROW('Water Data'!I20))="","",OFFSET('Water Data'!$I$29,0,10*ROW('Water Data'!I20)))</f>
        <v/>
      </c>
      <c r="CK26" s="305" t="str">
        <f ca="true">+IF(OFFSET('Sanitation Data'!$D$28,0,10*ROW('Sanitation Data'!D20))="","",OFFSET('Sanitation Data'!$D$28,0,10*ROW('Sanitation Data'!D20)))</f>
        <v/>
      </c>
      <c r="CL26" s="305" t="str">
        <f ca="true">+IF(OFFSET('Sanitation Data'!$D$29,0,10*ROW('Sanitation Data'!D20))="","",OFFSET('Sanitation Data'!$D$29,0,10*ROW('Sanitation Data'!D20)))</f>
        <v/>
      </c>
      <c r="CM26" s="305" t="str">
        <f ca="true">+IF(OFFSET('Sanitation Data'!$D$30,0,10*ROW('Sanitation Data'!D20))="","",OFFSET('Sanitation Data'!$D$30,0,10*ROW('Sanitation Data'!D20)))</f>
        <v/>
      </c>
      <c r="CN26" s="305" t="str">
        <f ca="true">+IF(OFFSET('Sanitation Data'!$D$31,0,10*ROW('Sanitation Data'!D20))="","",OFFSET('Sanitation Data'!$D$31,0,10*ROW('Sanitation Data'!D20)))</f>
        <v/>
      </c>
      <c r="CO26" s="305" t="str">
        <f ca="true">+IF(OFFSET('Sanitation Data'!$D$32,0,10*ROW('Sanitation Data'!D20))="","",OFFSET('Sanitation Data'!$D$32,0,10*ROW('Sanitation Data'!D20)))</f>
        <v>Yes</v>
      </c>
      <c r="CP26" s="305" t="str">
        <f ca="true">+IF(OFFSET('Sanitation Data'!$E$28,0,10*ROW('Sanitation Data'!E20))="","",OFFSET('Sanitation Data'!$E$28,0,10*ROW('Sanitation Data'!E20)))</f>
        <v/>
      </c>
      <c r="CQ26" s="305" t="str">
        <f ca="true">+IF(OFFSET('Sanitation Data'!$E$29,0,10*ROW('Sanitation Data'!E20))="","",OFFSET('Sanitation Data'!$E$29,0,10*ROW('Sanitation Data'!E20)))</f>
        <v/>
      </c>
      <c r="CR26" s="305" t="str">
        <f ca="true">+IF(OFFSET('Sanitation Data'!$E$30,0,10*ROW('Sanitation Data'!E20))="","",OFFSET('Sanitation Data'!$E$30,0,10*ROW('Sanitation Data'!E20)))</f>
        <v/>
      </c>
      <c r="CS26" s="305" t="str">
        <f ca="true">+IF(OFFSET('Sanitation Data'!$E$31,0,10*ROW('Sanitation Data'!E20))="","",OFFSET('Sanitation Data'!$E$31,0,10*ROW('Sanitation Data'!E20)))</f>
        <v/>
      </c>
      <c r="CT26" s="305" t="str">
        <f ca="true">+IF(OFFSET('Sanitation Data'!$E$32,0,10*ROW('Sanitation Data'!E20))="","",OFFSET('Sanitation Data'!$E$32,0,10*ROW('Sanitation Data'!E20)))</f>
        <v/>
      </c>
      <c r="CU26" s="305" t="str">
        <f ca="true">+IF(OFFSET('Sanitation Data'!$F$28,0,10*ROW('Sanitation Data'!F20))="","",OFFSET('Sanitation Data'!$F$28,0,10*ROW('Sanitation Data'!F20)))</f>
        <v/>
      </c>
      <c r="CV26" s="305" t="str">
        <f ca="true">+IF(OFFSET('Sanitation Data'!$F$29,0,10*ROW('Sanitation Data'!F20))="","",OFFSET('Sanitation Data'!$F$29,0,10*ROW('Sanitation Data'!F20)))</f>
        <v/>
      </c>
      <c r="CW26" s="305" t="str">
        <f ca="true">+IF(OFFSET('Sanitation Data'!$F$30,0,10*ROW('Sanitation Data'!F20))="","",OFFSET('Sanitation Data'!$F$30,0,10*ROW('Sanitation Data'!F20)))</f>
        <v/>
      </c>
      <c r="CX26" s="305" t="str">
        <f ca="true">+IF(OFFSET('Sanitation Data'!$F$31,0,10*ROW('Sanitation Data'!F20))="","",OFFSET('Sanitation Data'!$F$31,0,10*ROW('Sanitation Data'!F20)))</f>
        <v/>
      </c>
      <c r="CY26" s="305" t="str">
        <f ca="true">+IF(OFFSET('Sanitation Data'!$F$32,0,10*ROW('Sanitation Data'!F20))="","",OFFSET('Sanitation Data'!$F$32,0,10*ROW('Sanitation Data'!F20)))</f>
        <v/>
      </c>
      <c r="CZ26" s="305" t="str">
        <f ca="true">+IF(OFFSET('Sanitation Data'!$G$28,0,10*ROW('Sanitation Data'!G20))="","",OFFSET('Sanitation Data'!$G$28,0,10*ROW('Sanitation Data'!G20)))</f>
        <v/>
      </c>
      <c r="DA26" s="305" t="str">
        <f ca="true">+IF(OFFSET('Sanitation Data'!$G$29,0,10*ROW('Sanitation Data'!G20))="","",OFFSET('Sanitation Data'!$G$29,0,10*ROW('Sanitation Data'!G20)))</f>
        <v/>
      </c>
      <c r="DB26" s="305" t="str">
        <f ca="true">+IF(OFFSET('Sanitation Data'!$G$30,0,10*ROW('Sanitation Data'!G20))="","",OFFSET('Sanitation Data'!$G$30,0,10*ROW('Sanitation Data'!G20)))</f>
        <v/>
      </c>
      <c r="DC26" s="305" t="str">
        <f ca="true">+IF(OFFSET('Sanitation Data'!$G$31,0,10*ROW('Sanitation Data'!G20))="","",OFFSET('Sanitation Data'!$G$31,0,10*ROW('Sanitation Data'!G20)))</f>
        <v/>
      </c>
      <c r="DD26" s="305" t="str">
        <f ca="true">+IF(OFFSET('Sanitation Data'!$G$32,0,10*ROW('Sanitation Data'!G20))="","",OFFSET('Sanitation Data'!$G$32,0,10*ROW('Sanitation Data'!G20)))</f>
        <v>Yes</v>
      </c>
      <c r="DE26" s="305" t="str">
        <f ca="true">+IF(OFFSET('Sanitation Data'!$H$28,0,10*ROW('Sanitation Data'!H20))="","",OFFSET('Sanitation Data'!$H$28,0,10*ROW('Sanitation Data'!H20)))</f>
        <v/>
      </c>
      <c r="DF26" s="305" t="str">
        <f ca="true">+IF(OFFSET('Sanitation Data'!$H$29,0,10*ROW('Sanitation Data'!H20))="","",OFFSET('Sanitation Data'!$H$29,0,10*ROW('Sanitation Data'!H20)))</f>
        <v/>
      </c>
      <c r="DG26" s="305" t="str">
        <f ca="true">+IF(OFFSET('Sanitation Data'!$H$30,0,10*ROW('Sanitation Data'!H20))="","",OFFSET('Sanitation Data'!$H$30,0,10*ROW('Sanitation Data'!H20)))</f>
        <v/>
      </c>
      <c r="DH26" s="305" t="str">
        <f ca="true">+IF(OFFSET('Sanitation Data'!$H$31,0,10*ROW('Sanitation Data'!H20))="","",OFFSET('Sanitation Data'!$H$31,0,10*ROW('Sanitation Data'!H20)))</f>
        <v/>
      </c>
      <c r="DI26" s="305" t="str">
        <f ca="true">+IF(OFFSET('Sanitation Data'!$H$32,0,10*ROW('Sanitation Data'!H20))="","",OFFSET('Sanitation Data'!$H$32,0,10*ROW('Sanitation Data'!H20)))</f>
        <v>Yes</v>
      </c>
      <c r="DJ26" s="305" t="str">
        <f ca="true">+IF(OFFSET('Sanitation Data'!$I$28,0,10*ROW('Sanitation Data'!I20))="","",OFFSET('Sanitation Data'!$I$28,0,10*ROW('Sanitation Data'!I20)))</f>
        <v/>
      </c>
      <c r="DK26" s="305" t="str">
        <f ca="true">+IF(OFFSET('Sanitation Data'!$I$29,0,10*ROW('Sanitation Data'!I20))="","",OFFSET('Sanitation Data'!$I$29,0,10*ROW('Sanitation Data'!I20)))</f>
        <v/>
      </c>
      <c r="DL26" s="305" t="str">
        <f ca="true">+IF(OFFSET('Sanitation Data'!$I$30,0,10*ROW('Sanitation Data'!I20))="","",OFFSET('Sanitation Data'!$I$30,0,10*ROW('Sanitation Data'!I20)))</f>
        <v/>
      </c>
      <c r="DM26" s="305" t="str">
        <f ca="true">+IF(OFFSET('Sanitation Data'!$I$31,0,10*ROW('Sanitation Data'!I20))="","",OFFSET('Sanitation Data'!$I$31,0,10*ROW('Sanitation Data'!I20)))</f>
        <v/>
      </c>
      <c r="DN26" s="305" t="str">
        <f ca="true">+IF(OFFSET('Sanitation Data'!$I$32,0,10*ROW('Sanitation Data'!I20))="","",OFFSET('Sanitation Data'!$I$32,0,10*ROW('Sanitation Data'!I20)))</f>
        <v>Yes</v>
      </c>
      <c r="DO26" s="305" t="str">
        <f ca="true">+IF(OFFSET('Hygiene Data'!$D$11,0,10*ROW('Hygiene Data'!D20))="","",OFFSET('Hygiene Data'!$D$11,0,10*ROW('Hygiene Data'!D20)))</f>
        <v>Yes</v>
      </c>
      <c r="DP26" s="305" t="str">
        <f ca="true">+IF(OFFSET('Hygiene Data'!$D$12,0,10*ROW('Hygiene Data'!D20))="","",OFFSET('Hygiene Data'!$D$12,0,10*ROW('Hygiene Data'!D20)))</f>
        <v/>
      </c>
      <c r="DQ26" s="305" t="str">
        <f ca="true">+IF(OFFSET('Hygiene Data'!$D$13,0,10*ROW('Hygiene Data'!D20))="","",OFFSET('Hygiene Data'!$D$13,0,10*ROW('Hygiene Data'!D20)))</f>
        <v/>
      </c>
      <c r="DR26" s="305" t="str">
        <f ca="true">+IF(OFFSET('Hygiene Data'!$E$11,0,10*ROW('Hygiene Data'!E20))="","",OFFSET('Hygiene Data'!$E$11,0,10*ROW('Hygiene Data'!E20)))</f>
        <v/>
      </c>
      <c r="DS26" s="305" t="str">
        <f ca="true">+IF(OFFSET('Hygiene Data'!$E$12,0,10*ROW('Hygiene Data'!E20))="","",OFFSET('Hygiene Data'!$E$12,0,10*ROW('Hygiene Data'!E20)))</f>
        <v/>
      </c>
      <c r="DT26" s="305" t="str">
        <f ca="true">+IF(OFFSET('Hygiene Data'!$E$13,0,10*ROW('Hygiene Data'!E20))="","",OFFSET('Hygiene Data'!$E$13,0,10*ROW('Hygiene Data'!E20)))</f>
        <v/>
      </c>
      <c r="DU26" s="305" t="str">
        <f ca="true">+IF(OFFSET('Hygiene Data'!$F$11,0,10*ROW('Hygiene Data'!F20))="","",OFFSET('Hygiene Data'!$F$11,0,10*ROW('Hygiene Data'!F20)))</f>
        <v/>
      </c>
      <c r="DV26" s="305" t="str">
        <f ca="true">+IF(OFFSET('Hygiene Data'!$F$12,0,10*ROW('Hygiene Data'!F20))="","",OFFSET('Hygiene Data'!$F$12,0,10*ROW('Hygiene Data'!F20)))</f>
        <v/>
      </c>
      <c r="DW26" s="305" t="str">
        <f ca="true">+IF(OFFSET('Hygiene Data'!$F$13,0,10*ROW('Hygiene Data'!F20))="","",OFFSET('Hygiene Data'!$F$13,0,10*ROW('Hygiene Data'!F20)))</f>
        <v/>
      </c>
      <c r="DX26" s="305" t="str">
        <f ca="true">+IF(OFFSET('Hygiene Data'!$G$11,0,10*ROW('Hygiene Data'!G20))="","",OFFSET('Hygiene Data'!$G$11,0,10*ROW('Hygiene Data'!G20)))</f>
        <v/>
      </c>
      <c r="DY26" s="305" t="str">
        <f ca="true">+IF(OFFSET('Hygiene Data'!$G$12,0,10*ROW('Hygiene Data'!G20))="","",OFFSET('Hygiene Data'!$G$12,0,10*ROW('Hygiene Data'!G20)))</f>
        <v/>
      </c>
      <c r="DZ26" s="305" t="str">
        <f ca="true">+IF(OFFSET('Hygiene Data'!$G$13,0,10*ROW('Hygiene Data'!G20))="","",OFFSET('Hygiene Data'!$G$13,0,10*ROW('Hygiene Data'!G20)))</f>
        <v/>
      </c>
      <c r="EA26" s="305" t="str">
        <f ca="true">+IF(OFFSET('Hygiene Data'!$H$11,0,10*ROW('Hygiene Data'!H20))="","",OFFSET('Hygiene Data'!$H$11,0,10*ROW('Hygiene Data'!H20)))</f>
        <v>Yes</v>
      </c>
      <c r="EB26" s="305" t="str">
        <f ca="true">+IF(OFFSET('Hygiene Data'!$H$12,0,10*ROW('Hygiene Data'!H20))="","",OFFSET('Hygiene Data'!$H$12,0,10*ROW('Hygiene Data'!H20)))</f>
        <v/>
      </c>
      <c r="EC26" s="305" t="str">
        <f ca="true">+IF(OFFSET('Hygiene Data'!$H$13,0,10*ROW('Hygiene Data'!H20))="","",OFFSET('Hygiene Data'!$H$13,0,10*ROW('Hygiene Data'!H20)))</f>
        <v/>
      </c>
      <c r="ED26" s="305" t="str">
        <f ca="true">+IF(OFFSET('Hygiene Data'!$I$11,0,10*ROW('Hygiene Data'!I20))="","",OFFSET('Hygiene Data'!$I$11,0,10*ROW('Hygiene Data'!I20)))</f>
        <v>Yes</v>
      </c>
      <c r="EE26" s="305" t="str">
        <f ca="true">+IF(OFFSET('Hygiene Data'!$I$12,0,10*ROW('Hygiene Data'!I20))="","",OFFSET('Hygiene Data'!$I$12,0,10*ROW('Hygiene Data'!I20)))</f>
        <v/>
      </c>
      <c r="EF26" s="305"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61"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305"/>
      <c r="BS27" s="305" t="str">
        <f ca="true">+IF(OFFSET('Water Data'!$D$27,0,10*ROW('Water Data'!D21))="","",OFFSET('Water Data'!$D$27,0,10*ROW('Water Data'!D21)))</f>
        <v/>
      </c>
      <c r="BT27" s="305" t="str">
        <f ca="true">+IF(OFFSET('Water Data'!$D$28,0,10*ROW('Water Data'!D21))="","",OFFSET('Water Data'!$D$28,0,10*ROW('Water Data'!D21)))</f>
        <v/>
      </c>
      <c r="BU27" s="305" t="str">
        <f ca="true">+IF(OFFSET('Water Data'!$D$29,0,10*ROW('Water Data'!D21))="","",OFFSET('Water Data'!$D$29,0,10*ROW('Water Data'!D21)))</f>
        <v/>
      </c>
      <c r="BV27" s="305" t="str">
        <f ca="true">+IF(OFFSET('Water Data'!$E$27,0,10*ROW('Water Data'!E21))="","",OFFSET('Water Data'!$E$27,0,10*ROW('Water Data'!E21)))</f>
        <v/>
      </c>
      <c r="BW27" s="305" t="str">
        <f ca="true">+IF(OFFSET('Water Data'!$E$28,0,10*ROW('Water Data'!E21))="","",OFFSET('Water Data'!$E$28,0,10*ROW('Water Data'!E21)))</f>
        <v/>
      </c>
      <c r="BX27" s="305" t="str">
        <f ca="true">+IF(OFFSET('Water Data'!$E$29,0,10*ROW('Water Data'!E21))="","",OFFSET('Water Data'!$E$29,0,10*ROW('Water Data'!E21)))</f>
        <v/>
      </c>
      <c r="BY27" s="305" t="str">
        <f ca="true">+IF(OFFSET('Water Data'!$F$27,0,10*ROW('Water Data'!F21))="","",OFFSET('Water Data'!$F$27,0,10*ROW('Water Data'!F21)))</f>
        <v/>
      </c>
      <c r="BZ27" s="305" t="str">
        <f ca="true">+IF(OFFSET('Water Data'!$F$28,0,10*ROW('Water Data'!F21))="","",OFFSET('Water Data'!$F$28,0,10*ROW('Water Data'!F21)))</f>
        <v/>
      </c>
      <c r="CA27" s="305" t="str">
        <f ca="true">+IF(OFFSET('Water Data'!$F$29,0,10*ROW('Water Data'!F21))="","",OFFSET('Water Data'!$F$29,0,10*ROW('Water Data'!F21)))</f>
        <v/>
      </c>
      <c r="CB27" s="305" t="str">
        <f ca="true">+IF(OFFSET('Water Data'!$G$27,0,10*ROW('Water Data'!G21))="","",OFFSET('Water Data'!$G$27,0,10*ROW('Water Data'!G21)))</f>
        <v/>
      </c>
      <c r="CC27" s="305" t="str">
        <f ca="true">+IF(OFFSET('Water Data'!$G$28,0,10*ROW('Water Data'!G21))="","",OFFSET('Water Data'!$G$28,0,10*ROW('Water Data'!G21)))</f>
        <v/>
      </c>
      <c r="CD27" s="305" t="str">
        <f ca="true">+IF(OFFSET('Water Data'!$G$29,0,10*ROW('Water Data'!G21))="","",OFFSET('Water Data'!$G$29,0,10*ROW('Water Data'!G21)))</f>
        <v/>
      </c>
      <c r="CE27" s="305" t="str">
        <f ca="true">+IF(OFFSET('Water Data'!$H$27,0,10*ROW('Water Data'!H21))="","",OFFSET('Water Data'!$H$27,0,10*ROW('Water Data'!H21)))</f>
        <v/>
      </c>
      <c r="CF27" s="305" t="str">
        <f ca="true">+IF(OFFSET('Water Data'!$H$28,0,10*ROW('Water Data'!H21))="","",OFFSET('Water Data'!$H$28,0,10*ROW('Water Data'!H21)))</f>
        <v/>
      </c>
      <c r="CG27" s="305" t="str">
        <f ca="true">+IF(OFFSET('Water Data'!$H$29,0,10*ROW('Water Data'!H21))="","",OFFSET('Water Data'!$H$29,0,10*ROW('Water Data'!H21)))</f>
        <v/>
      </c>
      <c r="CH27" s="305" t="str">
        <f ca="true">+IF(OFFSET('Water Data'!$I$27,0,10*ROW('Water Data'!I21))="","",OFFSET('Water Data'!$I$27,0,10*ROW('Water Data'!I21)))</f>
        <v/>
      </c>
      <c r="CI27" s="305" t="str">
        <f ca="true">+IF(OFFSET('Water Data'!$I$28,0,10*ROW('Water Data'!I21))="","",OFFSET('Water Data'!$I$28,0,10*ROW('Water Data'!I21)))</f>
        <v/>
      </c>
      <c r="CJ27" s="305" t="str">
        <f ca="true">+IF(OFFSET('Water Data'!$I$29,0,10*ROW('Water Data'!I21))="","",OFFSET('Water Data'!$I$29,0,10*ROW('Water Data'!I21)))</f>
        <v/>
      </c>
      <c r="CK27" s="305" t="str">
        <f ca="true">+IF(OFFSET('Sanitation Data'!$D$28,0,10*ROW('Sanitation Data'!D21))="","",OFFSET('Sanitation Data'!$D$28,0,10*ROW('Sanitation Data'!D21)))</f>
        <v/>
      </c>
      <c r="CL27" s="305" t="str">
        <f ca="true">+IF(OFFSET('Sanitation Data'!$D$29,0,10*ROW('Sanitation Data'!D21))="","",OFFSET('Sanitation Data'!$D$29,0,10*ROW('Sanitation Data'!D21)))</f>
        <v/>
      </c>
      <c r="CM27" s="305" t="str">
        <f ca="true">+IF(OFFSET('Sanitation Data'!$D$30,0,10*ROW('Sanitation Data'!D21))="","",OFFSET('Sanitation Data'!$D$30,0,10*ROW('Sanitation Data'!D21)))</f>
        <v/>
      </c>
      <c r="CN27" s="305" t="str">
        <f ca="true">+IF(OFFSET('Sanitation Data'!$D$31,0,10*ROW('Sanitation Data'!D21))="","",OFFSET('Sanitation Data'!$D$31,0,10*ROW('Sanitation Data'!D21)))</f>
        <v/>
      </c>
      <c r="CO27" s="305" t="str">
        <f ca="true">+IF(OFFSET('Sanitation Data'!$D$32,0,10*ROW('Sanitation Data'!D21))="","",OFFSET('Sanitation Data'!$D$32,0,10*ROW('Sanitation Data'!D21)))</f>
        <v/>
      </c>
      <c r="CP27" s="305" t="str">
        <f ca="true">+IF(OFFSET('Sanitation Data'!$E$28,0,10*ROW('Sanitation Data'!E21))="","",OFFSET('Sanitation Data'!$E$28,0,10*ROW('Sanitation Data'!E21)))</f>
        <v/>
      </c>
      <c r="CQ27" s="305" t="str">
        <f ca="true">+IF(OFFSET('Sanitation Data'!$E$29,0,10*ROW('Sanitation Data'!E21))="","",OFFSET('Sanitation Data'!$E$29,0,10*ROW('Sanitation Data'!E21)))</f>
        <v/>
      </c>
      <c r="CR27" s="305" t="str">
        <f ca="true">+IF(OFFSET('Sanitation Data'!$E$30,0,10*ROW('Sanitation Data'!E21))="","",OFFSET('Sanitation Data'!$E$30,0,10*ROW('Sanitation Data'!E21)))</f>
        <v/>
      </c>
      <c r="CS27" s="305" t="str">
        <f ca="true">+IF(OFFSET('Sanitation Data'!$E$31,0,10*ROW('Sanitation Data'!E21))="","",OFFSET('Sanitation Data'!$E$31,0,10*ROW('Sanitation Data'!E21)))</f>
        <v/>
      </c>
      <c r="CT27" s="305" t="str">
        <f ca="true">+IF(OFFSET('Sanitation Data'!$E$32,0,10*ROW('Sanitation Data'!E21))="","",OFFSET('Sanitation Data'!$E$32,0,10*ROW('Sanitation Data'!E21)))</f>
        <v/>
      </c>
      <c r="CU27" s="305" t="str">
        <f ca="true">+IF(OFFSET('Sanitation Data'!$F$28,0,10*ROW('Sanitation Data'!F21))="","",OFFSET('Sanitation Data'!$F$28,0,10*ROW('Sanitation Data'!F21)))</f>
        <v/>
      </c>
      <c r="CV27" s="305" t="str">
        <f ca="true">+IF(OFFSET('Sanitation Data'!$F$29,0,10*ROW('Sanitation Data'!F21))="","",OFFSET('Sanitation Data'!$F$29,0,10*ROW('Sanitation Data'!F21)))</f>
        <v/>
      </c>
      <c r="CW27" s="305" t="str">
        <f ca="true">+IF(OFFSET('Sanitation Data'!$F$30,0,10*ROW('Sanitation Data'!F21))="","",OFFSET('Sanitation Data'!$F$30,0,10*ROW('Sanitation Data'!F21)))</f>
        <v/>
      </c>
      <c r="CX27" s="305" t="str">
        <f ca="true">+IF(OFFSET('Sanitation Data'!$F$31,0,10*ROW('Sanitation Data'!F21))="","",OFFSET('Sanitation Data'!$F$31,0,10*ROW('Sanitation Data'!F21)))</f>
        <v/>
      </c>
      <c r="CY27" s="305" t="str">
        <f ca="true">+IF(OFFSET('Sanitation Data'!$F$32,0,10*ROW('Sanitation Data'!F21))="","",OFFSET('Sanitation Data'!$F$32,0,10*ROW('Sanitation Data'!F21)))</f>
        <v/>
      </c>
      <c r="CZ27" s="305" t="str">
        <f ca="true">+IF(OFFSET('Sanitation Data'!$G$28,0,10*ROW('Sanitation Data'!G21))="","",OFFSET('Sanitation Data'!$G$28,0,10*ROW('Sanitation Data'!G21)))</f>
        <v/>
      </c>
      <c r="DA27" s="305" t="str">
        <f ca="true">+IF(OFFSET('Sanitation Data'!$G$29,0,10*ROW('Sanitation Data'!G21))="","",OFFSET('Sanitation Data'!$G$29,0,10*ROW('Sanitation Data'!G21)))</f>
        <v/>
      </c>
      <c r="DB27" s="305" t="str">
        <f ca="true">+IF(OFFSET('Sanitation Data'!$G$30,0,10*ROW('Sanitation Data'!G21))="","",OFFSET('Sanitation Data'!$G$30,0,10*ROW('Sanitation Data'!G21)))</f>
        <v/>
      </c>
      <c r="DC27" s="305" t="str">
        <f ca="true">+IF(OFFSET('Sanitation Data'!$G$31,0,10*ROW('Sanitation Data'!G21))="","",OFFSET('Sanitation Data'!$G$31,0,10*ROW('Sanitation Data'!G21)))</f>
        <v/>
      </c>
      <c r="DD27" s="305" t="str">
        <f ca="true">+IF(OFFSET('Sanitation Data'!$G$32,0,10*ROW('Sanitation Data'!G21))="","",OFFSET('Sanitation Data'!$G$32,0,10*ROW('Sanitation Data'!G21)))</f>
        <v/>
      </c>
      <c r="DE27" s="305" t="str">
        <f ca="true">+IF(OFFSET('Sanitation Data'!$H$28,0,10*ROW('Sanitation Data'!H21))="","",OFFSET('Sanitation Data'!$H$28,0,10*ROW('Sanitation Data'!H21)))</f>
        <v/>
      </c>
      <c r="DF27" s="305" t="str">
        <f ca="true">+IF(OFFSET('Sanitation Data'!$H$29,0,10*ROW('Sanitation Data'!H21))="","",OFFSET('Sanitation Data'!$H$29,0,10*ROW('Sanitation Data'!H21)))</f>
        <v/>
      </c>
      <c r="DG27" s="305" t="str">
        <f ca="true">+IF(OFFSET('Sanitation Data'!$H$30,0,10*ROW('Sanitation Data'!H21))="","",OFFSET('Sanitation Data'!$H$30,0,10*ROW('Sanitation Data'!H21)))</f>
        <v/>
      </c>
      <c r="DH27" s="305" t="str">
        <f ca="true">+IF(OFFSET('Sanitation Data'!$H$31,0,10*ROW('Sanitation Data'!H21))="","",OFFSET('Sanitation Data'!$H$31,0,10*ROW('Sanitation Data'!H21)))</f>
        <v/>
      </c>
      <c r="DI27" s="305" t="str">
        <f ca="true">+IF(OFFSET('Sanitation Data'!$H$32,0,10*ROW('Sanitation Data'!H21))="","",OFFSET('Sanitation Data'!$H$32,0,10*ROW('Sanitation Data'!H21)))</f>
        <v/>
      </c>
      <c r="DJ27" s="305" t="str">
        <f ca="true">+IF(OFFSET('Sanitation Data'!$I$28,0,10*ROW('Sanitation Data'!I21))="","",OFFSET('Sanitation Data'!$I$28,0,10*ROW('Sanitation Data'!I21)))</f>
        <v/>
      </c>
      <c r="DK27" s="305" t="str">
        <f ca="true">+IF(OFFSET('Sanitation Data'!$I$29,0,10*ROW('Sanitation Data'!I21))="","",OFFSET('Sanitation Data'!$I$29,0,10*ROW('Sanitation Data'!I21)))</f>
        <v/>
      </c>
      <c r="DL27" s="305" t="str">
        <f ca="true">+IF(OFFSET('Sanitation Data'!$I$30,0,10*ROW('Sanitation Data'!I21))="","",OFFSET('Sanitation Data'!$I$30,0,10*ROW('Sanitation Data'!I21)))</f>
        <v/>
      </c>
      <c r="DM27" s="305" t="str">
        <f ca="true">+IF(OFFSET('Sanitation Data'!$I$31,0,10*ROW('Sanitation Data'!I21))="","",OFFSET('Sanitation Data'!$I$31,0,10*ROW('Sanitation Data'!I21)))</f>
        <v/>
      </c>
      <c r="DN27" s="305" t="str">
        <f ca="true">+IF(OFFSET('Sanitation Data'!$I$32,0,10*ROW('Sanitation Data'!I21))="","",OFFSET('Sanitation Data'!$I$32,0,10*ROW('Sanitation Data'!I21)))</f>
        <v/>
      </c>
      <c r="DO27" s="305" t="str">
        <f ca="true">+IF(OFFSET('Hygiene Data'!$D$11,0,10*ROW('Hygiene Data'!D21))="","",OFFSET('Hygiene Data'!$D$11,0,10*ROW('Hygiene Data'!D21)))</f>
        <v/>
      </c>
      <c r="DP27" s="305" t="str">
        <f ca="true">+IF(OFFSET('Hygiene Data'!$D$12,0,10*ROW('Hygiene Data'!D21))="","",OFFSET('Hygiene Data'!$D$12,0,10*ROW('Hygiene Data'!D21)))</f>
        <v/>
      </c>
      <c r="DQ27" s="305" t="str">
        <f ca="true">+IF(OFFSET('Hygiene Data'!$D$13,0,10*ROW('Hygiene Data'!D21))="","",OFFSET('Hygiene Data'!$D$13,0,10*ROW('Hygiene Data'!D21)))</f>
        <v/>
      </c>
      <c r="DR27" s="305" t="str">
        <f ca="true">+IF(OFFSET('Hygiene Data'!$E$11,0,10*ROW('Hygiene Data'!E21))="","",OFFSET('Hygiene Data'!$E$11,0,10*ROW('Hygiene Data'!E21)))</f>
        <v/>
      </c>
      <c r="DS27" s="305" t="str">
        <f ca="true">+IF(OFFSET('Hygiene Data'!$E$12,0,10*ROW('Hygiene Data'!E21))="","",OFFSET('Hygiene Data'!$E$12,0,10*ROW('Hygiene Data'!E21)))</f>
        <v/>
      </c>
      <c r="DT27" s="305" t="str">
        <f ca="true">+IF(OFFSET('Hygiene Data'!$E$13,0,10*ROW('Hygiene Data'!E21))="","",OFFSET('Hygiene Data'!$E$13,0,10*ROW('Hygiene Data'!E21)))</f>
        <v/>
      </c>
      <c r="DU27" s="305" t="str">
        <f ca="true">+IF(OFFSET('Hygiene Data'!$F$11,0,10*ROW('Hygiene Data'!F21))="","",OFFSET('Hygiene Data'!$F$11,0,10*ROW('Hygiene Data'!F21)))</f>
        <v/>
      </c>
      <c r="DV27" s="305" t="str">
        <f ca="true">+IF(OFFSET('Hygiene Data'!$F$12,0,10*ROW('Hygiene Data'!F21))="","",OFFSET('Hygiene Data'!$F$12,0,10*ROW('Hygiene Data'!F21)))</f>
        <v/>
      </c>
      <c r="DW27" s="305" t="str">
        <f ca="true">+IF(OFFSET('Hygiene Data'!$F$13,0,10*ROW('Hygiene Data'!F21))="","",OFFSET('Hygiene Data'!$F$13,0,10*ROW('Hygiene Data'!F21)))</f>
        <v/>
      </c>
      <c r="DX27" s="305" t="str">
        <f ca="true">+IF(OFFSET('Hygiene Data'!$G$11,0,10*ROW('Hygiene Data'!G21))="","",OFFSET('Hygiene Data'!$G$11,0,10*ROW('Hygiene Data'!G21)))</f>
        <v/>
      </c>
      <c r="DY27" s="305" t="str">
        <f ca="true">+IF(OFFSET('Hygiene Data'!$G$12,0,10*ROW('Hygiene Data'!G21))="","",OFFSET('Hygiene Data'!$G$12,0,10*ROW('Hygiene Data'!G21)))</f>
        <v/>
      </c>
      <c r="DZ27" s="305" t="str">
        <f ca="true">+IF(OFFSET('Hygiene Data'!$G$13,0,10*ROW('Hygiene Data'!G21))="","",OFFSET('Hygiene Data'!$G$13,0,10*ROW('Hygiene Data'!G21)))</f>
        <v/>
      </c>
      <c r="EA27" s="305" t="str">
        <f ca="true">+IF(OFFSET('Hygiene Data'!$H$11,0,10*ROW('Hygiene Data'!H21))="","",OFFSET('Hygiene Data'!$H$11,0,10*ROW('Hygiene Data'!H21)))</f>
        <v/>
      </c>
      <c r="EB27" s="305" t="str">
        <f ca="true">+IF(OFFSET('Hygiene Data'!$H$12,0,10*ROW('Hygiene Data'!H21))="","",OFFSET('Hygiene Data'!$H$12,0,10*ROW('Hygiene Data'!H21)))</f>
        <v/>
      </c>
      <c r="EC27" s="305" t="str">
        <f ca="true">+IF(OFFSET('Hygiene Data'!$H$13,0,10*ROW('Hygiene Data'!H21))="","",OFFSET('Hygiene Data'!$H$13,0,10*ROW('Hygiene Data'!H21)))</f>
        <v/>
      </c>
      <c r="ED27" s="305" t="str">
        <f ca="true">+IF(OFFSET('Hygiene Data'!$I$11,0,10*ROW('Hygiene Data'!I21))="","",OFFSET('Hygiene Data'!$I$11,0,10*ROW('Hygiene Data'!I21)))</f>
        <v/>
      </c>
      <c r="EE27" s="305" t="str">
        <f ca="true">+IF(OFFSET('Hygiene Data'!$I$12,0,10*ROW('Hygiene Data'!I21))="","",OFFSET('Hygiene Data'!$I$12,0,10*ROW('Hygiene Data'!I21)))</f>
        <v/>
      </c>
      <c r="EF27" s="305"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61"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305"/>
      <c r="BS28" s="305" t="str">
        <f ca="true">+IF(OFFSET('Water Data'!$D$27,0,10*ROW('Water Data'!D22))="","",OFFSET('Water Data'!$D$27,0,10*ROW('Water Data'!D22)))</f>
        <v/>
      </c>
      <c r="BT28" s="305" t="str">
        <f ca="true">+IF(OFFSET('Water Data'!$D$28,0,10*ROW('Water Data'!D22))="","",OFFSET('Water Data'!$D$28,0,10*ROW('Water Data'!D22)))</f>
        <v/>
      </c>
      <c r="BU28" s="305" t="str">
        <f ca="true">+IF(OFFSET('Water Data'!$D$29,0,10*ROW('Water Data'!D22))="","",OFFSET('Water Data'!$D$29,0,10*ROW('Water Data'!D22)))</f>
        <v/>
      </c>
      <c r="BV28" s="305" t="str">
        <f ca="true">+IF(OFFSET('Water Data'!$E$27,0,10*ROW('Water Data'!E22))="","",OFFSET('Water Data'!$E$27,0,10*ROW('Water Data'!E22)))</f>
        <v/>
      </c>
      <c r="BW28" s="305" t="str">
        <f ca="true">+IF(OFFSET('Water Data'!$E$28,0,10*ROW('Water Data'!E22))="","",OFFSET('Water Data'!$E$28,0,10*ROW('Water Data'!E22)))</f>
        <v/>
      </c>
      <c r="BX28" s="305" t="str">
        <f ca="true">+IF(OFFSET('Water Data'!$E$29,0,10*ROW('Water Data'!E22))="","",OFFSET('Water Data'!$E$29,0,10*ROW('Water Data'!E22)))</f>
        <v/>
      </c>
      <c r="BY28" s="305" t="str">
        <f ca="true">+IF(OFFSET('Water Data'!$F$27,0,10*ROW('Water Data'!F22))="","",OFFSET('Water Data'!$F$27,0,10*ROW('Water Data'!F22)))</f>
        <v/>
      </c>
      <c r="BZ28" s="305" t="str">
        <f ca="true">+IF(OFFSET('Water Data'!$F$28,0,10*ROW('Water Data'!F22))="","",OFFSET('Water Data'!$F$28,0,10*ROW('Water Data'!F22)))</f>
        <v/>
      </c>
      <c r="CA28" s="305" t="str">
        <f ca="true">+IF(OFFSET('Water Data'!$F$29,0,10*ROW('Water Data'!F22))="","",OFFSET('Water Data'!$F$29,0,10*ROW('Water Data'!F22)))</f>
        <v/>
      </c>
      <c r="CB28" s="305" t="str">
        <f ca="true">+IF(OFFSET('Water Data'!$G$27,0,10*ROW('Water Data'!G22))="","",OFFSET('Water Data'!$G$27,0,10*ROW('Water Data'!G22)))</f>
        <v/>
      </c>
      <c r="CC28" s="305" t="str">
        <f ca="true">+IF(OFFSET('Water Data'!$G$28,0,10*ROW('Water Data'!G22))="","",OFFSET('Water Data'!$G$28,0,10*ROW('Water Data'!G22)))</f>
        <v/>
      </c>
      <c r="CD28" s="305" t="str">
        <f ca="true">+IF(OFFSET('Water Data'!$G$29,0,10*ROW('Water Data'!G22))="","",OFFSET('Water Data'!$G$29,0,10*ROW('Water Data'!G22)))</f>
        <v/>
      </c>
      <c r="CE28" s="305" t="str">
        <f ca="true">+IF(OFFSET('Water Data'!$H$27,0,10*ROW('Water Data'!H22))="","",OFFSET('Water Data'!$H$27,0,10*ROW('Water Data'!H22)))</f>
        <v/>
      </c>
      <c r="CF28" s="305" t="str">
        <f ca="true">+IF(OFFSET('Water Data'!$H$28,0,10*ROW('Water Data'!H22))="","",OFFSET('Water Data'!$H$28,0,10*ROW('Water Data'!H22)))</f>
        <v/>
      </c>
      <c r="CG28" s="305" t="str">
        <f ca="true">+IF(OFFSET('Water Data'!$H$29,0,10*ROW('Water Data'!H22))="","",OFFSET('Water Data'!$H$29,0,10*ROW('Water Data'!H22)))</f>
        <v/>
      </c>
      <c r="CH28" s="305" t="str">
        <f ca="true">+IF(OFFSET('Water Data'!$I$27,0,10*ROW('Water Data'!I22))="","",OFFSET('Water Data'!$I$27,0,10*ROW('Water Data'!I22)))</f>
        <v/>
      </c>
      <c r="CI28" s="305" t="str">
        <f ca="true">+IF(OFFSET('Water Data'!$I$28,0,10*ROW('Water Data'!I22))="","",OFFSET('Water Data'!$I$28,0,10*ROW('Water Data'!I22)))</f>
        <v/>
      </c>
      <c r="CJ28" s="305" t="str">
        <f ca="true">+IF(OFFSET('Water Data'!$I$29,0,10*ROW('Water Data'!I22))="","",OFFSET('Water Data'!$I$29,0,10*ROW('Water Data'!I22)))</f>
        <v/>
      </c>
      <c r="CK28" s="305" t="str">
        <f ca="true">+IF(OFFSET('Sanitation Data'!$D$28,0,10*ROW('Sanitation Data'!D22))="","",OFFSET('Sanitation Data'!$D$28,0,10*ROW('Sanitation Data'!D22)))</f>
        <v/>
      </c>
      <c r="CL28" s="305" t="str">
        <f ca="true">+IF(OFFSET('Sanitation Data'!$D$29,0,10*ROW('Sanitation Data'!D22))="","",OFFSET('Sanitation Data'!$D$29,0,10*ROW('Sanitation Data'!D22)))</f>
        <v/>
      </c>
      <c r="CM28" s="305" t="str">
        <f ca="true">+IF(OFFSET('Sanitation Data'!$D$30,0,10*ROW('Sanitation Data'!D22))="","",OFFSET('Sanitation Data'!$D$30,0,10*ROW('Sanitation Data'!D22)))</f>
        <v/>
      </c>
      <c r="CN28" s="305" t="str">
        <f ca="true">+IF(OFFSET('Sanitation Data'!$D$31,0,10*ROW('Sanitation Data'!D22))="","",OFFSET('Sanitation Data'!$D$31,0,10*ROW('Sanitation Data'!D22)))</f>
        <v/>
      </c>
      <c r="CO28" s="305" t="str">
        <f ca="true">+IF(OFFSET('Sanitation Data'!$D$32,0,10*ROW('Sanitation Data'!D22))="","",OFFSET('Sanitation Data'!$D$32,0,10*ROW('Sanitation Data'!D22)))</f>
        <v/>
      </c>
      <c r="CP28" s="305" t="str">
        <f ca="true">+IF(OFFSET('Sanitation Data'!$E$28,0,10*ROW('Sanitation Data'!E22))="","",OFFSET('Sanitation Data'!$E$28,0,10*ROW('Sanitation Data'!E22)))</f>
        <v/>
      </c>
      <c r="CQ28" s="305" t="str">
        <f ca="true">+IF(OFFSET('Sanitation Data'!$E$29,0,10*ROW('Sanitation Data'!E22))="","",OFFSET('Sanitation Data'!$E$29,0,10*ROW('Sanitation Data'!E22)))</f>
        <v/>
      </c>
      <c r="CR28" s="305" t="str">
        <f ca="true">+IF(OFFSET('Sanitation Data'!$E$30,0,10*ROW('Sanitation Data'!E22))="","",OFFSET('Sanitation Data'!$E$30,0,10*ROW('Sanitation Data'!E22)))</f>
        <v/>
      </c>
      <c r="CS28" s="305" t="str">
        <f ca="true">+IF(OFFSET('Sanitation Data'!$E$31,0,10*ROW('Sanitation Data'!E22))="","",OFFSET('Sanitation Data'!$E$31,0,10*ROW('Sanitation Data'!E22)))</f>
        <v/>
      </c>
      <c r="CT28" s="305" t="str">
        <f ca="true">+IF(OFFSET('Sanitation Data'!$E$32,0,10*ROW('Sanitation Data'!E22))="","",OFFSET('Sanitation Data'!$E$32,0,10*ROW('Sanitation Data'!E22)))</f>
        <v/>
      </c>
      <c r="CU28" s="305" t="str">
        <f ca="true">+IF(OFFSET('Sanitation Data'!$F$28,0,10*ROW('Sanitation Data'!F22))="","",OFFSET('Sanitation Data'!$F$28,0,10*ROW('Sanitation Data'!F22)))</f>
        <v/>
      </c>
      <c r="CV28" s="305" t="str">
        <f ca="true">+IF(OFFSET('Sanitation Data'!$F$29,0,10*ROW('Sanitation Data'!F22))="","",OFFSET('Sanitation Data'!$F$29,0,10*ROW('Sanitation Data'!F22)))</f>
        <v/>
      </c>
      <c r="CW28" s="305" t="str">
        <f ca="true">+IF(OFFSET('Sanitation Data'!$F$30,0,10*ROW('Sanitation Data'!F22))="","",OFFSET('Sanitation Data'!$F$30,0,10*ROW('Sanitation Data'!F22)))</f>
        <v/>
      </c>
      <c r="CX28" s="305" t="str">
        <f ca="true">+IF(OFFSET('Sanitation Data'!$F$31,0,10*ROW('Sanitation Data'!F22))="","",OFFSET('Sanitation Data'!$F$31,0,10*ROW('Sanitation Data'!F22)))</f>
        <v/>
      </c>
      <c r="CY28" s="305" t="str">
        <f ca="true">+IF(OFFSET('Sanitation Data'!$F$32,0,10*ROW('Sanitation Data'!F22))="","",OFFSET('Sanitation Data'!$F$32,0,10*ROW('Sanitation Data'!F22)))</f>
        <v/>
      </c>
      <c r="CZ28" s="305" t="str">
        <f ca="true">+IF(OFFSET('Sanitation Data'!$G$28,0,10*ROW('Sanitation Data'!G22))="","",OFFSET('Sanitation Data'!$G$28,0,10*ROW('Sanitation Data'!G22)))</f>
        <v/>
      </c>
      <c r="DA28" s="305" t="str">
        <f ca="true">+IF(OFFSET('Sanitation Data'!$G$29,0,10*ROW('Sanitation Data'!G22))="","",OFFSET('Sanitation Data'!$G$29,0,10*ROW('Sanitation Data'!G22)))</f>
        <v/>
      </c>
      <c r="DB28" s="305" t="str">
        <f ca="true">+IF(OFFSET('Sanitation Data'!$G$30,0,10*ROW('Sanitation Data'!G22))="","",OFFSET('Sanitation Data'!$G$30,0,10*ROW('Sanitation Data'!G22)))</f>
        <v/>
      </c>
      <c r="DC28" s="305" t="str">
        <f ca="true">+IF(OFFSET('Sanitation Data'!$G$31,0,10*ROW('Sanitation Data'!G22))="","",OFFSET('Sanitation Data'!$G$31,0,10*ROW('Sanitation Data'!G22)))</f>
        <v/>
      </c>
      <c r="DD28" s="305" t="str">
        <f ca="true">+IF(OFFSET('Sanitation Data'!$G$32,0,10*ROW('Sanitation Data'!G22))="","",OFFSET('Sanitation Data'!$G$32,0,10*ROW('Sanitation Data'!G22)))</f>
        <v/>
      </c>
      <c r="DE28" s="305" t="str">
        <f ca="true">+IF(OFFSET('Sanitation Data'!$H$28,0,10*ROW('Sanitation Data'!H22))="","",OFFSET('Sanitation Data'!$H$28,0,10*ROW('Sanitation Data'!H22)))</f>
        <v/>
      </c>
      <c r="DF28" s="305" t="str">
        <f ca="true">+IF(OFFSET('Sanitation Data'!$H$29,0,10*ROW('Sanitation Data'!H22))="","",OFFSET('Sanitation Data'!$H$29,0,10*ROW('Sanitation Data'!H22)))</f>
        <v/>
      </c>
      <c r="DG28" s="305" t="str">
        <f ca="true">+IF(OFFSET('Sanitation Data'!$H$30,0,10*ROW('Sanitation Data'!H22))="","",OFFSET('Sanitation Data'!$H$30,0,10*ROW('Sanitation Data'!H22)))</f>
        <v/>
      </c>
      <c r="DH28" s="305" t="str">
        <f ca="true">+IF(OFFSET('Sanitation Data'!$H$31,0,10*ROW('Sanitation Data'!H22))="","",OFFSET('Sanitation Data'!$H$31,0,10*ROW('Sanitation Data'!H22)))</f>
        <v/>
      </c>
      <c r="DI28" s="305" t="str">
        <f ca="true">+IF(OFFSET('Sanitation Data'!$H$32,0,10*ROW('Sanitation Data'!H22))="","",OFFSET('Sanitation Data'!$H$32,0,10*ROW('Sanitation Data'!H22)))</f>
        <v/>
      </c>
      <c r="DJ28" s="305" t="str">
        <f ca="true">+IF(OFFSET('Sanitation Data'!$I$28,0,10*ROW('Sanitation Data'!I22))="","",OFFSET('Sanitation Data'!$I$28,0,10*ROW('Sanitation Data'!I22)))</f>
        <v/>
      </c>
      <c r="DK28" s="305" t="str">
        <f ca="true">+IF(OFFSET('Sanitation Data'!$I$29,0,10*ROW('Sanitation Data'!I22))="","",OFFSET('Sanitation Data'!$I$29,0,10*ROW('Sanitation Data'!I22)))</f>
        <v/>
      </c>
      <c r="DL28" s="305" t="str">
        <f ca="true">+IF(OFFSET('Sanitation Data'!$I$30,0,10*ROW('Sanitation Data'!I22))="","",OFFSET('Sanitation Data'!$I$30,0,10*ROW('Sanitation Data'!I22)))</f>
        <v/>
      </c>
      <c r="DM28" s="305" t="str">
        <f ca="true">+IF(OFFSET('Sanitation Data'!$I$31,0,10*ROW('Sanitation Data'!I22))="","",OFFSET('Sanitation Data'!$I$31,0,10*ROW('Sanitation Data'!I22)))</f>
        <v/>
      </c>
      <c r="DN28" s="305" t="str">
        <f ca="true">+IF(OFFSET('Sanitation Data'!$I$32,0,10*ROW('Sanitation Data'!I22))="","",OFFSET('Sanitation Data'!$I$32,0,10*ROW('Sanitation Data'!I22)))</f>
        <v/>
      </c>
      <c r="DO28" s="305" t="str">
        <f ca="true">+IF(OFFSET('Hygiene Data'!$D$11,0,10*ROW('Hygiene Data'!D22))="","",OFFSET('Hygiene Data'!$D$11,0,10*ROW('Hygiene Data'!D22)))</f>
        <v/>
      </c>
      <c r="DP28" s="305" t="str">
        <f ca="true">+IF(OFFSET('Hygiene Data'!$D$12,0,10*ROW('Hygiene Data'!D22))="","",OFFSET('Hygiene Data'!$D$12,0,10*ROW('Hygiene Data'!D22)))</f>
        <v/>
      </c>
      <c r="DQ28" s="305" t="str">
        <f ca="true">+IF(OFFSET('Hygiene Data'!$D$13,0,10*ROW('Hygiene Data'!D22))="","",OFFSET('Hygiene Data'!$D$13,0,10*ROW('Hygiene Data'!D22)))</f>
        <v/>
      </c>
      <c r="DR28" s="305" t="str">
        <f ca="true">+IF(OFFSET('Hygiene Data'!$E$11,0,10*ROW('Hygiene Data'!E22))="","",OFFSET('Hygiene Data'!$E$11,0,10*ROW('Hygiene Data'!E22)))</f>
        <v/>
      </c>
      <c r="DS28" s="305" t="str">
        <f ca="true">+IF(OFFSET('Hygiene Data'!$E$12,0,10*ROW('Hygiene Data'!E22))="","",OFFSET('Hygiene Data'!$E$12,0,10*ROW('Hygiene Data'!E22)))</f>
        <v/>
      </c>
      <c r="DT28" s="305" t="str">
        <f ca="true">+IF(OFFSET('Hygiene Data'!$E$13,0,10*ROW('Hygiene Data'!E22))="","",OFFSET('Hygiene Data'!$E$13,0,10*ROW('Hygiene Data'!E22)))</f>
        <v/>
      </c>
      <c r="DU28" s="305" t="str">
        <f ca="true">+IF(OFFSET('Hygiene Data'!$F$11,0,10*ROW('Hygiene Data'!F22))="","",OFFSET('Hygiene Data'!$F$11,0,10*ROW('Hygiene Data'!F22)))</f>
        <v/>
      </c>
      <c r="DV28" s="305" t="str">
        <f ca="true">+IF(OFFSET('Hygiene Data'!$F$12,0,10*ROW('Hygiene Data'!F22))="","",OFFSET('Hygiene Data'!$F$12,0,10*ROW('Hygiene Data'!F22)))</f>
        <v/>
      </c>
      <c r="DW28" s="305" t="str">
        <f ca="true">+IF(OFFSET('Hygiene Data'!$F$13,0,10*ROW('Hygiene Data'!F22))="","",OFFSET('Hygiene Data'!$F$13,0,10*ROW('Hygiene Data'!F22)))</f>
        <v/>
      </c>
      <c r="DX28" s="305" t="str">
        <f ca="true">+IF(OFFSET('Hygiene Data'!$G$11,0,10*ROW('Hygiene Data'!G22))="","",OFFSET('Hygiene Data'!$G$11,0,10*ROW('Hygiene Data'!G22)))</f>
        <v/>
      </c>
      <c r="DY28" s="305" t="str">
        <f ca="true">+IF(OFFSET('Hygiene Data'!$G$12,0,10*ROW('Hygiene Data'!G22))="","",OFFSET('Hygiene Data'!$G$12,0,10*ROW('Hygiene Data'!G22)))</f>
        <v/>
      </c>
      <c r="DZ28" s="305" t="str">
        <f ca="true">+IF(OFFSET('Hygiene Data'!$G$13,0,10*ROW('Hygiene Data'!G22))="","",OFFSET('Hygiene Data'!$G$13,0,10*ROW('Hygiene Data'!G22)))</f>
        <v/>
      </c>
      <c r="EA28" s="305" t="str">
        <f ca="true">+IF(OFFSET('Hygiene Data'!$H$11,0,10*ROW('Hygiene Data'!H22))="","",OFFSET('Hygiene Data'!$H$11,0,10*ROW('Hygiene Data'!H22)))</f>
        <v/>
      </c>
      <c r="EB28" s="305" t="str">
        <f ca="true">+IF(OFFSET('Hygiene Data'!$H$12,0,10*ROW('Hygiene Data'!H22))="","",OFFSET('Hygiene Data'!$H$12,0,10*ROW('Hygiene Data'!H22)))</f>
        <v/>
      </c>
      <c r="EC28" s="305" t="str">
        <f ca="true">+IF(OFFSET('Hygiene Data'!$H$13,0,10*ROW('Hygiene Data'!H22))="","",OFFSET('Hygiene Data'!$H$13,0,10*ROW('Hygiene Data'!H22)))</f>
        <v/>
      </c>
      <c r="ED28" s="305" t="str">
        <f ca="true">+IF(OFFSET('Hygiene Data'!$I$11,0,10*ROW('Hygiene Data'!I22))="","",OFFSET('Hygiene Data'!$I$11,0,10*ROW('Hygiene Data'!I22)))</f>
        <v/>
      </c>
      <c r="EE28" s="305" t="str">
        <f ca="true">+IF(OFFSET('Hygiene Data'!$I$12,0,10*ROW('Hygiene Data'!I22))="","",OFFSET('Hygiene Data'!$I$12,0,10*ROW('Hygiene Data'!I22)))</f>
        <v/>
      </c>
      <c r="EF28" s="305"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61"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305"/>
      <c r="BS29" s="305" t="str">
        <f ca="true">+IF(OFFSET('Water Data'!$D$27,0,10*ROW('Water Data'!D23))="","",OFFSET('Water Data'!$D$27,0,10*ROW('Water Data'!D23)))</f>
        <v/>
      </c>
      <c r="BT29" s="305" t="str">
        <f ca="true">+IF(OFFSET('Water Data'!$D$28,0,10*ROW('Water Data'!D23))="","",OFFSET('Water Data'!$D$28,0,10*ROW('Water Data'!D23)))</f>
        <v/>
      </c>
      <c r="BU29" s="305" t="str">
        <f ca="true">+IF(OFFSET('Water Data'!$D$29,0,10*ROW('Water Data'!D23))="","",OFFSET('Water Data'!$D$29,0,10*ROW('Water Data'!D23)))</f>
        <v/>
      </c>
      <c r="BV29" s="305" t="str">
        <f ca="true">+IF(OFFSET('Water Data'!$E$27,0,10*ROW('Water Data'!E23))="","",OFFSET('Water Data'!$E$27,0,10*ROW('Water Data'!E23)))</f>
        <v/>
      </c>
      <c r="BW29" s="305" t="str">
        <f ca="true">+IF(OFFSET('Water Data'!$E$28,0,10*ROW('Water Data'!E23))="","",OFFSET('Water Data'!$E$28,0,10*ROW('Water Data'!E23)))</f>
        <v/>
      </c>
      <c r="BX29" s="305" t="str">
        <f ca="true">+IF(OFFSET('Water Data'!$E$29,0,10*ROW('Water Data'!E23))="","",OFFSET('Water Data'!$E$29,0,10*ROW('Water Data'!E23)))</f>
        <v/>
      </c>
      <c r="BY29" s="305" t="str">
        <f ca="true">+IF(OFFSET('Water Data'!$F$27,0,10*ROW('Water Data'!F23))="","",OFFSET('Water Data'!$F$27,0,10*ROW('Water Data'!F23)))</f>
        <v/>
      </c>
      <c r="BZ29" s="305" t="str">
        <f ca="true">+IF(OFFSET('Water Data'!$F$28,0,10*ROW('Water Data'!F23))="","",OFFSET('Water Data'!$F$28,0,10*ROW('Water Data'!F23)))</f>
        <v/>
      </c>
      <c r="CA29" s="305" t="str">
        <f ca="true">+IF(OFFSET('Water Data'!$F$29,0,10*ROW('Water Data'!F23))="","",OFFSET('Water Data'!$F$29,0,10*ROW('Water Data'!F23)))</f>
        <v/>
      </c>
      <c r="CB29" s="305" t="str">
        <f ca="true">+IF(OFFSET('Water Data'!$G$27,0,10*ROW('Water Data'!G23))="","",OFFSET('Water Data'!$G$27,0,10*ROW('Water Data'!G23)))</f>
        <v/>
      </c>
      <c r="CC29" s="305" t="str">
        <f ca="true">+IF(OFFSET('Water Data'!$G$28,0,10*ROW('Water Data'!G23))="","",OFFSET('Water Data'!$G$28,0,10*ROW('Water Data'!G23)))</f>
        <v/>
      </c>
      <c r="CD29" s="305" t="str">
        <f ca="true">+IF(OFFSET('Water Data'!$G$29,0,10*ROW('Water Data'!G23))="","",OFFSET('Water Data'!$G$29,0,10*ROW('Water Data'!G23)))</f>
        <v/>
      </c>
      <c r="CE29" s="305" t="str">
        <f ca="true">+IF(OFFSET('Water Data'!$H$27,0,10*ROW('Water Data'!H23))="","",OFFSET('Water Data'!$H$27,0,10*ROW('Water Data'!H23)))</f>
        <v/>
      </c>
      <c r="CF29" s="305" t="str">
        <f ca="true">+IF(OFFSET('Water Data'!$H$28,0,10*ROW('Water Data'!H23))="","",OFFSET('Water Data'!$H$28,0,10*ROW('Water Data'!H23)))</f>
        <v/>
      </c>
      <c r="CG29" s="305" t="str">
        <f ca="true">+IF(OFFSET('Water Data'!$H$29,0,10*ROW('Water Data'!H23))="","",OFFSET('Water Data'!$H$29,0,10*ROW('Water Data'!H23)))</f>
        <v/>
      </c>
      <c r="CH29" s="305" t="str">
        <f ca="true">+IF(OFFSET('Water Data'!$I$27,0,10*ROW('Water Data'!I23))="","",OFFSET('Water Data'!$I$27,0,10*ROW('Water Data'!I23)))</f>
        <v/>
      </c>
      <c r="CI29" s="305" t="str">
        <f ca="true">+IF(OFFSET('Water Data'!$I$28,0,10*ROW('Water Data'!I23))="","",OFFSET('Water Data'!$I$28,0,10*ROW('Water Data'!I23)))</f>
        <v/>
      </c>
      <c r="CJ29" s="305" t="str">
        <f ca="true">+IF(OFFSET('Water Data'!$I$29,0,10*ROW('Water Data'!I23))="","",OFFSET('Water Data'!$I$29,0,10*ROW('Water Data'!I23)))</f>
        <v/>
      </c>
      <c r="CK29" s="305" t="str">
        <f ca="true">+IF(OFFSET('Sanitation Data'!$D$28,0,10*ROW('Sanitation Data'!D23))="","",OFFSET('Sanitation Data'!$D$28,0,10*ROW('Sanitation Data'!D23)))</f>
        <v/>
      </c>
      <c r="CL29" s="305" t="str">
        <f ca="true">+IF(OFFSET('Sanitation Data'!$D$29,0,10*ROW('Sanitation Data'!D23))="","",OFFSET('Sanitation Data'!$D$29,0,10*ROW('Sanitation Data'!D23)))</f>
        <v/>
      </c>
      <c r="CM29" s="305" t="str">
        <f ca="true">+IF(OFFSET('Sanitation Data'!$D$30,0,10*ROW('Sanitation Data'!D23))="","",OFFSET('Sanitation Data'!$D$30,0,10*ROW('Sanitation Data'!D23)))</f>
        <v/>
      </c>
      <c r="CN29" s="305" t="str">
        <f ca="true">+IF(OFFSET('Sanitation Data'!$D$31,0,10*ROW('Sanitation Data'!D23))="","",OFFSET('Sanitation Data'!$D$31,0,10*ROW('Sanitation Data'!D23)))</f>
        <v/>
      </c>
      <c r="CO29" s="305" t="str">
        <f ca="true">+IF(OFFSET('Sanitation Data'!$D$32,0,10*ROW('Sanitation Data'!D23))="","",OFFSET('Sanitation Data'!$D$32,0,10*ROW('Sanitation Data'!D23)))</f>
        <v/>
      </c>
      <c r="CP29" s="305" t="str">
        <f ca="true">+IF(OFFSET('Sanitation Data'!$E$28,0,10*ROW('Sanitation Data'!E23))="","",OFFSET('Sanitation Data'!$E$28,0,10*ROW('Sanitation Data'!E23)))</f>
        <v/>
      </c>
      <c r="CQ29" s="305" t="str">
        <f ca="true">+IF(OFFSET('Sanitation Data'!$E$29,0,10*ROW('Sanitation Data'!E23))="","",OFFSET('Sanitation Data'!$E$29,0,10*ROW('Sanitation Data'!E23)))</f>
        <v/>
      </c>
      <c r="CR29" s="305" t="str">
        <f ca="true">+IF(OFFSET('Sanitation Data'!$E$30,0,10*ROW('Sanitation Data'!E23))="","",OFFSET('Sanitation Data'!$E$30,0,10*ROW('Sanitation Data'!E23)))</f>
        <v/>
      </c>
      <c r="CS29" s="305" t="str">
        <f ca="true">+IF(OFFSET('Sanitation Data'!$E$31,0,10*ROW('Sanitation Data'!E23))="","",OFFSET('Sanitation Data'!$E$31,0,10*ROW('Sanitation Data'!E23)))</f>
        <v/>
      </c>
      <c r="CT29" s="305" t="str">
        <f ca="true">+IF(OFFSET('Sanitation Data'!$E$32,0,10*ROW('Sanitation Data'!E23))="","",OFFSET('Sanitation Data'!$E$32,0,10*ROW('Sanitation Data'!E23)))</f>
        <v/>
      </c>
      <c r="CU29" s="305" t="str">
        <f ca="true">+IF(OFFSET('Sanitation Data'!$F$28,0,10*ROW('Sanitation Data'!F23))="","",OFFSET('Sanitation Data'!$F$28,0,10*ROW('Sanitation Data'!F23)))</f>
        <v/>
      </c>
      <c r="CV29" s="305" t="str">
        <f ca="true">+IF(OFFSET('Sanitation Data'!$F$29,0,10*ROW('Sanitation Data'!F23))="","",OFFSET('Sanitation Data'!$F$29,0,10*ROW('Sanitation Data'!F23)))</f>
        <v/>
      </c>
      <c r="CW29" s="305" t="str">
        <f ca="true">+IF(OFFSET('Sanitation Data'!$F$30,0,10*ROW('Sanitation Data'!F23))="","",OFFSET('Sanitation Data'!$F$30,0,10*ROW('Sanitation Data'!F23)))</f>
        <v/>
      </c>
      <c r="CX29" s="305" t="str">
        <f ca="true">+IF(OFFSET('Sanitation Data'!$F$31,0,10*ROW('Sanitation Data'!F23))="","",OFFSET('Sanitation Data'!$F$31,0,10*ROW('Sanitation Data'!F23)))</f>
        <v/>
      </c>
      <c r="CY29" s="305" t="str">
        <f ca="true">+IF(OFFSET('Sanitation Data'!$F$32,0,10*ROW('Sanitation Data'!F23))="","",OFFSET('Sanitation Data'!$F$32,0,10*ROW('Sanitation Data'!F23)))</f>
        <v/>
      </c>
      <c r="CZ29" s="305" t="str">
        <f ca="true">+IF(OFFSET('Sanitation Data'!$G$28,0,10*ROW('Sanitation Data'!G23))="","",OFFSET('Sanitation Data'!$G$28,0,10*ROW('Sanitation Data'!G23)))</f>
        <v/>
      </c>
      <c r="DA29" s="305" t="str">
        <f ca="true">+IF(OFFSET('Sanitation Data'!$G$29,0,10*ROW('Sanitation Data'!G23))="","",OFFSET('Sanitation Data'!$G$29,0,10*ROW('Sanitation Data'!G23)))</f>
        <v/>
      </c>
      <c r="DB29" s="305" t="str">
        <f ca="true">+IF(OFFSET('Sanitation Data'!$G$30,0,10*ROW('Sanitation Data'!G23))="","",OFFSET('Sanitation Data'!$G$30,0,10*ROW('Sanitation Data'!G23)))</f>
        <v/>
      </c>
      <c r="DC29" s="305" t="str">
        <f ca="true">+IF(OFFSET('Sanitation Data'!$G$31,0,10*ROW('Sanitation Data'!G23))="","",OFFSET('Sanitation Data'!$G$31,0,10*ROW('Sanitation Data'!G23)))</f>
        <v/>
      </c>
      <c r="DD29" s="305" t="str">
        <f ca="true">+IF(OFFSET('Sanitation Data'!$G$32,0,10*ROW('Sanitation Data'!G23))="","",OFFSET('Sanitation Data'!$G$32,0,10*ROW('Sanitation Data'!G23)))</f>
        <v/>
      </c>
      <c r="DE29" s="305" t="str">
        <f ca="true">+IF(OFFSET('Sanitation Data'!$H$28,0,10*ROW('Sanitation Data'!H23))="","",OFFSET('Sanitation Data'!$H$28,0,10*ROW('Sanitation Data'!H23)))</f>
        <v/>
      </c>
      <c r="DF29" s="305" t="str">
        <f ca="true">+IF(OFFSET('Sanitation Data'!$H$29,0,10*ROW('Sanitation Data'!H23))="","",OFFSET('Sanitation Data'!$H$29,0,10*ROW('Sanitation Data'!H23)))</f>
        <v/>
      </c>
      <c r="DG29" s="305" t="str">
        <f ca="true">+IF(OFFSET('Sanitation Data'!$H$30,0,10*ROW('Sanitation Data'!H23))="","",OFFSET('Sanitation Data'!$H$30,0,10*ROW('Sanitation Data'!H23)))</f>
        <v/>
      </c>
      <c r="DH29" s="305" t="str">
        <f ca="true">+IF(OFFSET('Sanitation Data'!$H$31,0,10*ROW('Sanitation Data'!H23))="","",OFFSET('Sanitation Data'!$H$31,0,10*ROW('Sanitation Data'!H23)))</f>
        <v/>
      </c>
      <c r="DI29" s="305" t="str">
        <f ca="true">+IF(OFFSET('Sanitation Data'!$H$32,0,10*ROW('Sanitation Data'!H23))="","",OFFSET('Sanitation Data'!$H$32,0,10*ROW('Sanitation Data'!H23)))</f>
        <v/>
      </c>
      <c r="DJ29" s="305" t="str">
        <f ca="true">+IF(OFFSET('Sanitation Data'!$I$28,0,10*ROW('Sanitation Data'!I23))="","",OFFSET('Sanitation Data'!$I$28,0,10*ROW('Sanitation Data'!I23)))</f>
        <v/>
      </c>
      <c r="DK29" s="305" t="str">
        <f ca="true">+IF(OFFSET('Sanitation Data'!$I$29,0,10*ROW('Sanitation Data'!I23))="","",OFFSET('Sanitation Data'!$I$29,0,10*ROW('Sanitation Data'!I23)))</f>
        <v/>
      </c>
      <c r="DL29" s="305" t="str">
        <f ca="true">+IF(OFFSET('Sanitation Data'!$I$30,0,10*ROW('Sanitation Data'!I23))="","",OFFSET('Sanitation Data'!$I$30,0,10*ROW('Sanitation Data'!I23)))</f>
        <v/>
      </c>
      <c r="DM29" s="305" t="str">
        <f ca="true">+IF(OFFSET('Sanitation Data'!$I$31,0,10*ROW('Sanitation Data'!I23))="","",OFFSET('Sanitation Data'!$I$31,0,10*ROW('Sanitation Data'!I23)))</f>
        <v/>
      </c>
      <c r="DN29" s="305" t="str">
        <f ca="true">+IF(OFFSET('Sanitation Data'!$I$32,0,10*ROW('Sanitation Data'!I23))="","",OFFSET('Sanitation Data'!$I$32,0,10*ROW('Sanitation Data'!I23)))</f>
        <v/>
      </c>
      <c r="DO29" s="305" t="str">
        <f ca="true">+IF(OFFSET('Hygiene Data'!$D$11,0,10*ROW('Hygiene Data'!D23))="","",OFFSET('Hygiene Data'!$D$11,0,10*ROW('Hygiene Data'!D23)))</f>
        <v/>
      </c>
      <c r="DP29" s="305" t="str">
        <f ca="true">+IF(OFFSET('Hygiene Data'!$D$12,0,10*ROW('Hygiene Data'!D23))="","",OFFSET('Hygiene Data'!$D$12,0,10*ROW('Hygiene Data'!D23)))</f>
        <v/>
      </c>
      <c r="DQ29" s="305" t="str">
        <f ca="true">+IF(OFFSET('Hygiene Data'!$D$13,0,10*ROW('Hygiene Data'!D23))="","",OFFSET('Hygiene Data'!$D$13,0,10*ROW('Hygiene Data'!D23)))</f>
        <v/>
      </c>
      <c r="DR29" s="305" t="str">
        <f ca="true">+IF(OFFSET('Hygiene Data'!$E$11,0,10*ROW('Hygiene Data'!E23))="","",OFFSET('Hygiene Data'!$E$11,0,10*ROW('Hygiene Data'!E23)))</f>
        <v/>
      </c>
      <c r="DS29" s="305" t="str">
        <f ca="true">+IF(OFFSET('Hygiene Data'!$E$12,0,10*ROW('Hygiene Data'!E23))="","",OFFSET('Hygiene Data'!$E$12,0,10*ROW('Hygiene Data'!E23)))</f>
        <v/>
      </c>
      <c r="DT29" s="305" t="str">
        <f ca="true">+IF(OFFSET('Hygiene Data'!$E$13,0,10*ROW('Hygiene Data'!E23))="","",OFFSET('Hygiene Data'!$E$13,0,10*ROW('Hygiene Data'!E23)))</f>
        <v/>
      </c>
      <c r="DU29" s="305" t="str">
        <f ca="true">+IF(OFFSET('Hygiene Data'!$F$11,0,10*ROW('Hygiene Data'!F23))="","",OFFSET('Hygiene Data'!$F$11,0,10*ROW('Hygiene Data'!F23)))</f>
        <v/>
      </c>
      <c r="DV29" s="305" t="str">
        <f ca="true">+IF(OFFSET('Hygiene Data'!$F$12,0,10*ROW('Hygiene Data'!F23))="","",OFFSET('Hygiene Data'!$F$12,0,10*ROW('Hygiene Data'!F23)))</f>
        <v/>
      </c>
      <c r="DW29" s="305" t="str">
        <f ca="true">+IF(OFFSET('Hygiene Data'!$F$13,0,10*ROW('Hygiene Data'!F23))="","",OFFSET('Hygiene Data'!$F$13,0,10*ROW('Hygiene Data'!F23)))</f>
        <v/>
      </c>
      <c r="DX29" s="305" t="str">
        <f ca="true">+IF(OFFSET('Hygiene Data'!$G$11,0,10*ROW('Hygiene Data'!G23))="","",OFFSET('Hygiene Data'!$G$11,0,10*ROW('Hygiene Data'!G23)))</f>
        <v/>
      </c>
      <c r="DY29" s="305" t="str">
        <f ca="true">+IF(OFFSET('Hygiene Data'!$G$12,0,10*ROW('Hygiene Data'!G23))="","",OFFSET('Hygiene Data'!$G$12,0,10*ROW('Hygiene Data'!G23)))</f>
        <v/>
      </c>
      <c r="DZ29" s="305" t="str">
        <f ca="true">+IF(OFFSET('Hygiene Data'!$G$13,0,10*ROW('Hygiene Data'!G23))="","",OFFSET('Hygiene Data'!$G$13,0,10*ROW('Hygiene Data'!G23)))</f>
        <v/>
      </c>
      <c r="EA29" s="305" t="str">
        <f ca="true">+IF(OFFSET('Hygiene Data'!$H$11,0,10*ROW('Hygiene Data'!H23))="","",OFFSET('Hygiene Data'!$H$11,0,10*ROW('Hygiene Data'!H23)))</f>
        <v/>
      </c>
      <c r="EB29" s="305" t="str">
        <f ca="true">+IF(OFFSET('Hygiene Data'!$H$12,0,10*ROW('Hygiene Data'!H23))="","",OFFSET('Hygiene Data'!$H$12,0,10*ROW('Hygiene Data'!H23)))</f>
        <v/>
      </c>
      <c r="EC29" s="305" t="str">
        <f ca="true">+IF(OFFSET('Hygiene Data'!$H$13,0,10*ROW('Hygiene Data'!H23))="","",OFFSET('Hygiene Data'!$H$13,0,10*ROW('Hygiene Data'!H23)))</f>
        <v/>
      </c>
      <c r="ED29" s="305" t="str">
        <f ca="true">+IF(OFFSET('Hygiene Data'!$I$11,0,10*ROW('Hygiene Data'!I23))="","",OFFSET('Hygiene Data'!$I$11,0,10*ROW('Hygiene Data'!I23)))</f>
        <v/>
      </c>
      <c r="EE29" s="305" t="str">
        <f ca="true">+IF(OFFSET('Hygiene Data'!$I$12,0,10*ROW('Hygiene Data'!I23))="","",OFFSET('Hygiene Data'!$I$12,0,10*ROW('Hygiene Data'!I23)))</f>
        <v/>
      </c>
      <c r="EF29" s="305"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61"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305"/>
      <c r="BS30" s="305" t="str">
        <f ca="true">+IF(OFFSET('Water Data'!$D$27,0,10*ROW('Water Data'!D24))="","",OFFSET('Water Data'!$D$27,0,10*ROW('Water Data'!D24)))</f>
        <v/>
      </c>
      <c r="BT30" s="305" t="str">
        <f ca="true">+IF(OFFSET('Water Data'!$D$28,0,10*ROW('Water Data'!D24))="","",OFFSET('Water Data'!$D$28,0,10*ROW('Water Data'!D24)))</f>
        <v/>
      </c>
      <c r="BU30" s="305" t="str">
        <f ca="true">+IF(OFFSET('Water Data'!$D$29,0,10*ROW('Water Data'!D24))="","",OFFSET('Water Data'!$D$29,0,10*ROW('Water Data'!D24)))</f>
        <v/>
      </c>
      <c r="BV30" s="305" t="str">
        <f ca="true">+IF(OFFSET('Water Data'!$E$27,0,10*ROW('Water Data'!E24))="","",OFFSET('Water Data'!$E$27,0,10*ROW('Water Data'!E24)))</f>
        <v/>
      </c>
      <c r="BW30" s="305" t="str">
        <f ca="true">+IF(OFFSET('Water Data'!$E$28,0,10*ROW('Water Data'!E24))="","",OFFSET('Water Data'!$E$28,0,10*ROW('Water Data'!E24)))</f>
        <v/>
      </c>
      <c r="BX30" s="305" t="str">
        <f ca="true">+IF(OFFSET('Water Data'!$E$29,0,10*ROW('Water Data'!E24))="","",OFFSET('Water Data'!$E$29,0,10*ROW('Water Data'!E24)))</f>
        <v/>
      </c>
      <c r="BY30" s="305" t="str">
        <f ca="true">+IF(OFFSET('Water Data'!$F$27,0,10*ROW('Water Data'!F24))="","",OFFSET('Water Data'!$F$27,0,10*ROW('Water Data'!F24)))</f>
        <v/>
      </c>
      <c r="BZ30" s="305" t="str">
        <f ca="true">+IF(OFFSET('Water Data'!$F$28,0,10*ROW('Water Data'!F24))="","",OFFSET('Water Data'!$F$28,0,10*ROW('Water Data'!F24)))</f>
        <v/>
      </c>
      <c r="CA30" s="305" t="str">
        <f ca="true">+IF(OFFSET('Water Data'!$F$29,0,10*ROW('Water Data'!F24))="","",OFFSET('Water Data'!$F$29,0,10*ROW('Water Data'!F24)))</f>
        <v/>
      </c>
      <c r="CB30" s="305" t="str">
        <f ca="true">+IF(OFFSET('Water Data'!$G$27,0,10*ROW('Water Data'!G24))="","",OFFSET('Water Data'!$G$27,0,10*ROW('Water Data'!G24)))</f>
        <v/>
      </c>
      <c r="CC30" s="305" t="str">
        <f ca="true">+IF(OFFSET('Water Data'!$G$28,0,10*ROW('Water Data'!G24))="","",OFFSET('Water Data'!$G$28,0,10*ROW('Water Data'!G24)))</f>
        <v/>
      </c>
      <c r="CD30" s="305" t="str">
        <f ca="true">+IF(OFFSET('Water Data'!$G$29,0,10*ROW('Water Data'!G24))="","",OFFSET('Water Data'!$G$29,0,10*ROW('Water Data'!G24)))</f>
        <v/>
      </c>
      <c r="CE30" s="305" t="str">
        <f ca="true">+IF(OFFSET('Water Data'!$H$27,0,10*ROW('Water Data'!H24))="","",OFFSET('Water Data'!$H$27,0,10*ROW('Water Data'!H24)))</f>
        <v/>
      </c>
      <c r="CF30" s="305" t="str">
        <f ca="true">+IF(OFFSET('Water Data'!$H$28,0,10*ROW('Water Data'!H24))="","",OFFSET('Water Data'!$H$28,0,10*ROW('Water Data'!H24)))</f>
        <v/>
      </c>
      <c r="CG30" s="305" t="str">
        <f ca="true">+IF(OFFSET('Water Data'!$H$29,0,10*ROW('Water Data'!H24))="","",OFFSET('Water Data'!$H$29,0,10*ROW('Water Data'!H24)))</f>
        <v/>
      </c>
      <c r="CH30" s="305" t="str">
        <f ca="true">+IF(OFFSET('Water Data'!$I$27,0,10*ROW('Water Data'!I24))="","",OFFSET('Water Data'!$I$27,0,10*ROW('Water Data'!I24)))</f>
        <v/>
      </c>
      <c r="CI30" s="305" t="str">
        <f ca="true">+IF(OFFSET('Water Data'!$I$28,0,10*ROW('Water Data'!I24))="","",OFFSET('Water Data'!$I$28,0,10*ROW('Water Data'!I24)))</f>
        <v/>
      </c>
      <c r="CJ30" s="305" t="str">
        <f ca="true">+IF(OFFSET('Water Data'!$I$29,0,10*ROW('Water Data'!I24))="","",OFFSET('Water Data'!$I$29,0,10*ROW('Water Data'!I24)))</f>
        <v/>
      </c>
      <c r="CK30" s="305" t="str">
        <f ca="true">+IF(OFFSET('Sanitation Data'!$D$28,0,10*ROW('Sanitation Data'!D24))="","",OFFSET('Sanitation Data'!$D$28,0,10*ROW('Sanitation Data'!D24)))</f>
        <v/>
      </c>
      <c r="CL30" s="305" t="str">
        <f ca="true">+IF(OFFSET('Sanitation Data'!$D$29,0,10*ROW('Sanitation Data'!D24))="","",OFFSET('Sanitation Data'!$D$29,0,10*ROW('Sanitation Data'!D24)))</f>
        <v/>
      </c>
      <c r="CM30" s="305" t="str">
        <f ca="true">+IF(OFFSET('Sanitation Data'!$D$30,0,10*ROW('Sanitation Data'!D24))="","",OFFSET('Sanitation Data'!$D$30,0,10*ROW('Sanitation Data'!D24)))</f>
        <v/>
      </c>
      <c r="CN30" s="305" t="str">
        <f ca="true">+IF(OFFSET('Sanitation Data'!$D$31,0,10*ROW('Sanitation Data'!D24))="","",OFFSET('Sanitation Data'!$D$31,0,10*ROW('Sanitation Data'!D24)))</f>
        <v/>
      </c>
      <c r="CO30" s="305" t="str">
        <f ca="true">+IF(OFFSET('Sanitation Data'!$D$32,0,10*ROW('Sanitation Data'!D24))="","",OFFSET('Sanitation Data'!$D$32,0,10*ROW('Sanitation Data'!D24)))</f>
        <v/>
      </c>
      <c r="CP30" s="305" t="str">
        <f ca="true">+IF(OFFSET('Sanitation Data'!$E$28,0,10*ROW('Sanitation Data'!E24))="","",OFFSET('Sanitation Data'!$E$28,0,10*ROW('Sanitation Data'!E24)))</f>
        <v/>
      </c>
      <c r="CQ30" s="305" t="str">
        <f ca="true">+IF(OFFSET('Sanitation Data'!$E$29,0,10*ROW('Sanitation Data'!E24))="","",OFFSET('Sanitation Data'!$E$29,0,10*ROW('Sanitation Data'!E24)))</f>
        <v/>
      </c>
      <c r="CR30" s="305" t="str">
        <f ca="true">+IF(OFFSET('Sanitation Data'!$E$30,0,10*ROW('Sanitation Data'!E24))="","",OFFSET('Sanitation Data'!$E$30,0,10*ROW('Sanitation Data'!E24)))</f>
        <v/>
      </c>
      <c r="CS30" s="305" t="str">
        <f ca="true">+IF(OFFSET('Sanitation Data'!$E$31,0,10*ROW('Sanitation Data'!E24))="","",OFFSET('Sanitation Data'!$E$31,0,10*ROW('Sanitation Data'!E24)))</f>
        <v/>
      </c>
      <c r="CT30" s="305" t="str">
        <f ca="true">+IF(OFFSET('Sanitation Data'!$E$32,0,10*ROW('Sanitation Data'!E24))="","",OFFSET('Sanitation Data'!$E$32,0,10*ROW('Sanitation Data'!E24)))</f>
        <v/>
      </c>
      <c r="CU30" s="305" t="str">
        <f ca="true">+IF(OFFSET('Sanitation Data'!$F$28,0,10*ROW('Sanitation Data'!F24))="","",OFFSET('Sanitation Data'!$F$28,0,10*ROW('Sanitation Data'!F24)))</f>
        <v/>
      </c>
      <c r="CV30" s="305" t="str">
        <f ca="true">+IF(OFFSET('Sanitation Data'!$F$29,0,10*ROW('Sanitation Data'!F24))="","",OFFSET('Sanitation Data'!$F$29,0,10*ROW('Sanitation Data'!F24)))</f>
        <v/>
      </c>
      <c r="CW30" s="305" t="str">
        <f ca="true">+IF(OFFSET('Sanitation Data'!$F$30,0,10*ROW('Sanitation Data'!F24))="","",OFFSET('Sanitation Data'!$F$30,0,10*ROW('Sanitation Data'!F24)))</f>
        <v/>
      </c>
      <c r="CX30" s="305" t="str">
        <f ca="true">+IF(OFFSET('Sanitation Data'!$F$31,0,10*ROW('Sanitation Data'!F24))="","",OFFSET('Sanitation Data'!$F$31,0,10*ROW('Sanitation Data'!F24)))</f>
        <v/>
      </c>
      <c r="CY30" s="305" t="str">
        <f ca="true">+IF(OFFSET('Sanitation Data'!$F$32,0,10*ROW('Sanitation Data'!F24))="","",OFFSET('Sanitation Data'!$F$32,0,10*ROW('Sanitation Data'!F24)))</f>
        <v/>
      </c>
      <c r="CZ30" s="305" t="str">
        <f ca="true">+IF(OFFSET('Sanitation Data'!$G$28,0,10*ROW('Sanitation Data'!G24))="","",OFFSET('Sanitation Data'!$G$28,0,10*ROW('Sanitation Data'!G24)))</f>
        <v/>
      </c>
      <c r="DA30" s="305" t="str">
        <f ca="true">+IF(OFFSET('Sanitation Data'!$G$29,0,10*ROW('Sanitation Data'!G24))="","",OFFSET('Sanitation Data'!$G$29,0,10*ROW('Sanitation Data'!G24)))</f>
        <v/>
      </c>
      <c r="DB30" s="305" t="str">
        <f ca="true">+IF(OFFSET('Sanitation Data'!$G$30,0,10*ROW('Sanitation Data'!G24))="","",OFFSET('Sanitation Data'!$G$30,0,10*ROW('Sanitation Data'!G24)))</f>
        <v/>
      </c>
      <c r="DC30" s="305" t="str">
        <f ca="true">+IF(OFFSET('Sanitation Data'!$G$31,0,10*ROW('Sanitation Data'!G24))="","",OFFSET('Sanitation Data'!$G$31,0,10*ROW('Sanitation Data'!G24)))</f>
        <v/>
      </c>
      <c r="DD30" s="305" t="str">
        <f ca="true">+IF(OFFSET('Sanitation Data'!$G$32,0,10*ROW('Sanitation Data'!G24))="","",OFFSET('Sanitation Data'!$G$32,0,10*ROW('Sanitation Data'!G24)))</f>
        <v/>
      </c>
      <c r="DE30" s="305" t="str">
        <f ca="true">+IF(OFFSET('Sanitation Data'!$H$28,0,10*ROW('Sanitation Data'!H24))="","",OFFSET('Sanitation Data'!$H$28,0,10*ROW('Sanitation Data'!H24)))</f>
        <v/>
      </c>
      <c r="DF30" s="305" t="str">
        <f ca="true">+IF(OFFSET('Sanitation Data'!$H$29,0,10*ROW('Sanitation Data'!H24))="","",OFFSET('Sanitation Data'!$H$29,0,10*ROW('Sanitation Data'!H24)))</f>
        <v/>
      </c>
      <c r="DG30" s="305" t="str">
        <f ca="true">+IF(OFFSET('Sanitation Data'!$H$30,0,10*ROW('Sanitation Data'!H24))="","",OFFSET('Sanitation Data'!$H$30,0,10*ROW('Sanitation Data'!H24)))</f>
        <v/>
      </c>
      <c r="DH30" s="305" t="str">
        <f ca="true">+IF(OFFSET('Sanitation Data'!$H$31,0,10*ROW('Sanitation Data'!H24))="","",OFFSET('Sanitation Data'!$H$31,0,10*ROW('Sanitation Data'!H24)))</f>
        <v/>
      </c>
      <c r="DI30" s="305" t="str">
        <f ca="true">+IF(OFFSET('Sanitation Data'!$H$32,0,10*ROW('Sanitation Data'!H24))="","",OFFSET('Sanitation Data'!$H$32,0,10*ROW('Sanitation Data'!H24)))</f>
        <v/>
      </c>
      <c r="DJ30" s="305" t="str">
        <f ca="true">+IF(OFFSET('Sanitation Data'!$I$28,0,10*ROW('Sanitation Data'!I24))="","",OFFSET('Sanitation Data'!$I$28,0,10*ROW('Sanitation Data'!I24)))</f>
        <v/>
      </c>
      <c r="DK30" s="305" t="str">
        <f ca="true">+IF(OFFSET('Sanitation Data'!$I$29,0,10*ROW('Sanitation Data'!I24))="","",OFFSET('Sanitation Data'!$I$29,0,10*ROW('Sanitation Data'!I24)))</f>
        <v/>
      </c>
      <c r="DL30" s="305" t="str">
        <f ca="true">+IF(OFFSET('Sanitation Data'!$I$30,0,10*ROW('Sanitation Data'!I24))="","",OFFSET('Sanitation Data'!$I$30,0,10*ROW('Sanitation Data'!I24)))</f>
        <v/>
      </c>
      <c r="DM30" s="305" t="str">
        <f ca="true">+IF(OFFSET('Sanitation Data'!$I$31,0,10*ROW('Sanitation Data'!I24))="","",OFFSET('Sanitation Data'!$I$31,0,10*ROW('Sanitation Data'!I24)))</f>
        <v/>
      </c>
      <c r="DN30" s="305" t="str">
        <f ca="true">+IF(OFFSET('Sanitation Data'!$I$32,0,10*ROW('Sanitation Data'!I24))="","",OFFSET('Sanitation Data'!$I$32,0,10*ROW('Sanitation Data'!I24)))</f>
        <v/>
      </c>
      <c r="DO30" s="305" t="str">
        <f ca="true">+IF(OFFSET('Hygiene Data'!$D$11,0,10*ROW('Hygiene Data'!D24))="","",OFFSET('Hygiene Data'!$D$11,0,10*ROW('Hygiene Data'!D24)))</f>
        <v/>
      </c>
      <c r="DP30" s="305" t="str">
        <f ca="true">+IF(OFFSET('Hygiene Data'!$D$12,0,10*ROW('Hygiene Data'!D24))="","",OFFSET('Hygiene Data'!$D$12,0,10*ROW('Hygiene Data'!D24)))</f>
        <v/>
      </c>
      <c r="DQ30" s="305" t="str">
        <f ca="true">+IF(OFFSET('Hygiene Data'!$D$13,0,10*ROW('Hygiene Data'!D24))="","",OFFSET('Hygiene Data'!$D$13,0,10*ROW('Hygiene Data'!D24)))</f>
        <v/>
      </c>
      <c r="DR30" s="305" t="str">
        <f ca="true">+IF(OFFSET('Hygiene Data'!$E$11,0,10*ROW('Hygiene Data'!E24))="","",OFFSET('Hygiene Data'!$E$11,0,10*ROW('Hygiene Data'!E24)))</f>
        <v/>
      </c>
      <c r="DS30" s="305" t="str">
        <f ca="true">+IF(OFFSET('Hygiene Data'!$E$12,0,10*ROW('Hygiene Data'!E24))="","",OFFSET('Hygiene Data'!$E$12,0,10*ROW('Hygiene Data'!E24)))</f>
        <v/>
      </c>
      <c r="DT30" s="305" t="str">
        <f ca="true">+IF(OFFSET('Hygiene Data'!$E$13,0,10*ROW('Hygiene Data'!E24))="","",OFFSET('Hygiene Data'!$E$13,0,10*ROW('Hygiene Data'!E24)))</f>
        <v/>
      </c>
      <c r="DU30" s="305" t="str">
        <f ca="true">+IF(OFFSET('Hygiene Data'!$F$11,0,10*ROW('Hygiene Data'!F24))="","",OFFSET('Hygiene Data'!$F$11,0,10*ROW('Hygiene Data'!F24)))</f>
        <v/>
      </c>
      <c r="DV30" s="305" t="str">
        <f ca="true">+IF(OFFSET('Hygiene Data'!$F$12,0,10*ROW('Hygiene Data'!F24))="","",OFFSET('Hygiene Data'!$F$12,0,10*ROW('Hygiene Data'!F24)))</f>
        <v/>
      </c>
      <c r="DW30" s="305" t="str">
        <f ca="true">+IF(OFFSET('Hygiene Data'!$F$13,0,10*ROW('Hygiene Data'!F24))="","",OFFSET('Hygiene Data'!$F$13,0,10*ROW('Hygiene Data'!F24)))</f>
        <v/>
      </c>
      <c r="DX30" s="305" t="str">
        <f ca="true">+IF(OFFSET('Hygiene Data'!$G$11,0,10*ROW('Hygiene Data'!G24))="","",OFFSET('Hygiene Data'!$G$11,0,10*ROW('Hygiene Data'!G24)))</f>
        <v/>
      </c>
      <c r="DY30" s="305" t="str">
        <f ca="true">+IF(OFFSET('Hygiene Data'!$G$12,0,10*ROW('Hygiene Data'!G24))="","",OFFSET('Hygiene Data'!$G$12,0,10*ROW('Hygiene Data'!G24)))</f>
        <v/>
      </c>
      <c r="DZ30" s="305" t="str">
        <f ca="true">+IF(OFFSET('Hygiene Data'!$G$13,0,10*ROW('Hygiene Data'!G24))="","",OFFSET('Hygiene Data'!$G$13,0,10*ROW('Hygiene Data'!G24)))</f>
        <v/>
      </c>
      <c r="EA30" s="305" t="str">
        <f ca="true">+IF(OFFSET('Hygiene Data'!$H$11,0,10*ROW('Hygiene Data'!H24))="","",OFFSET('Hygiene Data'!$H$11,0,10*ROW('Hygiene Data'!H24)))</f>
        <v/>
      </c>
      <c r="EB30" s="305" t="str">
        <f ca="true">+IF(OFFSET('Hygiene Data'!$H$12,0,10*ROW('Hygiene Data'!H24))="","",OFFSET('Hygiene Data'!$H$12,0,10*ROW('Hygiene Data'!H24)))</f>
        <v/>
      </c>
      <c r="EC30" s="305" t="str">
        <f ca="true">+IF(OFFSET('Hygiene Data'!$H$13,0,10*ROW('Hygiene Data'!H24))="","",OFFSET('Hygiene Data'!$H$13,0,10*ROW('Hygiene Data'!H24)))</f>
        <v/>
      </c>
      <c r="ED30" s="305" t="str">
        <f ca="true">+IF(OFFSET('Hygiene Data'!$I$11,0,10*ROW('Hygiene Data'!I24))="","",OFFSET('Hygiene Data'!$I$11,0,10*ROW('Hygiene Data'!I24)))</f>
        <v/>
      </c>
      <c r="EE30" s="305" t="str">
        <f ca="true">+IF(OFFSET('Hygiene Data'!$I$12,0,10*ROW('Hygiene Data'!I24))="","",OFFSET('Hygiene Data'!$I$12,0,10*ROW('Hygiene Data'!I24)))</f>
        <v/>
      </c>
      <c r="EF30" s="305"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61"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305"/>
      <c r="BS31" s="305" t="str">
        <f ca="true">+IF(OFFSET('Water Data'!$D$27,0,10*ROW('Water Data'!D25))="","",OFFSET('Water Data'!$D$27,0,10*ROW('Water Data'!D25)))</f>
        <v/>
      </c>
      <c r="BT31" s="305" t="str">
        <f ca="true">+IF(OFFSET('Water Data'!$D$28,0,10*ROW('Water Data'!D25))="","",OFFSET('Water Data'!$D$28,0,10*ROW('Water Data'!D25)))</f>
        <v/>
      </c>
      <c r="BU31" s="305" t="str">
        <f ca="true">+IF(OFFSET('Water Data'!$D$29,0,10*ROW('Water Data'!D25))="","",OFFSET('Water Data'!$D$29,0,10*ROW('Water Data'!D25)))</f>
        <v/>
      </c>
      <c r="BV31" s="305" t="str">
        <f ca="true">+IF(OFFSET('Water Data'!$E$27,0,10*ROW('Water Data'!E25))="","",OFFSET('Water Data'!$E$27,0,10*ROW('Water Data'!E25)))</f>
        <v/>
      </c>
      <c r="BW31" s="305" t="str">
        <f ca="true">+IF(OFFSET('Water Data'!$E$28,0,10*ROW('Water Data'!E25))="","",OFFSET('Water Data'!$E$28,0,10*ROW('Water Data'!E25)))</f>
        <v/>
      </c>
      <c r="BX31" s="305" t="str">
        <f ca="true">+IF(OFFSET('Water Data'!$E$29,0,10*ROW('Water Data'!E25))="","",OFFSET('Water Data'!$E$29,0,10*ROW('Water Data'!E25)))</f>
        <v/>
      </c>
      <c r="BY31" s="305" t="str">
        <f ca="true">+IF(OFFSET('Water Data'!$F$27,0,10*ROW('Water Data'!F25))="","",OFFSET('Water Data'!$F$27,0,10*ROW('Water Data'!F25)))</f>
        <v/>
      </c>
      <c r="BZ31" s="305" t="str">
        <f ca="true">+IF(OFFSET('Water Data'!$F$28,0,10*ROW('Water Data'!F25))="","",OFFSET('Water Data'!$F$28,0,10*ROW('Water Data'!F25)))</f>
        <v/>
      </c>
      <c r="CA31" s="305" t="str">
        <f ca="true">+IF(OFFSET('Water Data'!$F$29,0,10*ROW('Water Data'!F25))="","",OFFSET('Water Data'!$F$29,0,10*ROW('Water Data'!F25)))</f>
        <v/>
      </c>
      <c r="CB31" s="305" t="str">
        <f ca="true">+IF(OFFSET('Water Data'!$G$27,0,10*ROW('Water Data'!G25))="","",OFFSET('Water Data'!$G$27,0,10*ROW('Water Data'!G25)))</f>
        <v/>
      </c>
      <c r="CC31" s="305" t="str">
        <f ca="true">+IF(OFFSET('Water Data'!$G$28,0,10*ROW('Water Data'!G25))="","",OFFSET('Water Data'!$G$28,0,10*ROW('Water Data'!G25)))</f>
        <v/>
      </c>
      <c r="CD31" s="305" t="str">
        <f ca="true">+IF(OFFSET('Water Data'!$G$29,0,10*ROW('Water Data'!G25))="","",OFFSET('Water Data'!$G$29,0,10*ROW('Water Data'!G25)))</f>
        <v/>
      </c>
      <c r="CE31" s="305" t="str">
        <f ca="true">+IF(OFFSET('Water Data'!$H$27,0,10*ROW('Water Data'!H25))="","",OFFSET('Water Data'!$H$27,0,10*ROW('Water Data'!H25)))</f>
        <v/>
      </c>
      <c r="CF31" s="305" t="str">
        <f ca="true">+IF(OFFSET('Water Data'!$H$28,0,10*ROW('Water Data'!H25))="","",OFFSET('Water Data'!$H$28,0,10*ROW('Water Data'!H25)))</f>
        <v/>
      </c>
      <c r="CG31" s="305" t="str">
        <f ca="true">+IF(OFFSET('Water Data'!$H$29,0,10*ROW('Water Data'!H25))="","",OFFSET('Water Data'!$H$29,0,10*ROW('Water Data'!H25)))</f>
        <v/>
      </c>
      <c r="CH31" s="305" t="str">
        <f ca="true">+IF(OFFSET('Water Data'!$I$27,0,10*ROW('Water Data'!I25))="","",OFFSET('Water Data'!$I$27,0,10*ROW('Water Data'!I25)))</f>
        <v/>
      </c>
      <c r="CI31" s="305" t="str">
        <f ca="true">+IF(OFFSET('Water Data'!$I$28,0,10*ROW('Water Data'!I25))="","",OFFSET('Water Data'!$I$28,0,10*ROW('Water Data'!I25)))</f>
        <v/>
      </c>
      <c r="CJ31" s="305" t="str">
        <f ca="true">+IF(OFFSET('Water Data'!$I$29,0,10*ROW('Water Data'!I25))="","",OFFSET('Water Data'!$I$29,0,10*ROW('Water Data'!I25)))</f>
        <v/>
      </c>
      <c r="CK31" s="305" t="str">
        <f ca="true">+IF(OFFSET('Sanitation Data'!$D$28,0,10*ROW('Sanitation Data'!D25))="","",OFFSET('Sanitation Data'!$D$28,0,10*ROW('Sanitation Data'!D25)))</f>
        <v/>
      </c>
      <c r="CL31" s="305" t="str">
        <f ca="true">+IF(OFFSET('Sanitation Data'!$D$29,0,10*ROW('Sanitation Data'!D25))="","",OFFSET('Sanitation Data'!$D$29,0,10*ROW('Sanitation Data'!D25)))</f>
        <v/>
      </c>
      <c r="CM31" s="305" t="str">
        <f ca="true">+IF(OFFSET('Sanitation Data'!$D$30,0,10*ROW('Sanitation Data'!D25))="","",OFFSET('Sanitation Data'!$D$30,0,10*ROW('Sanitation Data'!D25)))</f>
        <v/>
      </c>
      <c r="CN31" s="305" t="str">
        <f ca="true">+IF(OFFSET('Sanitation Data'!$D$31,0,10*ROW('Sanitation Data'!D25))="","",OFFSET('Sanitation Data'!$D$31,0,10*ROW('Sanitation Data'!D25)))</f>
        <v/>
      </c>
      <c r="CO31" s="305" t="str">
        <f ca="true">+IF(OFFSET('Sanitation Data'!$D$32,0,10*ROW('Sanitation Data'!D25))="","",OFFSET('Sanitation Data'!$D$32,0,10*ROW('Sanitation Data'!D25)))</f>
        <v/>
      </c>
      <c r="CP31" s="305" t="str">
        <f ca="true">+IF(OFFSET('Sanitation Data'!$E$28,0,10*ROW('Sanitation Data'!E25))="","",OFFSET('Sanitation Data'!$E$28,0,10*ROW('Sanitation Data'!E25)))</f>
        <v/>
      </c>
      <c r="CQ31" s="305" t="str">
        <f ca="true">+IF(OFFSET('Sanitation Data'!$E$29,0,10*ROW('Sanitation Data'!E25))="","",OFFSET('Sanitation Data'!$E$29,0,10*ROW('Sanitation Data'!E25)))</f>
        <v/>
      </c>
      <c r="CR31" s="305" t="str">
        <f ca="true">+IF(OFFSET('Sanitation Data'!$E$30,0,10*ROW('Sanitation Data'!E25))="","",OFFSET('Sanitation Data'!$E$30,0,10*ROW('Sanitation Data'!E25)))</f>
        <v/>
      </c>
      <c r="CS31" s="305" t="str">
        <f ca="true">+IF(OFFSET('Sanitation Data'!$E$31,0,10*ROW('Sanitation Data'!E25))="","",OFFSET('Sanitation Data'!$E$31,0,10*ROW('Sanitation Data'!E25)))</f>
        <v/>
      </c>
      <c r="CT31" s="305" t="str">
        <f ca="true">+IF(OFFSET('Sanitation Data'!$E$32,0,10*ROW('Sanitation Data'!E25))="","",OFFSET('Sanitation Data'!$E$32,0,10*ROW('Sanitation Data'!E25)))</f>
        <v/>
      </c>
      <c r="CU31" s="305" t="str">
        <f ca="true">+IF(OFFSET('Sanitation Data'!$F$28,0,10*ROW('Sanitation Data'!F25))="","",OFFSET('Sanitation Data'!$F$28,0,10*ROW('Sanitation Data'!F25)))</f>
        <v/>
      </c>
      <c r="CV31" s="305" t="str">
        <f ca="true">+IF(OFFSET('Sanitation Data'!$F$29,0,10*ROW('Sanitation Data'!F25))="","",OFFSET('Sanitation Data'!$F$29,0,10*ROW('Sanitation Data'!F25)))</f>
        <v/>
      </c>
      <c r="CW31" s="305" t="str">
        <f ca="true">+IF(OFFSET('Sanitation Data'!$F$30,0,10*ROW('Sanitation Data'!F25))="","",OFFSET('Sanitation Data'!$F$30,0,10*ROW('Sanitation Data'!F25)))</f>
        <v/>
      </c>
      <c r="CX31" s="305" t="str">
        <f ca="true">+IF(OFFSET('Sanitation Data'!$F$31,0,10*ROW('Sanitation Data'!F25))="","",OFFSET('Sanitation Data'!$F$31,0,10*ROW('Sanitation Data'!F25)))</f>
        <v/>
      </c>
      <c r="CY31" s="305" t="str">
        <f ca="true">+IF(OFFSET('Sanitation Data'!$F$32,0,10*ROW('Sanitation Data'!F25))="","",OFFSET('Sanitation Data'!$F$32,0,10*ROW('Sanitation Data'!F25)))</f>
        <v/>
      </c>
      <c r="CZ31" s="305" t="str">
        <f ca="true">+IF(OFFSET('Sanitation Data'!$G$28,0,10*ROW('Sanitation Data'!G25))="","",OFFSET('Sanitation Data'!$G$28,0,10*ROW('Sanitation Data'!G25)))</f>
        <v/>
      </c>
      <c r="DA31" s="305" t="str">
        <f ca="true">+IF(OFFSET('Sanitation Data'!$G$29,0,10*ROW('Sanitation Data'!G25))="","",OFFSET('Sanitation Data'!$G$29,0,10*ROW('Sanitation Data'!G25)))</f>
        <v/>
      </c>
      <c r="DB31" s="305" t="str">
        <f ca="true">+IF(OFFSET('Sanitation Data'!$G$30,0,10*ROW('Sanitation Data'!G25))="","",OFFSET('Sanitation Data'!$G$30,0,10*ROW('Sanitation Data'!G25)))</f>
        <v/>
      </c>
      <c r="DC31" s="305" t="str">
        <f ca="true">+IF(OFFSET('Sanitation Data'!$G$31,0,10*ROW('Sanitation Data'!G25))="","",OFFSET('Sanitation Data'!$G$31,0,10*ROW('Sanitation Data'!G25)))</f>
        <v/>
      </c>
      <c r="DD31" s="305" t="str">
        <f ca="true">+IF(OFFSET('Sanitation Data'!$G$32,0,10*ROW('Sanitation Data'!G25))="","",OFFSET('Sanitation Data'!$G$32,0,10*ROW('Sanitation Data'!G25)))</f>
        <v/>
      </c>
      <c r="DE31" s="305" t="str">
        <f ca="true">+IF(OFFSET('Sanitation Data'!$H$28,0,10*ROW('Sanitation Data'!H25))="","",OFFSET('Sanitation Data'!$H$28,0,10*ROW('Sanitation Data'!H25)))</f>
        <v/>
      </c>
      <c r="DF31" s="305" t="str">
        <f ca="true">+IF(OFFSET('Sanitation Data'!$H$29,0,10*ROW('Sanitation Data'!H25))="","",OFFSET('Sanitation Data'!$H$29,0,10*ROW('Sanitation Data'!H25)))</f>
        <v/>
      </c>
      <c r="DG31" s="305" t="str">
        <f ca="true">+IF(OFFSET('Sanitation Data'!$H$30,0,10*ROW('Sanitation Data'!H25))="","",OFFSET('Sanitation Data'!$H$30,0,10*ROW('Sanitation Data'!H25)))</f>
        <v/>
      </c>
      <c r="DH31" s="305" t="str">
        <f ca="true">+IF(OFFSET('Sanitation Data'!$H$31,0,10*ROW('Sanitation Data'!H25))="","",OFFSET('Sanitation Data'!$H$31,0,10*ROW('Sanitation Data'!H25)))</f>
        <v/>
      </c>
      <c r="DI31" s="305" t="str">
        <f ca="true">+IF(OFFSET('Sanitation Data'!$H$32,0,10*ROW('Sanitation Data'!H25))="","",OFFSET('Sanitation Data'!$H$32,0,10*ROW('Sanitation Data'!H25)))</f>
        <v/>
      </c>
      <c r="DJ31" s="305" t="str">
        <f ca="true">+IF(OFFSET('Sanitation Data'!$I$28,0,10*ROW('Sanitation Data'!I25))="","",OFFSET('Sanitation Data'!$I$28,0,10*ROW('Sanitation Data'!I25)))</f>
        <v/>
      </c>
      <c r="DK31" s="305" t="str">
        <f ca="true">+IF(OFFSET('Sanitation Data'!$I$29,0,10*ROW('Sanitation Data'!I25))="","",OFFSET('Sanitation Data'!$I$29,0,10*ROW('Sanitation Data'!I25)))</f>
        <v/>
      </c>
      <c r="DL31" s="305" t="str">
        <f ca="true">+IF(OFFSET('Sanitation Data'!$I$30,0,10*ROW('Sanitation Data'!I25))="","",OFFSET('Sanitation Data'!$I$30,0,10*ROW('Sanitation Data'!I25)))</f>
        <v/>
      </c>
      <c r="DM31" s="305" t="str">
        <f ca="true">+IF(OFFSET('Sanitation Data'!$I$31,0,10*ROW('Sanitation Data'!I25))="","",OFFSET('Sanitation Data'!$I$31,0,10*ROW('Sanitation Data'!I25)))</f>
        <v/>
      </c>
      <c r="DN31" s="305" t="str">
        <f ca="true">+IF(OFFSET('Sanitation Data'!$I$32,0,10*ROW('Sanitation Data'!I25))="","",OFFSET('Sanitation Data'!$I$32,0,10*ROW('Sanitation Data'!I25)))</f>
        <v/>
      </c>
      <c r="DO31" s="305" t="str">
        <f ca="true">+IF(OFFSET('Hygiene Data'!$D$11,0,10*ROW('Hygiene Data'!D25))="","",OFFSET('Hygiene Data'!$D$11,0,10*ROW('Hygiene Data'!D25)))</f>
        <v/>
      </c>
      <c r="DP31" s="305" t="str">
        <f ca="true">+IF(OFFSET('Hygiene Data'!$D$12,0,10*ROW('Hygiene Data'!D25))="","",OFFSET('Hygiene Data'!$D$12,0,10*ROW('Hygiene Data'!D25)))</f>
        <v/>
      </c>
      <c r="DQ31" s="305" t="str">
        <f ca="true">+IF(OFFSET('Hygiene Data'!$D$13,0,10*ROW('Hygiene Data'!D25))="","",OFFSET('Hygiene Data'!$D$13,0,10*ROW('Hygiene Data'!D25)))</f>
        <v/>
      </c>
      <c r="DR31" s="305" t="str">
        <f ca="true">+IF(OFFSET('Hygiene Data'!$E$11,0,10*ROW('Hygiene Data'!E25))="","",OFFSET('Hygiene Data'!$E$11,0,10*ROW('Hygiene Data'!E25)))</f>
        <v/>
      </c>
      <c r="DS31" s="305" t="str">
        <f ca="true">+IF(OFFSET('Hygiene Data'!$E$12,0,10*ROW('Hygiene Data'!E25))="","",OFFSET('Hygiene Data'!$E$12,0,10*ROW('Hygiene Data'!E25)))</f>
        <v/>
      </c>
      <c r="DT31" s="305" t="str">
        <f ca="true">+IF(OFFSET('Hygiene Data'!$E$13,0,10*ROW('Hygiene Data'!E25))="","",OFFSET('Hygiene Data'!$E$13,0,10*ROW('Hygiene Data'!E25)))</f>
        <v/>
      </c>
      <c r="DU31" s="305" t="str">
        <f ca="true">+IF(OFFSET('Hygiene Data'!$F$11,0,10*ROW('Hygiene Data'!F25))="","",OFFSET('Hygiene Data'!$F$11,0,10*ROW('Hygiene Data'!F25)))</f>
        <v/>
      </c>
      <c r="DV31" s="305" t="str">
        <f ca="true">+IF(OFFSET('Hygiene Data'!$F$12,0,10*ROW('Hygiene Data'!F25))="","",OFFSET('Hygiene Data'!$F$12,0,10*ROW('Hygiene Data'!F25)))</f>
        <v/>
      </c>
      <c r="DW31" s="305" t="str">
        <f ca="true">+IF(OFFSET('Hygiene Data'!$F$13,0,10*ROW('Hygiene Data'!F25))="","",OFFSET('Hygiene Data'!$F$13,0,10*ROW('Hygiene Data'!F25)))</f>
        <v/>
      </c>
      <c r="DX31" s="305" t="str">
        <f ca="true">+IF(OFFSET('Hygiene Data'!$G$11,0,10*ROW('Hygiene Data'!G25))="","",OFFSET('Hygiene Data'!$G$11,0,10*ROW('Hygiene Data'!G25)))</f>
        <v/>
      </c>
      <c r="DY31" s="305" t="str">
        <f ca="true">+IF(OFFSET('Hygiene Data'!$G$12,0,10*ROW('Hygiene Data'!G25))="","",OFFSET('Hygiene Data'!$G$12,0,10*ROW('Hygiene Data'!G25)))</f>
        <v/>
      </c>
      <c r="DZ31" s="305" t="str">
        <f ca="true">+IF(OFFSET('Hygiene Data'!$G$13,0,10*ROW('Hygiene Data'!G25))="","",OFFSET('Hygiene Data'!$G$13,0,10*ROW('Hygiene Data'!G25)))</f>
        <v/>
      </c>
      <c r="EA31" s="305" t="str">
        <f ca="true">+IF(OFFSET('Hygiene Data'!$H$11,0,10*ROW('Hygiene Data'!H25))="","",OFFSET('Hygiene Data'!$H$11,0,10*ROW('Hygiene Data'!H25)))</f>
        <v/>
      </c>
      <c r="EB31" s="305" t="str">
        <f ca="true">+IF(OFFSET('Hygiene Data'!$H$12,0,10*ROW('Hygiene Data'!H25))="","",OFFSET('Hygiene Data'!$H$12,0,10*ROW('Hygiene Data'!H25)))</f>
        <v/>
      </c>
      <c r="EC31" s="305" t="str">
        <f ca="true">+IF(OFFSET('Hygiene Data'!$H$13,0,10*ROW('Hygiene Data'!H25))="","",OFFSET('Hygiene Data'!$H$13,0,10*ROW('Hygiene Data'!H25)))</f>
        <v/>
      </c>
      <c r="ED31" s="305" t="str">
        <f ca="true">+IF(OFFSET('Hygiene Data'!$I$11,0,10*ROW('Hygiene Data'!I25))="","",OFFSET('Hygiene Data'!$I$11,0,10*ROW('Hygiene Data'!I25)))</f>
        <v/>
      </c>
      <c r="EE31" s="305" t="str">
        <f ca="true">+IF(OFFSET('Hygiene Data'!$I$12,0,10*ROW('Hygiene Data'!I25))="","",OFFSET('Hygiene Data'!$I$12,0,10*ROW('Hygiene Data'!I25)))</f>
        <v/>
      </c>
      <c r="EF31" s="305"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61"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305"/>
      <c r="BS32" s="305" t="str">
        <f ca="true">+IF(OFFSET('Water Data'!$D$27,0,10*ROW('Water Data'!D26))="","",OFFSET('Water Data'!$D$27,0,10*ROW('Water Data'!D26)))</f>
        <v/>
      </c>
      <c r="BT32" s="305" t="str">
        <f ca="true">+IF(OFFSET('Water Data'!$D$28,0,10*ROW('Water Data'!D26))="","",OFFSET('Water Data'!$D$28,0,10*ROW('Water Data'!D26)))</f>
        <v/>
      </c>
      <c r="BU32" s="305" t="str">
        <f ca="true">+IF(OFFSET('Water Data'!$D$29,0,10*ROW('Water Data'!D26))="","",OFFSET('Water Data'!$D$29,0,10*ROW('Water Data'!D26)))</f>
        <v/>
      </c>
      <c r="BV32" s="305" t="str">
        <f ca="true">+IF(OFFSET('Water Data'!$E$27,0,10*ROW('Water Data'!E26))="","",OFFSET('Water Data'!$E$27,0,10*ROW('Water Data'!E26)))</f>
        <v/>
      </c>
      <c r="BW32" s="305" t="str">
        <f ca="true">+IF(OFFSET('Water Data'!$E$28,0,10*ROW('Water Data'!E26))="","",OFFSET('Water Data'!$E$28,0,10*ROW('Water Data'!E26)))</f>
        <v/>
      </c>
      <c r="BX32" s="305" t="str">
        <f ca="true">+IF(OFFSET('Water Data'!$E$29,0,10*ROW('Water Data'!E26))="","",OFFSET('Water Data'!$E$29,0,10*ROW('Water Data'!E26)))</f>
        <v/>
      </c>
      <c r="BY32" s="305" t="str">
        <f ca="true">+IF(OFFSET('Water Data'!$F$27,0,10*ROW('Water Data'!F26))="","",OFFSET('Water Data'!$F$27,0,10*ROW('Water Data'!F26)))</f>
        <v/>
      </c>
      <c r="BZ32" s="305" t="str">
        <f ca="true">+IF(OFFSET('Water Data'!$F$28,0,10*ROW('Water Data'!F26))="","",OFFSET('Water Data'!$F$28,0,10*ROW('Water Data'!F26)))</f>
        <v/>
      </c>
      <c r="CA32" s="305" t="str">
        <f ca="true">+IF(OFFSET('Water Data'!$F$29,0,10*ROW('Water Data'!F26))="","",OFFSET('Water Data'!$F$29,0,10*ROW('Water Data'!F26)))</f>
        <v/>
      </c>
      <c r="CB32" s="305" t="str">
        <f ca="true">+IF(OFFSET('Water Data'!$G$27,0,10*ROW('Water Data'!G26))="","",OFFSET('Water Data'!$G$27,0,10*ROW('Water Data'!G26)))</f>
        <v/>
      </c>
      <c r="CC32" s="305" t="str">
        <f ca="true">+IF(OFFSET('Water Data'!$G$28,0,10*ROW('Water Data'!G26))="","",OFFSET('Water Data'!$G$28,0,10*ROW('Water Data'!G26)))</f>
        <v/>
      </c>
      <c r="CD32" s="305" t="str">
        <f ca="true">+IF(OFFSET('Water Data'!$G$29,0,10*ROW('Water Data'!G26))="","",OFFSET('Water Data'!$G$29,0,10*ROW('Water Data'!G26)))</f>
        <v/>
      </c>
      <c r="CE32" s="305" t="str">
        <f ca="true">+IF(OFFSET('Water Data'!$H$27,0,10*ROW('Water Data'!H26))="","",OFFSET('Water Data'!$H$27,0,10*ROW('Water Data'!H26)))</f>
        <v/>
      </c>
      <c r="CF32" s="305" t="str">
        <f ca="true">+IF(OFFSET('Water Data'!$H$28,0,10*ROW('Water Data'!H26))="","",OFFSET('Water Data'!$H$28,0,10*ROW('Water Data'!H26)))</f>
        <v/>
      </c>
      <c r="CG32" s="305" t="str">
        <f ca="true">+IF(OFFSET('Water Data'!$H$29,0,10*ROW('Water Data'!H26))="","",OFFSET('Water Data'!$H$29,0,10*ROW('Water Data'!H26)))</f>
        <v/>
      </c>
      <c r="CH32" s="305" t="str">
        <f ca="true">+IF(OFFSET('Water Data'!$I$27,0,10*ROW('Water Data'!I26))="","",OFFSET('Water Data'!$I$27,0,10*ROW('Water Data'!I26)))</f>
        <v/>
      </c>
      <c r="CI32" s="305" t="str">
        <f ca="true">+IF(OFFSET('Water Data'!$I$28,0,10*ROW('Water Data'!I26))="","",OFFSET('Water Data'!$I$28,0,10*ROW('Water Data'!I26)))</f>
        <v/>
      </c>
      <c r="CJ32" s="305" t="str">
        <f ca="true">+IF(OFFSET('Water Data'!$I$29,0,10*ROW('Water Data'!I26))="","",OFFSET('Water Data'!$I$29,0,10*ROW('Water Data'!I26)))</f>
        <v/>
      </c>
      <c r="CK32" s="305" t="str">
        <f ca="true">+IF(OFFSET('Sanitation Data'!$D$28,0,10*ROW('Sanitation Data'!D26))="","",OFFSET('Sanitation Data'!$D$28,0,10*ROW('Sanitation Data'!D26)))</f>
        <v/>
      </c>
      <c r="CL32" s="305" t="str">
        <f ca="true">+IF(OFFSET('Sanitation Data'!$D$29,0,10*ROW('Sanitation Data'!D26))="","",OFFSET('Sanitation Data'!$D$29,0,10*ROW('Sanitation Data'!D26)))</f>
        <v/>
      </c>
      <c r="CM32" s="305" t="str">
        <f ca="true">+IF(OFFSET('Sanitation Data'!$D$30,0,10*ROW('Sanitation Data'!D26))="","",OFFSET('Sanitation Data'!$D$30,0,10*ROW('Sanitation Data'!D26)))</f>
        <v/>
      </c>
      <c r="CN32" s="305" t="str">
        <f ca="true">+IF(OFFSET('Sanitation Data'!$D$31,0,10*ROW('Sanitation Data'!D26))="","",OFFSET('Sanitation Data'!$D$31,0,10*ROW('Sanitation Data'!D26)))</f>
        <v/>
      </c>
      <c r="CO32" s="305" t="str">
        <f ca="true">+IF(OFFSET('Sanitation Data'!$D$32,0,10*ROW('Sanitation Data'!D26))="","",OFFSET('Sanitation Data'!$D$32,0,10*ROW('Sanitation Data'!D26)))</f>
        <v/>
      </c>
      <c r="CP32" s="305" t="str">
        <f ca="true">+IF(OFFSET('Sanitation Data'!$E$28,0,10*ROW('Sanitation Data'!E26))="","",OFFSET('Sanitation Data'!$E$28,0,10*ROW('Sanitation Data'!E26)))</f>
        <v/>
      </c>
      <c r="CQ32" s="305" t="str">
        <f ca="true">+IF(OFFSET('Sanitation Data'!$E$29,0,10*ROW('Sanitation Data'!E26))="","",OFFSET('Sanitation Data'!$E$29,0,10*ROW('Sanitation Data'!E26)))</f>
        <v/>
      </c>
      <c r="CR32" s="305" t="str">
        <f ca="true">+IF(OFFSET('Sanitation Data'!$E$30,0,10*ROW('Sanitation Data'!E26))="","",OFFSET('Sanitation Data'!$E$30,0,10*ROW('Sanitation Data'!E26)))</f>
        <v/>
      </c>
      <c r="CS32" s="305" t="str">
        <f ca="true">+IF(OFFSET('Sanitation Data'!$E$31,0,10*ROW('Sanitation Data'!E26))="","",OFFSET('Sanitation Data'!$E$31,0,10*ROW('Sanitation Data'!E26)))</f>
        <v/>
      </c>
      <c r="CT32" s="305" t="str">
        <f ca="true">+IF(OFFSET('Sanitation Data'!$E$32,0,10*ROW('Sanitation Data'!E26))="","",OFFSET('Sanitation Data'!$E$32,0,10*ROW('Sanitation Data'!E26)))</f>
        <v/>
      </c>
      <c r="CU32" s="305" t="str">
        <f ca="true">+IF(OFFSET('Sanitation Data'!$F$28,0,10*ROW('Sanitation Data'!F26))="","",OFFSET('Sanitation Data'!$F$28,0,10*ROW('Sanitation Data'!F26)))</f>
        <v/>
      </c>
      <c r="CV32" s="305" t="str">
        <f ca="true">+IF(OFFSET('Sanitation Data'!$F$29,0,10*ROW('Sanitation Data'!F26))="","",OFFSET('Sanitation Data'!$F$29,0,10*ROW('Sanitation Data'!F26)))</f>
        <v/>
      </c>
      <c r="CW32" s="305" t="str">
        <f ca="true">+IF(OFFSET('Sanitation Data'!$F$30,0,10*ROW('Sanitation Data'!F26))="","",OFFSET('Sanitation Data'!$F$30,0,10*ROW('Sanitation Data'!F26)))</f>
        <v/>
      </c>
      <c r="CX32" s="305" t="str">
        <f ca="true">+IF(OFFSET('Sanitation Data'!$F$31,0,10*ROW('Sanitation Data'!F26))="","",OFFSET('Sanitation Data'!$F$31,0,10*ROW('Sanitation Data'!F26)))</f>
        <v/>
      </c>
      <c r="CY32" s="305" t="str">
        <f ca="true">+IF(OFFSET('Sanitation Data'!$F$32,0,10*ROW('Sanitation Data'!F26))="","",OFFSET('Sanitation Data'!$F$32,0,10*ROW('Sanitation Data'!F26)))</f>
        <v/>
      </c>
      <c r="CZ32" s="305" t="str">
        <f ca="true">+IF(OFFSET('Sanitation Data'!$G$28,0,10*ROW('Sanitation Data'!G26))="","",OFFSET('Sanitation Data'!$G$28,0,10*ROW('Sanitation Data'!G26)))</f>
        <v/>
      </c>
      <c r="DA32" s="305" t="str">
        <f ca="true">+IF(OFFSET('Sanitation Data'!$G$29,0,10*ROW('Sanitation Data'!G26))="","",OFFSET('Sanitation Data'!$G$29,0,10*ROW('Sanitation Data'!G26)))</f>
        <v/>
      </c>
      <c r="DB32" s="305" t="str">
        <f ca="true">+IF(OFFSET('Sanitation Data'!$G$30,0,10*ROW('Sanitation Data'!G26))="","",OFFSET('Sanitation Data'!$G$30,0,10*ROW('Sanitation Data'!G26)))</f>
        <v/>
      </c>
      <c r="DC32" s="305" t="str">
        <f ca="true">+IF(OFFSET('Sanitation Data'!$G$31,0,10*ROW('Sanitation Data'!G26))="","",OFFSET('Sanitation Data'!$G$31,0,10*ROW('Sanitation Data'!G26)))</f>
        <v/>
      </c>
      <c r="DD32" s="305" t="str">
        <f ca="true">+IF(OFFSET('Sanitation Data'!$G$32,0,10*ROW('Sanitation Data'!G26))="","",OFFSET('Sanitation Data'!$G$32,0,10*ROW('Sanitation Data'!G26)))</f>
        <v/>
      </c>
      <c r="DE32" s="305" t="str">
        <f ca="true">+IF(OFFSET('Sanitation Data'!$H$28,0,10*ROW('Sanitation Data'!H26))="","",OFFSET('Sanitation Data'!$H$28,0,10*ROW('Sanitation Data'!H26)))</f>
        <v/>
      </c>
      <c r="DF32" s="305" t="str">
        <f ca="true">+IF(OFFSET('Sanitation Data'!$H$29,0,10*ROW('Sanitation Data'!H26))="","",OFFSET('Sanitation Data'!$H$29,0,10*ROW('Sanitation Data'!H26)))</f>
        <v/>
      </c>
      <c r="DG32" s="305" t="str">
        <f ca="true">+IF(OFFSET('Sanitation Data'!$H$30,0,10*ROW('Sanitation Data'!H26))="","",OFFSET('Sanitation Data'!$H$30,0,10*ROW('Sanitation Data'!H26)))</f>
        <v/>
      </c>
      <c r="DH32" s="305" t="str">
        <f ca="true">+IF(OFFSET('Sanitation Data'!$H$31,0,10*ROW('Sanitation Data'!H26))="","",OFFSET('Sanitation Data'!$H$31,0,10*ROW('Sanitation Data'!H26)))</f>
        <v/>
      </c>
      <c r="DI32" s="305" t="str">
        <f ca="true">+IF(OFFSET('Sanitation Data'!$H$32,0,10*ROW('Sanitation Data'!H26))="","",OFFSET('Sanitation Data'!$H$32,0,10*ROW('Sanitation Data'!H26)))</f>
        <v/>
      </c>
      <c r="DJ32" s="305" t="str">
        <f ca="true">+IF(OFFSET('Sanitation Data'!$I$28,0,10*ROW('Sanitation Data'!I26))="","",OFFSET('Sanitation Data'!$I$28,0,10*ROW('Sanitation Data'!I26)))</f>
        <v/>
      </c>
      <c r="DK32" s="305" t="str">
        <f ca="true">+IF(OFFSET('Sanitation Data'!$I$29,0,10*ROW('Sanitation Data'!I26))="","",OFFSET('Sanitation Data'!$I$29,0,10*ROW('Sanitation Data'!I26)))</f>
        <v/>
      </c>
      <c r="DL32" s="305" t="str">
        <f ca="true">+IF(OFFSET('Sanitation Data'!$I$30,0,10*ROW('Sanitation Data'!I26))="","",OFFSET('Sanitation Data'!$I$30,0,10*ROW('Sanitation Data'!I26)))</f>
        <v/>
      </c>
      <c r="DM32" s="305" t="str">
        <f ca="true">+IF(OFFSET('Sanitation Data'!$I$31,0,10*ROW('Sanitation Data'!I26))="","",OFFSET('Sanitation Data'!$I$31,0,10*ROW('Sanitation Data'!I26)))</f>
        <v/>
      </c>
      <c r="DN32" s="305" t="str">
        <f ca="true">+IF(OFFSET('Sanitation Data'!$I$32,0,10*ROW('Sanitation Data'!I26))="","",OFFSET('Sanitation Data'!$I$32,0,10*ROW('Sanitation Data'!I26)))</f>
        <v/>
      </c>
      <c r="DO32" s="305" t="str">
        <f ca="true">+IF(OFFSET('Hygiene Data'!$D$11,0,10*ROW('Hygiene Data'!D26))="","",OFFSET('Hygiene Data'!$D$11,0,10*ROW('Hygiene Data'!D26)))</f>
        <v/>
      </c>
      <c r="DP32" s="305" t="str">
        <f ca="true">+IF(OFFSET('Hygiene Data'!$D$12,0,10*ROW('Hygiene Data'!D26))="","",OFFSET('Hygiene Data'!$D$12,0,10*ROW('Hygiene Data'!D26)))</f>
        <v/>
      </c>
      <c r="DQ32" s="305" t="str">
        <f ca="true">+IF(OFFSET('Hygiene Data'!$D$13,0,10*ROW('Hygiene Data'!D26))="","",OFFSET('Hygiene Data'!$D$13,0,10*ROW('Hygiene Data'!D26)))</f>
        <v/>
      </c>
      <c r="DR32" s="305" t="str">
        <f ca="true">+IF(OFFSET('Hygiene Data'!$E$11,0,10*ROW('Hygiene Data'!E26))="","",OFFSET('Hygiene Data'!$E$11,0,10*ROW('Hygiene Data'!E26)))</f>
        <v/>
      </c>
      <c r="DS32" s="305" t="str">
        <f ca="true">+IF(OFFSET('Hygiene Data'!$E$12,0,10*ROW('Hygiene Data'!E26))="","",OFFSET('Hygiene Data'!$E$12,0,10*ROW('Hygiene Data'!E26)))</f>
        <v/>
      </c>
      <c r="DT32" s="305" t="str">
        <f ca="true">+IF(OFFSET('Hygiene Data'!$E$13,0,10*ROW('Hygiene Data'!E26))="","",OFFSET('Hygiene Data'!$E$13,0,10*ROW('Hygiene Data'!E26)))</f>
        <v/>
      </c>
      <c r="DU32" s="305" t="str">
        <f ca="true">+IF(OFFSET('Hygiene Data'!$F$11,0,10*ROW('Hygiene Data'!F26))="","",OFFSET('Hygiene Data'!$F$11,0,10*ROW('Hygiene Data'!F26)))</f>
        <v/>
      </c>
      <c r="DV32" s="305" t="str">
        <f ca="true">+IF(OFFSET('Hygiene Data'!$F$12,0,10*ROW('Hygiene Data'!F26))="","",OFFSET('Hygiene Data'!$F$12,0,10*ROW('Hygiene Data'!F26)))</f>
        <v/>
      </c>
      <c r="DW32" s="305" t="str">
        <f ca="true">+IF(OFFSET('Hygiene Data'!$F$13,0,10*ROW('Hygiene Data'!F26))="","",OFFSET('Hygiene Data'!$F$13,0,10*ROW('Hygiene Data'!F26)))</f>
        <v/>
      </c>
      <c r="DX32" s="305" t="str">
        <f ca="true">+IF(OFFSET('Hygiene Data'!$G$11,0,10*ROW('Hygiene Data'!G26))="","",OFFSET('Hygiene Data'!$G$11,0,10*ROW('Hygiene Data'!G26)))</f>
        <v/>
      </c>
      <c r="DY32" s="305" t="str">
        <f ca="true">+IF(OFFSET('Hygiene Data'!$G$12,0,10*ROW('Hygiene Data'!G26))="","",OFFSET('Hygiene Data'!$G$12,0,10*ROW('Hygiene Data'!G26)))</f>
        <v/>
      </c>
      <c r="DZ32" s="305" t="str">
        <f ca="true">+IF(OFFSET('Hygiene Data'!$G$13,0,10*ROW('Hygiene Data'!G26))="","",OFFSET('Hygiene Data'!$G$13,0,10*ROW('Hygiene Data'!G26)))</f>
        <v/>
      </c>
      <c r="EA32" s="305" t="str">
        <f ca="true">+IF(OFFSET('Hygiene Data'!$H$11,0,10*ROW('Hygiene Data'!H26))="","",OFFSET('Hygiene Data'!$H$11,0,10*ROW('Hygiene Data'!H26)))</f>
        <v/>
      </c>
      <c r="EB32" s="305" t="str">
        <f ca="true">+IF(OFFSET('Hygiene Data'!$H$12,0,10*ROW('Hygiene Data'!H26))="","",OFFSET('Hygiene Data'!$H$12,0,10*ROW('Hygiene Data'!H26)))</f>
        <v/>
      </c>
      <c r="EC32" s="305" t="str">
        <f ca="true">+IF(OFFSET('Hygiene Data'!$H$13,0,10*ROW('Hygiene Data'!H26))="","",OFFSET('Hygiene Data'!$H$13,0,10*ROW('Hygiene Data'!H26)))</f>
        <v/>
      </c>
      <c r="ED32" s="305" t="str">
        <f ca="true">+IF(OFFSET('Hygiene Data'!$I$11,0,10*ROW('Hygiene Data'!I26))="","",OFFSET('Hygiene Data'!$I$11,0,10*ROW('Hygiene Data'!I26)))</f>
        <v/>
      </c>
      <c r="EE32" s="305" t="str">
        <f ca="true">+IF(OFFSET('Hygiene Data'!$I$12,0,10*ROW('Hygiene Data'!I26))="","",OFFSET('Hygiene Data'!$I$12,0,10*ROW('Hygiene Data'!I26)))</f>
        <v/>
      </c>
      <c r="EF32" s="305"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61"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305"/>
      <c r="BS33" s="305" t="str">
        <f ca="true">+IF(OFFSET('Water Data'!$D$27,0,10*ROW('Water Data'!D27))="","",OFFSET('Water Data'!$D$27,0,10*ROW('Water Data'!D27)))</f>
        <v/>
      </c>
      <c r="BT33" s="305" t="str">
        <f ca="true">+IF(OFFSET('Water Data'!$D$28,0,10*ROW('Water Data'!D27))="","",OFFSET('Water Data'!$D$28,0,10*ROW('Water Data'!D27)))</f>
        <v/>
      </c>
      <c r="BU33" s="305" t="str">
        <f ca="true">+IF(OFFSET('Water Data'!$D$29,0,10*ROW('Water Data'!D27))="","",OFFSET('Water Data'!$D$29,0,10*ROW('Water Data'!D27)))</f>
        <v/>
      </c>
      <c r="BV33" s="305" t="str">
        <f ca="true">+IF(OFFSET('Water Data'!$E$27,0,10*ROW('Water Data'!E27))="","",OFFSET('Water Data'!$E$27,0,10*ROW('Water Data'!E27)))</f>
        <v/>
      </c>
      <c r="BW33" s="305" t="str">
        <f ca="true">+IF(OFFSET('Water Data'!$E$28,0,10*ROW('Water Data'!E27))="","",OFFSET('Water Data'!$E$28,0,10*ROW('Water Data'!E27)))</f>
        <v/>
      </c>
      <c r="BX33" s="305" t="str">
        <f ca="true">+IF(OFFSET('Water Data'!$E$29,0,10*ROW('Water Data'!E27))="","",OFFSET('Water Data'!$E$29,0,10*ROW('Water Data'!E27)))</f>
        <v/>
      </c>
      <c r="BY33" s="305" t="str">
        <f ca="true">+IF(OFFSET('Water Data'!$F$27,0,10*ROW('Water Data'!F27))="","",OFFSET('Water Data'!$F$27,0,10*ROW('Water Data'!F27)))</f>
        <v/>
      </c>
      <c r="BZ33" s="305" t="str">
        <f ca="true">+IF(OFFSET('Water Data'!$F$28,0,10*ROW('Water Data'!F27))="","",OFFSET('Water Data'!$F$28,0,10*ROW('Water Data'!F27)))</f>
        <v/>
      </c>
      <c r="CA33" s="305" t="str">
        <f ca="true">+IF(OFFSET('Water Data'!$F$29,0,10*ROW('Water Data'!F27))="","",OFFSET('Water Data'!$F$29,0,10*ROW('Water Data'!F27)))</f>
        <v/>
      </c>
      <c r="CB33" s="305" t="str">
        <f ca="true">+IF(OFFSET('Water Data'!$G$27,0,10*ROW('Water Data'!G27))="","",OFFSET('Water Data'!$G$27,0,10*ROW('Water Data'!G27)))</f>
        <v/>
      </c>
      <c r="CC33" s="305" t="str">
        <f ca="true">+IF(OFFSET('Water Data'!$G$28,0,10*ROW('Water Data'!G27))="","",OFFSET('Water Data'!$G$28,0,10*ROW('Water Data'!G27)))</f>
        <v/>
      </c>
      <c r="CD33" s="305" t="str">
        <f ca="true">+IF(OFFSET('Water Data'!$G$29,0,10*ROW('Water Data'!G27))="","",OFFSET('Water Data'!$G$29,0,10*ROW('Water Data'!G27)))</f>
        <v/>
      </c>
      <c r="CE33" s="305" t="str">
        <f ca="true">+IF(OFFSET('Water Data'!$H$27,0,10*ROW('Water Data'!H27))="","",OFFSET('Water Data'!$H$27,0,10*ROW('Water Data'!H27)))</f>
        <v/>
      </c>
      <c r="CF33" s="305" t="str">
        <f ca="true">+IF(OFFSET('Water Data'!$H$28,0,10*ROW('Water Data'!H27))="","",OFFSET('Water Data'!$H$28,0,10*ROW('Water Data'!H27)))</f>
        <v/>
      </c>
      <c r="CG33" s="305" t="str">
        <f ca="true">+IF(OFFSET('Water Data'!$H$29,0,10*ROW('Water Data'!H27))="","",OFFSET('Water Data'!$H$29,0,10*ROW('Water Data'!H27)))</f>
        <v/>
      </c>
      <c r="CH33" s="305" t="str">
        <f ca="true">+IF(OFFSET('Water Data'!$I$27,0,10*ROW('Water Data'!I27))="","",OFFSET('Water Data'!$I$27,0,10*ROW('Water Data'!I27)))</f>
        <v/>
      </c>
      <c r="CI33" s="305" t="str">
        <f ca="true">+IF(OFFSET('Water Data'!$I$28,0,10*ROW('Water Data'!I27))="","",OFFSET('Water Data'!$I$28,0,10*ROW('Water Data'!I27)))</f>
        <v/>
      </c>
      <c r="CJ33" s="305" t="str">
        <f ca="true">+IF(OFFSET('Water Data'!$I$29,0,10*ROW('Water Data'!I27))="","",OFFSET('Water Data'!$I$29,0,10*ROW('Water Data'!I27)))</f>
        <v/>
      </c>
      <c r="CK33" s="305" t="str">
        <f ca="true">+IF(OFFSET('Sanitation Data'!$D$28,0,10*ROW('Sanitation Data'!D27))="","",OFFSET('Sanitation Data'!$D$28,0,10*ROW('Sanitation Data'!D27)))</f>
        <v/>
      </c>
      <c r="CL33" s="305" t="str">
        <f ca="true">+IF(OFFSET('Sanitation Data'!$D$29,0,10*ROW('Sanitation Data'!D27))="","",OFFSET('Sanitation Data'!$D$29,0,10*ROW('Sanitation Data'!D27)))</f>
        <v/>
      </c>
      <c r="CM33" s="305" t="str">
        <f ca="true">+IF(OFFSET('Sanitation Data'!$D$30,0,10*ROW('Sanitation Data'!D27))="","",OFFSET('Sanitation Data'!$D$30,0,10*ROW('Sanitation Data'!D27)))</f>
        <v/>
      </c>
      <c r="CN33" s="305" t="str">
        <f ca="true">+IF(OFFSET('Sanitation Data'!$D$31,0,10*ROW('Sanitation Data'!D27))="","",OFFSET('Sanitation Data'!$D$31,0,10*ROW('Sanitation Data'!D27)))</f>
        <v/>
      </c>
      <c r="CO33" s="305" t="str">
        <f ca="true">+IF(OFFSET('Sanitation Data'!$D$32,0,10*ROW('Sanitation Data'!D27))="","",OFFSET('Sanitation Data'!$D$32,0,10*ROW('Sanitation Data'!D27)))</f>
        <v/>
      </c>
      <c r="CP33" s="305" t="str">
        <f ca="true">+IF(OFFSET('Sanitation Data'!$E$28,0,10*ROW('Sanitation Data'!E27))="","",OFFSET('Sanitation Data'!$E$28,0,10*ROW('Sanitation Data'!E27)))</f>
        <v/>
      </c>
      <c r="CQ33" s="305" t="str">
        <f ca="true">+IF(OFFSET('Sanitation Data'!$E$29,0,10*ROW('Sanitation Data'!E27))="","",OFFSET('Sanitation Data'!$E$29,0,10*ROW('Sanitation Data'!E27)))</f>
        <v/>
      </c>
      <c r="CR33" s="305" t="str">
        <f ca="true">+IF(OFFSET('Sanitation Data'!$E$30,0,10*ROW('Sanitation Data'!E27))="","",OFFSET('Sanitation Data'!$E$30,0,10*ROW('Sanitation Data'!E27)))</f>
        <v/>
      </c>
      <c r="CS33" s="305" t="str">
        <f ca="true">+IF(OFFSET('Sanitation Data'!$E$31,0,10*ROW('Sanitation Data'!E27))="","",OFFSET('Sanitation Data'!$E$31,0,10*ROW('Sanitation Data'!E27)))</f>
        <v/>
      </c>
      <c r="CT33" s="305" t="str">
        <f ca="true">+IF(OFFSET('Sanitation Data'!$E$32,0,10*ROW('Sanitation Data'!E27))="","",OFFSET('Sanitation Data'!$E$32,0,10*ROW('Sanitation Data'!E27)))</f>
        <v/>
      </c>
      <c r="CU33" s="305" t="str">
        <f ca="true">+IF(OFFSET('Sanitation Data'!$F$28,0,10*ROW('Sanitation Data'!F27))="","",OFFSET('Sanitation Data'!$F$28,0,10*ROW('Sanitation Data'!F27)))</f>
        <v/>
      </c>
      <c r="CV33" s="305" t="str">
        <f ca="true">+IF(OFFSET('Sanitation Data'!$F$29,0,10*ROW('Sanitation Data'!F27))="","",OFFSET('Sanitation Data'!$F$29,0,10*ROW('Sanitation Data'!F27)))</f>
        <v/>
      </c>
      <c r="CW33" s="305" t="str">
        <f ca="true">+IF(OFFSET('Sanitation Data'!$F$30,0,10*ROW('Sanitation Data'!F27))="","",OFFSET('Sanitation Data'!$F$30,0,10*ROW('Sanitation Data'!F27)))</f>
        <v/>
      </c>
      <c r="CX33" s="305" t="str">
        <f ca="true">+IF(OFFSET('Sanitation Data'!$F$31,0,10*ROW('Sanitation Data'!F27))="","",OFFSET('Sanitation Data'!$F$31,0,10*ROW('Sanitation Data'!F27)))</f>
        <v/>
      </c>
      <c r="CY33" s="305" t="str">
        <f ca="true">+IF(OFFSET('Sanitation Data'!$F$32,0,10*ROW('Sanitation Data'!F27))="","",OFFSET('Sanitation Data'!$F$32,0,10*ROW('Sanitation Data'!F27)))</f>
        <v/>
      </c>
      <c r="CZ33" s="305" t="str">
        <f ca="true">+IF(OFFSET('Sanitation Data'!$G$28,0,10*ROW('Sanitation Data'!G27))="","",OFFSET('Sanitation Data'!$G$28,0,10*ROW('Sanitation Data'!G27)))</f>
        <v/>
      </c>
      <c r="DA33" s="305" t="str">
        <f ca="true">+IF(OFFSET('Sanitation Data'!$G$29,0,10*ROW('Sanitation Data'!G27))="","",OFFSET('Sanitation Data'!$G$29,0,10*ROW('Sanitation Data'!G27)))</f>
        <v/>
      </c>
      <c r="DB33" s="305" t="str">
        <f ca="true">+IF(OFFSET('Sanitation Data'!$G$30,0,10*ROW('Sanitation Data'!G27))="","",OFFSET('Sanitation Data'!$G$30,0,10*ROW('Sanitation Data'!G27)))</f>
        <v/>
      </c>
      <c r="DC33" s="305" t="str">
        <f ca="true">+IF(OFFSET('Sanitation Data'!$G$31,0,10*ROW('Sanitation Data'!G27))="","",OFFSET('Sanitation Data'!$G$31,0,10*ROW('Sanitation Data'!G27)))</f>
        <v/>
      </c>
      <c r="DD33" s="305" t="str">
        <f ca="true">+IF(OFFSET('Sanitation Data'!$G$32,0,10*ROW('Sanitation Data'!G27))="","",OFFSET('Sanitation Data'!$G$32,0,10*ROW('Sanitation Data'!G27)))</f>
        <v/>
      </c>
      <c r="DE33" s="305" t="str">
        <f ca="true">+IF(OFFSET('Sanitation Data'!$H$28,0,10*ROW('Sanitation Data'!H27))="","",OFFSET('Sanitation Data'!$H$28,0,10*ROW('Sanitation Data'!H27)))</f>
        <v/>
      </c>
      <c r="DF33" s="305" t="str">
        <f ca="true">+IF(OFFSET('Sanitation Data'!$H$29,0,10*ROW('Sanitation Data'!H27))="","",OFFSET('Sanitation Data'!$H$29,0,10*ROW('Sanitation Data'!H27)))</f>
        <v/>
      </c>
      <c r="DG33" s="305" t="str">
        <f ca="true">+IF(OFFSET('Sanitation Data'!$H$30,0,10*ROW('Sanitation Data'!H27))="","",OFFSET('Sanitation Data'!$H$30,0,10*ROW('Sanitation Data'!H27)))</f>
        <v/>
      </c>
      <c r="DH33" s="305" t="str">
        <f ca="true">+IF(OFFSET('Sanitation Data'!$H$31,0,10*ROW('Sanitation Data'!H27))="","",OFFSET('Sanitation Data'!$H$31,0,10*ROW('Sanitation Data'!H27)))</f>
        <v/>
      </c>
      <c r="DI33" s="305" t="str">
        <f ca="true">+IF(OFFSET('Sanitation Data'!$H$32,0,10*ROW('Sanitation Data'!H27))="","",OFFSET('Sanitation Data'!$H$32,0,10*ROW('Sanitation Data'!H27)))</f>
        <v/>
      </c>
      <c r="DJ33" s="305" t="str">
        <f ca="true">+IF(OFFSET('Sanitation Data'!$I$28,0,10*ROW('Sanitation Data'!I27))="","",OFFSET('Sanitation Data'!$I$28,0,10*ROW('Sanitation Data'!I27)))</f>
        <v/>
      </c>
      <c r="DK33" s="305" t="str">
        <f ca="true">+IF(OFFSET('Sanitation Data'!$I$29,0,10*ROW('Sanitation Data'!I27))="","",OFFSET('Sanitation Data'!$I$29,0,10*ROW('Sanitation Data'!I27)))</f>
        <v/>
      </c>
      <c r="DL33" s="305" t="str">
        <f ca="true">+IF(OFFSET('Sanitation Data'!$I$30,0,10*ROW('Sanitation Data'!I27))="","",OFFSET('Sanitation Data'!$I$30,0,10*ROW('Sanitation Data'!I27)))</f>
        <v/>
      </c>
      <c r="DM33" s="305" t="str">
        <f ca="true">+IF(OFFSET('Sanitation Data'!$I$31,0,10*ROW('Sanitation Data'!I27))="","",OFFSET('Sanitation Data'!$I$31,0,10*ROW('Sanitation Data'!I27)))</f>
        <v/>
      </c>
      <c r="DN33" s="305" t="str">
        <f ca="true">+IF(OFFSET('Sanitation Data'!$I$32,0,10*ROW('Sanitation Data'!I27))="","",OFFSET('Sanitation Data'!$I$32,0,10*ROW('Sanitation Data'!I27)))</f>
        <v/>
      </c>
      <c r="DO33" s="305" t="str">
        <f ca="true">+IF(OFFSET('Hygiene Data'!$D$11,0,10*ROW('Hygiene Data'!D27))="","",OFFSET('Hygiene Data'!$D$11,0,10*ROW('Hygiene Data'!D27)))</f>
        <v/>
      </c>
      <c r="DP33" s="305" t="str">
        <f ca="true">+IF(OFFSET('Hygiene Data'!$D$12,0,10*ROW('Hygiene Data'!D27))="","",OFFSET('Hygiene Data'!$D$12,0,10*ROW('Hygiene Data'!D27)))</f>
        <v/>
      </c>
      <c r="DQ33" s="305" t="str">
        <f ca="true">+IF(OFFSET('Hygiene Data'!$D$13,0,10*ROW('Hygiene Data'!D27))="","",OFFSET('Hygiene Data'!$D$13,0,10*ROW('Hygiene Data'!D27)))</f>
        <v/>
      </c>
      <c r="DR33" s="305" t="str">
        <f ca="true">+IF(OFFSET('Hygiene Data'!$E$11,0,10*ROW('Hygiene Data'!E27))="","",OFFSET('Hygiene Data'!$E$11,0,10*ROW('Hygiene Data'!E27)))</f>
        <v/>
      </c>
      <c r="DS33" s="305" t="str">
        <f ca="true">+IF(OFFSET('Hygiene Data'!$E$12,0,10*ROW('Hygiene Data'!E27))="","",OFFSET('Hygiene Data'!$E$12,0,10*ROW('Hygiene Data'!E27)))</f>
        <v/>
      </c>
      <c r="DT33" s="305" t="str">
        <f ca="true">+IF(OFFSET('Hygiene Data'!$E$13,0,10*ROW('Hygiene Data'!E27))="","",OFFSET('Hygiene Data'!$E$13,0,10*ROW('Hygiene Data'!E27)))</f>
        <v/>
      </c>
      <c r="DU33" s="305" t="str">
        <f ca="true">+IF(OFFSET('Hygiene Data'!$F$11,0,10*ROW('Hygiene Data'!F27))="","",OFFSET('Hygiene Data'!$F$11,0,10*ROW('Hygiene Data'!F27)))</f>
        <v/>
      </c>
      <c r="DV33" s="305" t="str">
        <f ca="true">+IF(OFFSET('Hygiene Data'!$F$12,0,10*ROW('Hygiene Data'!F27))="","",OFFSET('Hygiene Data'!$F$12,0,10*ROW('Hygiene Data'!F27)))</f>
        <v/>
      </c>
      <c r="DW33" s="305" t="str">
        <f ca="true">+IF(OFFSET('Hygiene Data'!$F$13,0,10*ROW('Hygiene Data'!F27))="","",OFFSET('Hygiene Data'!$F$13,0,10*ROW('Hygiene Data'!F27)))</f>
        <v/>
      </c>
      <c r="DX33" s="305" t="str">
        <f ca="true">+IF(OFFSET('Hygiene Data'!$G$11,0,10*ROW('Hygiene Data'!G27))="","",OFFSET('Hygiene Data'!$G$11,0,10*ROW('Hygiene Data'!G27)))</f>
        <v/>
      </c>
      <c r="DY33" s="305" t="str">
        <f ca="true">+IF(OFFSET('Hygiene Data'!$G$12,0,10*ROW('Hygiene Data'!G27))="","",OFFSET('Hygiene Data'!$G$12,0,10*ROW('Hygiene Data'!G27)))</f>
        <v/>
      </c>
      <c r="DZ33" s="305" t="str">
        <f ca="true">+IF(OFFSET('Hygiene Data'!$G$13,0,10*ROW('Hygiene Data'!G27))="","",OFFSET('Hygiene Data'!$G$13,0,10*ROW('Hygiene Data'!G27)))</f>
        <v/>
      </c>
      <c r="EA33" s="305" t="str">
        <f ca="true">+IF(OFFSET('Hygiene Data'!$H$11,0,10*ROW('Hygiene Data'!H27))="","",OFFSET('Hygiene Data'!$H$11,0,10*ROW('Hygiene Data'!H27)))</f>
        <v/>
      </c>
      <c r="EB33" s="305" t="str">
        <f ca="true">+IF(OFFSET('Hygiene Data'!$H$12,0,10*ROW('Hygiene Data'!H27))="","",OFFSET('Hygiene Data'!$H$12,0,10*ROW('Hygiene Data'!H27)))</f>
        <v/>
      </c>
      <c r="EC33" s="305" t="str">
        <f ca="true">+IF(OFFSET('Hygiene Data'!$H$13,0,10*ROW('Hygiene Data'!H27))="","",OFFSET('Hygiene Data'!$H$13,0,10*ROW('Hygiene Data'!H27)))</f>
        <v/>
      </c>
      <c r="ED33" s="305" t="str">
        <f ca="true">+IF(OFFSET('Hygiene Data'!$I$11,0,10*ROW('Hygiene Data'!I27))="","",OFFSET('Hygiene Data'!$I$11,0,10*ROW('Hygiene Data'!I27)))</f>
        <v/>
      </c>
      <c r="EE33" s="305" t="str">
        <f ca="true">+IF(OFFSET('Hygiene Data'!$I$12,0,10*ROW('Hygiene Data'!I27))="","",OFFSET('Hygiene Data'!$I$12,0,10*ROW('Hygiene Data'!I27)))</f>
        <v/>
      </c>
      <c r="EF33" s="305"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61"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305"/>
      <c r="BS34" s="305" t="str">
        <f ca="true">+IF(OFFSET('Water Data'!$D$27,0,10*ROW('Water Data'!D28))="","",OFFSET('Water Data'!$D$27,0,10*ROW('Water Data'!D28)))</f>
        <v/>
      </c>
      <c r="BT34" s="305" t="str">
        <f ca="true">+IF(OFFSET('Water Data'!$D$28,0,10*ROW('Water Data'!D28))="","",OFFSET('Water Data'!$D$28,0,10*ROW('Water Data'!D28)))</f>
        <v/>
      </c>
      <c r="BU34" s="305" t="str">
        <f ca="true">+IF(OFFSET('Water Data'!$D$29,0,10*ROW('Water Data'!D28))="","",OFFSET('Water Data'!$D$29,0,10*ROW('Water Data'!D28)))</f>
        <v/>
      </c>
      <c r="BV34" s="305" t="str">
        <f ca="true">+IF(OFFSET('Water Data'!$E$27,0,10*ROW('Water Data'!E28))="","",OFFSET('Water Data'!$E$27,0,10*ROW('Water Data'!E28)))</f>
        <v/>
      </c>
      <c r="BW34" s="305" t="str">
        <f ca="true">+IF(OFFSET('Water Data'!$E$28,0,10*ROW('Water Data'!E28))="","",OFFSET('Water Data'!$E$28,0,10*ROW('Water Data'!E28)))</f>
        <v/>
      </c>
      <c r="BX34" s="305" t="str">
        <f ca="true">+IF(OFFSET('Water Data'!$E$29,0,10*ROW('Water Data'!E28))="","",OFFSET('Water Data'!$E$29,0,10*ROW('Water Data'!E28)))</f>
        <v/>
      </c>
      <c r="BY34" s="305" t="str">
        <f ca="true">+IF(OFFSET('Water Data'!$F$27,0,10*ROW('Water Data'!F28))="","",OFFSET('Water Data'!$F$27,0,10*ROW('Water Data'!F28)))</f>
        <v/>
      </c>
      <c r="BZ34" s="305" t="str">
        <f ca="true">+IF(OFFSET('Water Data'!$F$28,0,10*ROW('Water Data'!F28))="","",OFFSET('Water Data'!$F$28,0,10*ROW('Water Data'!F28)))</f>
        <v/>
      </c>
      <c r="CA34" s="305" t="str">
        <f ca="true">+IF(OFFSET('Water Data'!$F$29,0,10*ROW('Water Data'!F28))="","",OFFSET('Water Data'!$F$29,0,10*ROW('Water Data'!F28)))</f>
        <v/>
      </c>
      <c r="CB34" s="305" t="str">
        <f ca="true">+IF(OFFSET('Water Data'!$G$27,0,10*ROW('Water Data'!G28))="","",OFFSET('Water Data'!$G$27,0,10*ROW('Water Data'!G28)))</f>
        <v/>
      </c>
      <c r="CC34" s="305" t="str">
        <f ca="true">+IF(OFFSET('Water Data'!$G$28,0,10*ROW('Water Data'!G28))="","",OFFSET('Water Data'!$G$28,0,10*ROW('Water Data'!G28)))</f>
        <v/>
      </c>
      <c r="CD34" s="305" t="str">
        <f ca="true">+IF(OFFSET('Water Data'!$G$29,0,10*ROW('Water Data'!G28))="","",OFFSET('Water Data'!$G$29,0,10*ROW('Water Data'!G28)))</f>
        <v/>
      </c>
      <c r="CE34" s="305" t="str">
        <f ca="true">+IF(OFFSET('Water Data'!$H$27,0,10*ROW('Water Data'!H28))="","",OFFSET('Water Data'!$H$27,0,10*ROW('Water Data'!H28)))</f>
        <v/>
      </c>
      <c r="CF34" s="305" t="str">
        <f ca="true">+IF(OFFSET('Water Data'!$H$28,0,10*ROW('Water Data'!H28))="","",OFFSET('Water Data'!$H$28,0,10*ROW('Water Data'!H28)))</f>
        <v/>
      </c>
      <c r="CG34" s="305" t="str">
        <f ca="true">+IF(OFFSET('Water Data'!$H$29,0,10*ROW('Water Data'!H28))="","",OFFSET('Water Data'!$H$29,0,10*ROW('Water Data'!H28)))</f>
        <v/>
      </c>
      <c r="CH34" s="305" t="str">
        <f ca="true">+IF(OFFSET('Water Data'!$I$27,0,10*ROW('Water Data'!I28))="","",OFFSET('Water Data'!$I$27,0,10*ROW('Water Data'!I28)))</f>
        <v/>
      </c>
      <c r="CI34" s="305" t="str">
        <f ca="true">+IF(OFFSET('Water Data'!$I$28,0,10*ROW('Water Data'!I28))="","",OFFSET('Water Data'!$I$28,0,10*ROW('Water Data'!I28)))</f>
        <v/>
      </c>
      <c r="CJ34" s="305" t="str">
        <f ca="true">+IF(OFFSET('Water Data'!$I$29,0,10*ROW('Water Data'!I28))="","",OFFSET('Water Data'!$I$29,0,10*ROW('Water Data'!I28)))</f>
        <v/>
      </c>
      <c r="CK34" s="305" t="str">
        <f ca="true">+IF(OFFSET('Sanitation Data'!$D$28,0,10*ROW('Sanitation Data'!D28))="","",OFFSET('Sanitation Data'!$D$28,0,10*ROW('Sanitation Data'!D28)))</f>
        <v/>
      </c>
      <c r="CL34" s="305" t="str">
        <f ca="true">+IF(OFFSET('Sanitation Data'!$D$29,0,10*ROW('Sanitation Data'!D28))="","",OFFSET('Sanitation Data'!$D$29,0,10*ROW('Sanitation Data'!D28)))</f>
        <v/>
      </c>
      <c r="CM34" s="305" t="str">
        <f ca="true">+IF(OFFSET('Sanitation Data'!$D$30,0,10*ROW('Sanitation Data'!D28))="","",OFFSET('Sanitation Data'!$D$30,0,10*ROW('Sanitation Data'!D28)))</f>
        <v/>
      </c>
      <c r="CN34" s="305" t="str">
        <f ca="true">+IF(OFFSET('Sanitation Data'!$D$31,0,10*ROW('Sanitation Data'!D28))="","",OFFSET('Sanitation Data'!$D$31,0,10*ROW('Sanitation Data'!D28)))</f>
        <v/>
      </c>
      <c r="CO34" s="305" t="str">
        <f ca="true">+IF(OFFSET('Sanitation Data'!$D$32,0,10*ROW('Sanitation Data'!D28))="","",OFFSET('Sanitation Data'!$D$32,0,10*ROW('Sanitation Data'!D28)))</f>
        <v/>
      </c>
      <c r="CP34" s="305" t="str">
        <f ca="true">+IF(OFFSET('Sanitation Data'!$E$28,0,10*ROW('Sanitation Data'!E28))="","",OFFSET('Sanitation Data'!$E$28,0,10*ROW('Sanitation Data'!E28)))</f>
        <v/>
      </c>
      <c r="CQ34" s="305" t="str">
        <f ca="true">+IF(OFFSET('Sanitation Data'!$E$29,0,10*ROW('Sanitation Data'!E28))="","",OFFSET('Sanitation Data'!$E$29,0,10*ROW('Sanitation Data'!E28)))</f>
        <v/>
      </c>
      <c r="CR34" s="305" t="str">
        <f ca="true">+IF(OFFSET('Sanitation Data'!$E$30,0,10*ROW('Sanitation Data'!E28))="","",OFFSET('Sanitation Data'!$E$30,0,10*ROW('Sanitation Data'!E28)))</f>
        <v/>
      </c>
      <c r="CS34" s="305" t="str">
        <f ca="true">+IF(OFFSET('Sanitation Data'!$E$31,0,10*ROW('Sanitation Data'!E28))="","",OFFSET('Sanitation Data'!$E$31,0,10*ROW('Sanitation Data'!E28)))</f>
        <v/>
      </c>
      <c r="CT34" s="305" t="str">
        <f ca="true">+IF(OFFSET('Sanitation Data'!$E$32,0,10*ROW('Sanitation Data'!E28))="","",OFFSET('Sanitation Data'!$E$32,0,10*ROW('Sanitation Data'!E28)))</f>
        <v/>
      </c>
      <c r="CU34" s="305" t="str">
        <f ca="true">+IF(OFFSET('Sanitation Data'!$F$28,0,10*ROW('Sanitation Data'!F28))="","",OFFSET('Sanitation Data'!$F$28,0,10*ROW('Sanitation Data'!F28)))</f>
        <v/>
      </c>
      <c r="CV34" s="305" t="str">
        <f ca="true">+IF(OFFSET('Sanitation Data'!$F$29,0,10*ROW('Sanitation Data'!F28))="","",OFFSET('Sanitation Data'!$F$29,0,10*ROW('Sanitation Data'!F28)))</f>
        <v/>
      </c>
      <c r="CW34" s="305" t="str">
        <f ca="true">+IF(OFFSET('Sanitation Data'!$F$30,0,10*ROW('Sanitation Data'!F28))="","",OFFSET('Sanitation Data'!$F$30,0,10*ROW('Sanitation Data'!F28)))</f>
        <v/>
      </c>
      <c r="CX34" s="305" t="str">
        <f ca="true">+IF(OFFSET('Sanitation Data'!$F$31,0,10*ROW('Sanitation Data'!F28))="","",OFFSET('Sanitation Data'!$F$31,0,10*ROW('Sanitation Data'!F28)))</f>
        <v/>
      </c>
      <c r="CY34" s="305" t="str">
        <f ca="true">+IF(OFFSET('Sanitation Data'!$F$32,0,10*ROW('Sanitation Data'!F28))="","",OFFSET('Sanitation Data'!$F$32,0,10*ROW('Sanitation Data'!F28)))</f>
        <v/>
      </c>
      <c r="CZ34" s="305" t="str">
        <f ca="true">+IF(OFFSET('Sanitation Data'!$G$28,0,10*ROW('Sanitation Data'!G28))="","",OFFSET('Sanitation Data'!$G$28,0,10*ROW('Sanitation Data'!G28)))</f>
        <v/>
      </c>
      <c r="DA34" s="305" t="str">
        <f ca="true">+IF(OFFSET('Sanitation Data'!$G$29,0,10*ROW('Sanitation Data'!G28))="","",OFFSET('Sanitation Data'!$G$29,0,10*ROW('Sanitation Data'!G28)))</f>
        <v/>
      </c>
      <c r="DB34" s="305" t="str">
        <f ca="true">+IF(OFFSET('Sanitation Data'!$G$30,0,10*ROW('Sanitation Data'!G28))="","",OFFSET('Sanitation Data'!$G$30,0,10*ROW('Sanitation Data'!G28)))</f>
        <v/>
      </c>
      <c r="DC34" s="305" t="str">
        <f ca="true">+IF(OFFSET('Sanitation Data'!$G$31,0,10*ROW('Sanitation Data'!G28))="","",OFFSET('Sanitation Data'!$G$31,0,10*ROW('Sanitation Data'!G28)))</f>
        <v/>
      </c>
      <c r="DD34" s="305" t="str">
        <f ca="true">+IF(OFFSET('Sanitation Data'!$G$32,0,10*ROW('Sanitation Data'!G28))="","",OFFSET('Sanitation Data'!$G$32,0,10*ROW('Sanitation Data'!G28)))</f>
        <v/>
      </c>
      <c r="DE34" s="305" t="str">
        <f ca="true">+IF(OFFSET('Sanitation Data'!$H$28,0,10*ROW('Sanitation Data'!H28))="","",OFFSET('Sanitation Data'!$H$28,0,10*ROW('Sanitation Data'!H28)))</f>
        <v/>
      </c>
      <c r="DF34" s="305" t="str">
        <f ca="true">+IF(OFFSET('Sanitation Data'!$H$29,0,10*ROW('Sanitation Data'!H28))="","",OFFSET('Sanitation Data'!$H$29,0,10*ROW('Sanitation Data'!H28)))</f>
        <v/>
      </c>
      <c r="DG34" s="305" t="str">
        <f ca="true">+IF(OFFSET('Sanitation Data'!$H$30,0,10*ROW('Sanitation Data'!H28))="","",OFFSET('Sanitation Data'!$H$30,0,10*ROW('Sanitation Data'!H28)))</f>
        <v/>
      </c>
      <c r="DH34" s="305" t="str">
        <f ca="true">+IF(OFFSET('Sanitation Data'!$H$31,0,10*ROW('Sanitation Data'!H28))="","",OFFSET('Sanitation Data'!$H$31,0,10*ROW('Sanitation Data'!H28)))</f>
        <v/>
      </c>
      <c r="DI34" s="305" t="str">
        <f ca="true">+IF(OFFSET('Sanitation Data'!$H$32,0,10*ROW('Sanitation Data'!H28))="","",OFFSET('Sanitation Data'!$H$32,0,10*ROW('Sanitation Data'!H28)))</f>
        <v/>
      </c>
      <c r="DJ34" s="305" t="str">
        <f ca="true">+IF(OFFSET('Sanitation Data'!$I$28,0,10*ROW('Sanitation Data'!I28))="","",OFFSET('Sanitation Data'!$I$28,0,10*ROW('Sanitation Data'!I28)))</f>
        <v/>
      </c>
      <c r="DK34" s="305" t="str">
        <f ca="true">+IF(OFFSET('Sanitation Data'!$I$29,0,10*ROW('Sanitation Data'!I28))="","",OFFSET('Sanitation Data'!$I$29,0,10*ROW('Sanitation Data'!I28)))</f>
        <v/>
      </c>
      <c r="DL34" s="305" t="str">
        <f ca="true">+IF(OFFSET('Sanitation Data'!$I$30,0,10*ROW('Sanitation Data'!I28))="","",OFFSET('Sanitation Data'!$I$30,0,10*ROW('Sanitation Data'!I28)))</f>
        <v/>
      </c>
      <c r="DM34" s="305" t="str">
        <f ca="true">+IF(OFFSET('Sanitation Data'!$I$31,0,10*ROW('Sanitation Data'!I28))="","",OFFSET('Sanitation Data'!$I$31,0,10*ROW('Sanitation Data'!I28)))</f>
        <v/>
      </c>
      <c r="DN34" s="305" t="str">
        <f ca="true">+IF(OFFSET('Sanitation Data'!$I$32,0,10*ROW('Sanitation Data'!I28))="","",OFFSET('Sanitation Data'!$I$32,0,10*ROW('Sanitation Data'!I28)))</f>
        <v/>
      </c>
      <c r="DO34" s="305" t="str">
        <f ca="true">+IF(OFFSET('Hygiene Data'!$D$11,0,10*ROW('Hygiene Data'!D28))="","",OFFSET('Hygiene Data'!$D$11,0,10*ROW('Hygiene Data'!D28)))</f>
        <v/>
      </c>
      <c r="DP34" s="305" t="str">
        <f ca="true">+IF(OFFSET('Hygiene Data'!$D$12,0,10*ROW('Hygiene Data'!D28))="","",OFFSET('Hygiene Data'!$D$12,0,10*ROW('Hygiene Data'!D28)))</f>
        <v/>
      </c>
      <c r="DQ34" s="305" t="str">
        <f ca="true">+IF(OFFSET('Hygiene Data'!$D$13,0,10*ROW('Hygiene Data'!D28))="","",OFFSET('Hygiene Data'!$D$13,0,10*ROW('Hygiene Data'!D28)))</f>
        <v/>
      </c>
      <c r="DR34" s="305" t="str">
        <f ca="true">+IF(OFFSET('Hygiene Data'!$E$11,0,10*ROW('Hygiene Data'!E28))="","",OFFSET('Hygiene Data'!$E$11,0,10*ROW('Hygiene Data'!E28)))</f>
        <v/>
      </c>
      <c r="DS34" s="305" t="str">
        <f ca="true">+IF(OFFSET('Hygiene Data'!$E$12,0,10*ROW('Hygiene Data'!E28))="","",OFFSET('Hygiene Data'!$E$12,0,10*ROW('Hygiene Data'!E28)))</f>
        <v/>
      </c>
      <c r="DT34" s="305" t="str">
        <f ca="true">+IF(OFFSET('Hygiene Data'!$E$13,0,10*ROW('Hygiene Data'!E28))="","",OFFSET('Hygiene Data'!$E$13,0,10*ROW('Hygiene Data'!E28)))</f>
        <v/>
      </c>
      <c r="DU34" s="305" t="str">
        <f ca="true">+IF(OFFSET('Hygiene Data'!$F$11,0,10*ROW('Hygiene Data'!F28))="","",OFFSET('Hygiene Data'!$F$11,0,10*ROW('Hygiene Data'!F28)))</f>
        <v/>
      </c>
      <c r="DV34" s="305" t="str">
        <f ca="true">+IF(OFFSET('Hygiene Data'!$F$12,0,10*ROW('Hygiene Data'!F28))="","",OFFSET('Hygiene Data'!$F$12,0,10*ROW('Hygiene Data'!F28)))</f>
        <v/>
      </c>
      <c r="DW34" s="305" t="str">
        <f ca="true">+IF(OFFSET('Hygiene Data'!$F$13,0,10*ROW('Hygiene Data'!F28))="","",OFFSET('Hygiene Data'!$F$13,0,10*ROW('Hygiene Data'!F28)))</f>
        <v/>
      </c>
      <c r="DX34" s="305" t="str">
        <f ca="true">+IF(OFFSET('Hygiene Data'!$G$11,0,10*ROW('Hygiene Data'!G28))="","",OFFSET('Hygiene Data'!$G$11,0,10*ROW('Hygiene Data'!G28)))</f>
        <v/>
      </c>
      <c r="DY34" s="305" t="str">
        <f ca="true">+IF(OFFSET('Hygiene Data'!$G$12,0,10*ROW('Hygiene Data'!G28))="","",OFFSET('Hygiene Data'!$G$12,0,10*ROW('Hygiene Data'!G28)))</f>
        <v/>
      </c>
      <c r="DZ34" s="305" t="str">
        <f ca="true">+IF(OFFSET('Hygiene Data'!$G$13,0,10*ROW('Hygiene Data'!G28))="","",OFFSET('Hygiene Data'!$G$13,0,10*ROW('Hygiene Data'!G28)))</f>
        <v/>
      </c>
      <c r="EA34" s="305" t="str">
        <f ca="true">+IF(OFFSET('Hygiene Data'!$H$11,0,10*ROW('Hygiene Data'!H28))="","",OFFSET('Hygiene Data'!$H$11,0,10*ROW('Hygiene Data'!H28)))</f>
        <v/>
      </c>
      <c r="EB34" s="305" t="str">
        <f ca="true">+IF(OFFSET('Hygiene Data'!$H$12,0,10*ROW('Hygiene Data'!H28))="","",OFFSET('Hygiene Data'!$H$12,0,10*ROW('Hygiene Data'!H28)))</f>
        <v/>
      </c>
      <c r="EC34" s="305" t="str">
        <f ca="true">+IF(OFFSET('Hygiene Data'!$H$13,0,10*ROW('Hygiene Data'!H28))="","",OFFSET('Hygiene Data'!$H$13,0,10*ROW('Hygiene Data'!H28)))</f>
        <v/>
      </c>
      <c r="ED34" s="305" t="str">
        <f ca="true">+IF(OFFSET('Hygiene Data'!$I$11,0,10*ROW('Hygiene Data'!I28))="","",OFFSET('Hygiene Data'!$I$11,0,10*ROW('Hygiene Data'!I28)))</f>
        <v/>
      </c>
      <c r="EE34" s="305" t="str">
        <f ca="true">+IF(OFFSET('Hygiene Data'!$I$12,0,10*ROW('Hygiene Data'!I28))="","",OFFSET('Hygiene Data'!$I$12,0,10*ROW('Hygiene Data'!I28)))</f>
        <v/>
      </c>
      <c r="EF34" s="305"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61"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305"/>
      <c r="BS35" s="305" t="str">
        <f ca="true">+IF(OFFSET('Water Data'!$D$27,0,10*ROW('Water Data'!D29))="","",OFFSET('Water Data'!$D$27,0,10*ROW('Water Data'!D29)))</f>
        <v/>
      </c>
      <c r="BT35" s="305" t="str">
        <f ca="true">+IF(OFFSET('Water Data'!$D$28,0,10*ROW('Water Data'!D29))="","",OFFSET('Water Data'!$D$28,0,10*ROW('Water Data'!D29)))</f>
        <v/>
      </c>
      <c r="BU35" s="305" t="str">
        <f ca="true">+IF(OFFSET('Water Data'!$D$29,0,10*ROW('Water Data'!D29))="","",OFFSET('Water Data'!$D$29,0,10*ROW('Water Data'!D29)))</f>
        <v/>
      </c>
      <c r="BV35" s="305" t="str">
        <f ca="true">+IF(OFFSET('Water Data'!$E$27,0,10*ROW('Water Data'!E29))="","",OFFSET('Water Data'!$E$27,0,10*ROW('Water Data'!E29)))</f>
        <v/>
      </c>
      <c r="BW35" s="305" t="str">
        <f ca="true">+IF(OFFSET('Water Data'!$E$28,0,10*ROW('Water Data'!E29))="","",OFFSET('Water Data'!$E$28,0,10*ROW('Water Data'!E29)))</f>
        <v/>
      </c>
      <c r="BX35" s="305" t="str">
        <f ca="true">+IF(OFFSET('Water Data'!$E$29,0,10*ROW('Water Data'!E29))="","",OFFSET('Water Data'!$E$29,0,10*ROW('Water Data'!E29)))</f>
        <v/>
      </c>
      <c r="BY35" s="305" t="str">
        <f ca="true">+IF(OFFSET('Water Data'!$F$27,0,10*ROW('Water Data'!F29))="","",OFFSET('Water Data'!$F$27,0,10*ROW('Water Data'!F29)))</f>
        <v/>
      </c>
      <c r="BZ35" s="305" t="str">
        <f ca="true">+IF(OFFSET('Water Data'!$F$28,0,10*ROW('Water Data'!F29))="","",OFFSET('Water Data'!$F$28,0,10*ROW('Water Data'!F29)))</f>
        <v/>
      </c>
      <c r="CA35" s="305" t="str">
        <f ca="true">+IF(OFFSET('Water Data'!$F$29,0,10*ROW('Water Data'!F29))="","",OFFSET('Water Data'!$F$29,0,10*ROW('Water Data'!F29)))</f>
        <v/>
      </c>
      <c r="CB35" s="305" t="str">
        <f ca="true">+IF(OFFSET('Water Data'!$G$27,0,10*ROW('Water Data'!G29))="","",OFFSET('Water Data'!$G$27,0,10*ROW('Water Data'!G29)))</f>
        <v/>
      </c>
      <c r="CC35" s="305" t="str">
        <f ca="true">+IF(OFFSET('Water Data'!$G$28,0,10*ROW('Water Data'!G29))="","",OFFSET('Water Data'!$G$28,0,10*ROW('Water Data'!G29)))</f>
        <v/>
      </c>
      <c r="CD35" s="305" t="str">
        <f ca="true">+IF(OFFSET('Water Data'!$G$29,0,10*ROW('Water Data'!G29))="","",OFFSET('Water Data'!$G$29,0,10*ROW('Water Data'!G29)))</f>
        <v/>
      </c>
      <c r="CE35" s="305" t="str">
        <f ca="true">+IF(OFFSET('Water Data'!$H$27,0,10*ROW('Water Data'!H29))="","",OFFSET('Water Data'!$H$27,0,10*ROW('Water Data'!H29)))</f>
        <v/>
      </c>
      <c r="CF35" s="305" t="str">
        <f ca="true">+IF(OFFSET('Water Data'!$H$28,0,10*ROW('Water Data'!H29))="","",OFFSET('Water Data'!$H$28,0,10*ROW('Water Data'!H29)))</f>
        <v/>
      </c>
      <c r="CG35" s="305" t="str">
        <f ca="true">+IF(OFFSET('Water Data'!$H$29,0,10*ROW('Water Data'!H29))="","",OFFSET('Water Data'!$H$29,0,10*ROW('Water Data'!H29)))</f>
        <v/>
      </c>
      <c r="CH35" s="305" t="str">
        <f ca="true">+IF(OFFSET('Water Data'!$I$27,0,10*ROW('Water Data'!I29))="","",OFFSET('Water Data'!$I$27,0,10*ROW('Water Data'!I29)))</f>
        <v/>
      </c>
      <c r="CI35" s="305" t="str">
        <f ca="true">+IF(OFFSET('Water Data'!$I$28,0,10*ROW('Water Data'!I29))="","",OFFSET('Water Data'!$I$28,0,10*ROW('Water Data'!I29)))</f>
        <v/>
      </c>
      <c r="CJ35" s="305" t="str">
        <f ca="true">+IF(OFFSET('Water Data'!$I$29,0,10*ROW('Water Data'!I29))="","",OFFSET('Water Data'!$I$29,0,10*ROW('Water Data'!I29)))</f>
        <v/>
      </c>
      <c r="CK35" s="305" t="str">
        <f ca="true">+IF(OFFSET('Sanitation Data'!$D$28,0,10*ROW('Sanitation Data'!D29))="","",OFFSET('Sanitation Data'!$D$28,0,10*ROW('Sanitation Data'!D29)))</f>
        <v/>
      </c>
      <c r="CL35" s="305" t="str">
        <f ca="true">+IF(OFFSET('Sanitation Data'!$D$29,0,10*ROW('Sanitation Data'!D29))="","",OFFSET('Sanitation Data'!$D$29,0,10*ROW('Sanitation Data'!D29)))</f>
        <v/>
      </c>
      <c r="CM35" s="305" t="str">
        <f ca="true">+IF(OFFSET('Sanitation Data'!$D$30,0,10*ROW('Sanitation Data'!D29))="","",OFFSET('Sanitation Data'!$D$30,0,10*ROW('Sanitation Data'!D29)))</f>
        <v/>
      </c>
      <c r="CN35" s="305" t="str">
        <f ca="true">+IF(OFFSET('Sanitation Data'!$D$31,0,10*ROW('Sanitation Data'!D29))="","",OFFSET('Sanitation Data'!$D$31,0,10*ROW('Sanitation Data'!D29)))</f>
        <v/>
      </c>
      <c r="CO35" s="305" t="str">
        <f ca="true">+IF(OFFSET('Sanitation Data'!$D$32,0,10*ROW('Sanitation Data'!D29))="","",OFFSET('Sanitation Data'!$D$32,0,10*ROW('Sanitation Data'!D29)))</f>
        <v/>
      </c>
      <c r="CP35" s="305" t="str">
        <f ca="true">+IF(OFFSET('Sanitation Data'!$E$28,0,10*ROW('Sanitation Data'!E29))="","",OFFSET('Sanitation Data'!$E$28,0,10*ROW('Sanitation Data'!E29)))</f>
        <v/>
      </c>
      <c r="CQ35" s="305" t="str">
        <f ca="true">+IF(OFFSET('Sanitation Data'!$E$29,0,10*ROW('Sanitation Data'!E29))="","",OFFSET('Sanitation Data'!$E$29,0,10*ROW('Sanitation Data'!E29)))</f>
        <v/>
      </c>
      <c r="CR35" s="305" t="str">
        <f ca="true">+IF(OFFSET('Sanitation Data'!$E$30,0,10*ROW('Sanitation Data'!E29))="","",OFFSET('Sanitation Data'!$E$30,0,10*ROW('Sanitation Data'!E29)))</f>
        <v/>
      </c>
      <c r="CS35" s="305" t="str">
        <f ca="true">+IF(OFFSET('Sanitation Data'!$E$31,0,10*ROW('Sanitation Data'!E29))="","",OFFSET('Sanitation Data'!$E$31,0,10*ROW('Sanitation Data'!E29)))</f>
        <v/>
      </c>
      <c r="CT35" s="305" t="str">
        <f ca="true">+IF(OFFSET('Sanitation Data'!$E$32,0,10*ROW('Sanitation Data'!E29))="","",OFFSET('Sanitation Data'!$E$32,0,10*ROW('Sanitation Data'!E29)))</f>
        <v/>
      </c>
      <c r="CU35" s="305" t="str">
        <f ca="true">+IF(OFFSET('Sanitation Data'!$F$28,0,10*ROW('Sanitation Data'!F29))="","",OFFSET('Sanitation Data'!$F$28,0,10*ROW('Sanitation Data'!F29)))</f>
        <v/>
      </c>
      <c r="CV35" s="305" t="str">
        <f ca="true">+IF(OFFSET('Sanitation Data'!$F$29,0,10*ROW('Sanitation Data'!F29))="","",OFFSET('Sanitation Data'!$F$29,0,10*ROW('Sanitation Data'!F29)))</f>
        <v/>
      </c>
      <c r="CW35" s="305" t="str">
        <f ca="true">+IF(OFFSET('Sanitation Data'!$F$30,0,10*ROW('Sanitation Data'!F29))="","",OFFSET('Sanitation Data'!$F$30,0,10*ROW('Sanitation Data'!F29)))</f>
        <v/>
      </c>
      <c r="CX35" s="305" t="str">
        <f ca="true">+IF(OFFSET('Sanitation Data'!$F$31,0,10*ROW('Sanitation Data'!F29))="","",OFFSET('Sanitation Data'!$F$31,0,10*ROW('Sanitation Data'!F29)))</f>
        <v/>
      </c>
      <c r="CY35" s="305" t="str">
        <f ca="true">+IF(OFFSET('Sanitation Data'!$F$32,0,10*ROW('Sanitation Data'!F29))="","",OFFSET('Sanitation Data'!$F$32,0,10*ROW('Sanitation Data'!F29)))</f>
        <v/>
      </c>
      <c r="CZ35" s="305" t="str">
        <f ca="true">+IF(OFFSET('Sanitation Data'!$G$28,0,10*ROW('Sanitation Data'!G29))="","",OFFSET('Sanitation Data'!$G$28,0,10*ROW('Sanitation Data'!G29)))</f>
        <v/>
      </c>
      <c r="DA35" s="305" t="str">
        <f ca="true">+IF(OFFSET('Sanitation Data'!$G$29,0,10*ROW('Sanitation Data'!G29))="","",OFFSET('Sanitation Data'!$G$29,0,10*ROW('Sanitation Data'!G29)))</f>
        <v/>
      </c>
      <c r="DB35" s="305" t="str">
        <f ca="true">+IF(OFFSET('Sanitation Data'!$G$30,0,10*ROW('Sanitation Data'!G29))="","",OFFSET('Sanitation Data'!$G$30,0,10*ROW('Sanitation Data'!G29)))</f>
        <v/>
      </c>
      <c r="DC35" s="305" t="str">
        <f ca="true">+IF(OFFSET('Sanitation Data'!$G$31,0,10*ROW('Sanitation Data'!G29))="","",OFFSET('Sanitation Data'!$G$31,0,10*ROW('Sanitation Data'!G29)))</f>
        <v/>
      </c>
      <c r="DD35" s="305" t="str">
        <f ca="true">+IF(OFFSET('Sanitation Data'!$G$32,0,10*ROW('Sanitation Data'!G29))="","",OFFSET('Sanitation Data'!$G$32,0,10*ROW('Sanitation Data'!G29)))</f>
        <v/>
      </c>
      <c r="DE35" s="305" t="str">
        <f ca="true">+IF(OFFSET('Sanitation Data'!$H$28,0,10*ROW('Sanitation Data'!H29))="","",OFFSET('Sanitation Data'!$H$28,0,10*ROW('Sanitation Data'!H29)))</f>
        <v/>
      </c>
      <c r="DF35" s="305" t="str">
        <f ca="true">+IF(OFFSET('Sanitation Data'!$H$29,0,10*ROW('Sanitation Data'!H29))="","",OFFSET('Sanitation Data'!$H$29,0,10*ROW('Sanitation Data'!H29)))</f>
        <v/>
      </c>
      <c r="DG35" s="305" t="str">
        <f ca="true">+IF(OFFSET('Sanitation Data'!$H$30,0,10*ROW('Sanitation Data'!H29))="","",OFFSET('Sanitation Data'!$H$30,0,10*ROW('Sanitation Data'!H29)))</f>
        <v/>
      </c>
      <c r="DH35" s="305" t="str">
        <f ca="true">+IF(OFFSET('Sanitation Data'!$H$31,0,10*ROW('Sanitation Data'!H29))="","",OFFSET('Sanitation Data'!$H$31,0,10*ROW('Sanitation Data'!H29)))</f>
        <v/>
      </c>
      <c r="DI35" s="305" t="str">
        <f ca="true">+IF(OFFSET('Sanitation Data'!$H$32,0,10*ROW('Sanitation Data'!H29))="","",OFFSET('Sanitation Data'!$H$32,0,10*ROW('Sanitation Data'!H29)))</f>
        <v/>
      </c>
      <c r="DJ35" s="305" t="str">
        <f ca="true">+IF(OFFSET('Sanitation Data'!$I$28,0,10*ROW('Sanitation Data'!I29))="","",OFFSET('Sanitation Data'!$I$28,0,10*ROW('Sanitation Data'!I29)))</f>
        <v/>
      </c>
      <c r="DK35" s="305" t="str">
        <f ca="true">+IF(OFFSET('Sanitation Data'!$I$29,0,10*ROW('Sanitation Data'!I29))="","",OFFSET('Sanitation Data'!$I$29,0,10*ROW('Sanitation Data'!I29)))</f>
        <v/>
      </c>
      <c r="DL35" s="305" t="str">
        <f ca="true">+IF(OFFSET('Sanitation Data'!$I$30,0,10*ROW('Sanitation Data'!I29))="","",OFFSET('Sanitation Data'!$I$30,0,10*ROW('Sanitation Data'!I29)))</f>
        <v/>
      </c>
      <c r="DM35" s="305" t="str">
        <f ca="true">+IF(OFFSET('Sanitation Data'!$I$31,0,10*ROW('Sanitation Data'!I29))="","",OFFSET('Sanitation Data'!$I$31,0,10*ROW('Sanitation Data'!I29)))</f>
        <v/>
      </c>
      <c r="DN35" s="305" t="str">
        <f ca="true">+IF(OFFSET('Sanitation Data'!$I$32,0,10*ROW('Sanitation Data'!I29))="","",OFFSET('Sanitation Data'!$I$32,0,10*ROW('Sanitation Data'!I29)))</f>
        <v/>
      </c>
      <c r="DO35" s="305" t="str">
        <f ca="true">+IF(OFFSET('Hygiene Data'!$D$11,0,10*ROW('Hygiene Data'!D29))="","",OFFSET('Hygiene Data'!$D$11,0,10*ROW('Hygiene Data'!D29)))</f>
        <v/>
      </c>
      <c r="DP35" s="305" t="str">
        <f ca="true">+IF(OFFSET('Hygiene Data'!$D$12,0,10*ROW('Hygiene Data'!D29))="","",OFFSET('Hygiene Data'!$D$12,0,10*ROW('Hygiene Data'!D29)))</f>
        <v/>
      </c>
      <c r="DQ35" s="305" t="str">
        <f ca="true">+IF(OFFSET('Hygiene Data'!$D$13,0,10*ROW('Hygiene Data'!D29))="","",OFFSET('Hygiene Data'!$D$13,0,10*ROW('Hygiene Data'!D29)))</f>
        <v/>
      </c>
      <c r="DR35" s="305" t="str">
        <f ca="true">+IF(OFFSET('Hygiene Data'!$E$11,0,10*ROW('Hygiene Data'!E29))="","",OFFSET('Hygiene Data'!$E$11,0,10*ROW('Hygiene Data'!E29)))</f>
        <v/>
      </c>
      <c r="DS35" s="305" t="str">
        <f ca="true">+IF(OFFSET('Hygiene Data'!$E$12,0,10*ROW('Hygiene Data'!E29))="","",OFFSET('Hygiene Data'!$E$12,0,10*ROW('Hygiene Data'!E29)))</f>
        <v/>
      </c>
      <c r="DT35" s="305" t="str">
        <f ca="true">+IF(OFFSET('Hygiene Data'!$E$13,0,10*ROW('Hygiene Data'!E29))="","",OFFSET('Hygiene Data'!$E$13,0,10*ROW('Hygiene Data'!E29)))</f>
        <v/>
      </c>
      <c r="DU35" s="305" t="str">
        <f ca="true">+IF(OFFSET('Hygiene Data'!$F$11,0,10*ROW('Hygiene Data'!F29))="","",OFFSET('Hygiene Data'!$F$11,0,10*ROW('Hygiene Data'!F29)))</f>
        <v/>
      </c>
      <c r="DV35" s="305" t="str">
        <f ca="true">+IF(OFFSET('Hygiene Data'!$F$12,0,10*ROW('Hygiene Data'!F29))="","",OFFSET('Hygiene Data'!$F$12,0,10*ROW('Hygiene Data'!F29)))</f>
        <v/>
      </c>
      <c r="DW35" s="305" t="str">
        <f ca="true">+IF(OFFSET('Hygiene Data'!$F$13,0,10*ROW('Hygiene Data'!F29))="","",OFFSET('Hygiene Data'!$F$13,0,10*ROW('Hygiene Data'!F29)))</f>
        <v/>
      </c>
      <c r="DX35" s="305" t="str">
        <f ca="true">+IF(OFFSET('Hygiene Data'!$G$11,0,10*ROW('Hygiene Data'!G29))="","",OFFSET('Hygiene Data'!$G$11,0,10*ROW('Hygiene Data'!G29)))</f>
        <v/>
      </c>
      <c r="DY35" s="305" t="str">
        <f ca="true">+IF(OFFSET('Hygiene Data'!$G$12,0,10*ROW('Hygiene Data'!G29))="","",OFFSET('Hygiene Data'!$G$12,0,10*ROW('Hygiene Data'!G29)))</f>
        <v/>
      </c>
      <c r="DZ35" s="305" t="str">
        <f ca="true">+IF(OFFSET('Hygiene Data'!$G$13,0,10*ROW('Hygiene Data'!G29))="","",OFFSET('Hygiene Data'!$G$13,0,10*ROW('Hygiene Data'!G29)))</f>
        <v/>
      </c>
      <c r="EA35" s="305" t="str">
        <f ca="true">+IF(OFFSET('Hygiene Data'!$H$11,0,10*ROW('Hygiene Data'!H29))="","",OFFSET('Hygiene Data'!$H$11,0,10*ROW('Hygiene Data'!H29)))</f>
        <v/>
      </c>
      <c r="EB35" s="305" t="str">
        <f ca="true">+IF(OFFSET('Hygiene Data'!$H$12,0,10*ROW('Hygiene Data'!H29))="","",OFFSET('Hygiene Data'!$H$12,0,10*ROW('Hygiene Data'!H29)))</f>
        <v/>
      </c>
      <c r="EC35" s="305" t="str">
        <f ca="true">+IF(OFFSET('Hygiene Data'!$H$13,0,10*ROW('Hygiene Data'!H29))="","",OFFSET('Hygiene Data'!$H$13,0,10*ROW('Hygiene Data'!H29)))</f>
        <v/>
      </c>
      <c r="ED35" s="305" t="str">
        <f ca="true">+IF(OFFSET('Hygiene Data'!$I$11,0,10*ROW('Hygiene Data'!I29))="","",OFFSET('Hygiene Data'!$I$11,0,10*ROW('Hygiene Data'!I29)))</f>
        <v/>
      </c>
      <c r="EE35" s="305" t="str">
        <f ca="true">+IF(OFFSET('Hygiene Data'!$I$12,0,10*ROW('Hygiene Data'!I29))="","",OFFSET('Hygiene Data'!$I$12,0,10*ROW('Hygiene Data'!I29)))</f>
        <v/>
      </c>
      <c r="EF35" s="305"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61"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305"/>
      <c r="BS36" s="305" t="str">
        <f ca="true">+IF(OFFSET('Water Data'!$D$27,0,10*ROW('Water Data'!D30))="","",OFFSET('Water Data'!$D$27,0,10*ROW('Water Data'!D30)))</f>
        <v/>
      </c>
      <c r="BT36" s="305" t="str">
        <f ca="true">+IF(OFFSET('Water Data'!$D$28,0,10*ROW('Water Data'!D30))="","",OFFSET('Water Data'!$D$28,0,10*ROW('Water Data'!D30)))</f>
        <v/>
      </c>
      <c r="BU36" s="305" t="str">
        <f ca="true">+IF(OFFSET('Water Data'!$D$29,0,10*ROW('Water Data'!D30))="","",OFFSET('Water Data'!$D$29,0,10*ROW('Water Data'!D30)))</f>
        <v/>
      </c>
      <c r="BV36" s="305" t="str">
        <f ca="true">+IF(OFFSET('Water Data'!$E$27,0,10*ROW('Water Data'!E30))="","",OFFSET('Water Data'!$E$27,0,10*ROW('Water Data'!E30)))</f>
        <v/>
      </c>
      <c r="BW36" s="305" t="str">
        <f ca="true">+IF(OFFSET('Water Data'!$E$28,0,10*ROW('Water Data'!E30))="","",OFFSET('Water Data'!$E$28,0,10*ROW('Water Data'!E30)))</f>
        <v/>
      </c>
      <c r="BX36" s="305" t="str">
        <f ca="true">+IF(OFFSET('Water Data'!$E$29,0,10*ROW('Water Data'!E30))="","",OFFSET('Water Data'!$E$29,0,10*ROW('Water Data'!E30)))</f>
        <v/>
      </c>
      <c r="BY36" s="305" t="str">
        <f ca="true">+IF(OFFSET('Water Data'!$F$27,0,10*ROW('Water Data'!F30))="","",OFFSET('Water Data'!$F$27,0,10*ROW('Water Data'!F30)))</f>
        <v/>
      </c>
      <c r="BZ36" s="305" t="str">
        <f ca="true">+IF(OFFSET('Water Data'!$F$28,0,10*ROW('Water Data'!F30))="","",OFFSET('Water Data'!$F$28,0,10*ROW('Water Data'!F30)))</f>
        <v/>
      </c>
      <c r="CA36" s="305" t="str">
        <f ca="true">+IF(OFFSET('Water Data'!$F$29,0,10*ROW('Water Data'!F30))="","",OFFSET('Water Data'!$F$29,0,10*ROW('Water Data'!F30)))</f>
        <v/>
      </c>
      <c r="CB36" s="305" t="str">
        <f ca="true">+IF(OFFSET('Water Data'!$G$27,0,10*ROW('Water Data'!G30))="","",OFFSET('Water Data'!$G$27,0,10*ROW('Water Data'!G30)))</f>
        <v/>
      </c>
      <c r="CC36" s="305" t="str">
        <f ca="true">+IF(OFFSET('Water Data'!$G$28,0,10*ROW('Water Data'!G30))="","",OFFSET('Water Data'!$G$28,0,10*ROW('Water Data'!G30)))</f>
        <v/>
      </c>
      <c r="CD36" s="305" t="str">
        <f ca="true">+IF(OFFSET('Water Data'!$G$29,0,10*ROW('Water Data'!G30))="","",OFFSET('Water Data'!$G$29,0,10*ROW('Water Data'!G30)))</f>
        <v/>
      </c>
      <c r="CE36" s="305" t="str">
        <f ca="true">+IF(OFFSET('Water Data'!$H$27,0,10*ROW('Water Data'!H30))="","",OFFSET('Water Data'!$H$27,0,10*ROW('Water Data'!H30)))</f>
        <v/>
      </c>
      <c r="CF36" s="305" t="str">
        <f ca="true">+IF(OFFSET('Water Data'!$H$28,0,10*ROW('Water Data'!H30))="","",OFFSET('Water Data'!$H$28,0,10*ROW('Water Data'!H30)))</f>
        <v/>
      </c>
      <c r="CG36" s="305" t="str">
        <f ca="true">+IF(OFFSET('Water Data'!$H$29,0,10*ROW('Water Data'!H30))="","",OFFSET('Water Data'!$H$29,0,10*ROW('Water Data'!H30)))</f>
        <v/>
      </c>
      <c r="CH36" s="305" t="str">
        <f ca="true">+IF(OFFSET('Water Data'!$I$27,0,10*ROW('Water Data'!I30))="","",OFFSET('Water Data'!$I$27,0,10*ROW('Water Data'!I30)))</f>
        <v/>
      </c>
      <c r="CI36" s="305" t="str">
        <f ca="true">+IF(OFFSET('Water Data'!$I$28,0,10*ROW('Water Data'!I30))="","",OFFSET('Water Data'!$I$28,0,10*ROW('Water Data'!I30)))</f>
        <v/>
      </c>
      <c r="CJ36" s="305" t="str">
        <f ca="true">+IF(OFFSET('Water Data'!$I$29,0,10*ROW('Water Data'!I30))="","",OFFSET('Water Data'!$I$29,0,10*ROW('Water Data'!I30)))</f>
        <v/>
      </c>
      <c r="CK36" s="305" t="str">
        <f ca="true">+IF(OFFSET('Sanitation Data'!$D$28,0,10*ROW('Sanitation Data'!D30))="","",OFFSET('Sanitation Data'!$D$28,0,10*ROW('Sanitation Data'!D30)))</f>
        <v/>
      </c>
      <c r="CL36" s="305" t="str">
        <f ca="true">+IF(OFFSET('Sanitation Data'!$D$29,0,10*ROW('Sanitation Data'!D30))="","",OFFSET('Sanitation Data'!$D$29,0,10*ROW('Sanitation Data'!D30)))</f>
        <v/>
      </c>
      <c r="CM36" s="305" t="str">
        <f ca="true">+IF(OFFSET('Sanitation Data'!$D$30,0,10*ROW('Sanitation Data'!D30))="","",OFFSET('Sanitation Data'!$D$30,0,10*ROW('Sanitation Data'!D30)))</f>
        <v/>
      </c>
      <c r="CN36" s="305" t="str">
        <f ca="true">+IF(OFFSET('Sanitation Data'!$D$31,0,10*ROW('Sanitation Data'!D30))="","",OFFSET('Sanitation Data'!$D$31,0,10*ROW('Sanitation Data'!D30)))</f>
        <v/>
      </c>
      <c r="CO36" s="305" t="str">
        <f ca="true">+IF(OFFSET('Sanitation Data'!$D$32,0,10*ROW('Sanitation Data'!D30))="","",OFFSET('Sanitation Data'!$D$32,0,10*ROW('Sanitation Data'!D30)))</f>
        <v/>
      </c>
      <c r="CP36" s="305" t="str">
        <f ca="true">+IF(OFFSET('Sanitation Data'!$E$28,0,10*ROW('Sanitation Data'!E30))="","",OFFSET('Sanitation Data'!$E$28,0,10*ROW('Sanitation Data'!E30)))</f>
        <v/>
      </c>
      <c r="CQ36" s="305" t="str">
        <f ca="true">+IF(OFFSET('Sanitation Data'!$E$29,0,10*ROW('Sanitation Data'!E30))="","",OFFSET('Sanitation Data'!$E$29,0,10*ROW('Sanitation Data'!E30)))</f>
        <v/>
      </c>
      <c r="CR36" s="305" t="str">
        <f ca="true">+IF(OFFSET('Sanitation Data'!$E$30,0,10*ROW('Sanitation Data'!E30))="","",OFFSET('Sanitation Data'!$E$30,0,10*ROW('Sanitation Data'!E30)))</f>
        <v/>
      </c>
      <c r="CS36" s="305" t="str">
        <f ca="true">+IF(OFFSET('Sanitation Data'!$E$31,0,10*ROW('Sanitation Data'!E30))="","",OFFSET('Sanitation Data'!$E$31,0,10*ROW('Sanitation Data'!E30)))</f>
        <v/>
      </c>
      <c r="CT36" s="305" t="str">
        <f ca="true">+IF(OFFSET('Sanitation Data'!$E$32,0,10*ROW('Sanitation Data'!E30))="","",OFFSET('Sanitation Data'!$E$32,0,10*ROW('Sanitation Data'!E30)))</f>
        <v/>
      </c>
      <c r="CU36" s="305" t="str">
        <f ca="true">+IF(OFFSET('Sanitation Data'!$F$28,0,10*ROW('Sanitation Data'!F30))="","",OFFSET('Sanitation Data'!$F$28,0,10*ROW('Sanitation Data'!F30)))</f>
        <v/>
      </c>
      <c r="CV36" s="305" t="str">
        <f ca="true">+IF(OFFSET('Sanitation Data'!$F$29,0,10*ROW('Sanitation Data'!F30))="","",OFFSET('Sanitation Data'!$F$29,0,10*ROW('Sanitation Data'!F30)))</f>
        <v/>
      </c>
      <c r="CW36" s="305" t="str">
        <f ca="true">+IF(OFFSET('Sanitation Data'!$F$30,0,10*ROW('Sanitation Data'!F30))="","",OFFSET('Sanitation Data'!$F$30,0,10*ROW('Sanitation Data'!F30)))</f>
        <v/>
      </c>
      <c r="CX36" s="305" t="str">
        <f ca="true">+IF(OFFSET('Sanitation Data'!$F$31,0,10*ROW('Sanitation Data'!F30))="","",OFFSET('Sanitation Data'!$F$31,0,10*ROW('Sanitation Data'!F30)))</f>
        <v/>
      </c>
      <c r="CY36" s="305" t="str">
        <f ca="true">+IF(OFFSET('Sanitation Data'!$F$32,0,10*ROW('Sanitation Data'!F30))="","",OFFSET('Sanitation Data'!$F$32,0,10*ROW('Sanitation Data'!F30)))</f>
        <v/>
      </c>
      <c r="CZ36" s="305" t="str">
        <f ca="true">+IF(OFFSET('Sanitation Data'!$G$28,0,10*ROW('Sanitation Data'!G30))="","",OFFSET('Sanitation Data'!$G$28,0,10*ROW('Sanitation Data'!G30)))</f>
        <v/>
      </c>
      <c r="DA36" s="305" t="str">
        <f ca="true">+IF(OFFSET('Sanitation Data'!$G$29,0,10*ROW('Sanitation Data'!G30))="","",OFFSET('Sanitation Data'!$G$29,0,10*ROW('Sanitation Data'!G30)))</f>
        <v/>
      </c>
      <c r="DB36" s="305" t="str">
        <f ca="true">+IF(OFFSET('Sanitation Data'!$G$30,0,10*ROW('Sanitation Data'!G30))="","",OFFSET('Sanitation Data'!$G$30,0,10*ROW('Sanitation Data'!G30)))</f>
        <v/>
      </c>
      <c r="DC36" s="305" t="str">
        <f ca="true">+IF(OFFSET('Sanitation Data'!$G$31,0,10*ROW('Sanitation Data'!G30))="","",OFFSET('Sanitation Data'!$G$31,0,10*ROW('Sanitation Data'!G30)))</f>
        <v/>
      </c>
      <c r="DD36" s="305" t="str">
        <f ca="true">+IF(OFFSET('Sanitation Data'!$G$32,0,10*ROW('Sanitation Data'!G30))="","",OFFSET('Sanitation Data'!$G$32,0,10*ROW('Sanitation Data'!G30)))</f>
        <v/>
      </c>
      <c r="DE36" s="305" t="str">
        <f ca="true">+IF(OFFSET('Sanitation Data'!$H$28,0,10*ROW('Sanitation Data'!H30))="","",OFFSET('Sanitation Data'!$H$28,0,10*ROW('Sanitation Data'!H30)))</f>
        <v/>
      </c>
      <c r="DF36" s="305" t="str">
        <f ca="true">+IF(OFFSET('Sanitation Data'!$H$29,0,10*ROW('Sanitation Data'!H30))="","",OFFSET('Sanitation Data'!$H$29,0,10*ROW('Sanitation Data'!H30)))</f>
        <v/>
      </c>
      <c r="DG36" s="305" t="str">
        <f ca="true">+IF(OFFSET('Sanitation Data'!$H$30,0,10*ROW('Sanitation Data'!H30))="","",OFFSET('Sanitation Data'!$H$30,0,10*ROW('Sanitation Data'!H30)))</f>
        <v/>
      </c>
      <c r="DH36" s="305" t="str">
        <f ca="true">+IF(OFFSET('Sanitation Data'!$H$31,0,10*ROW('Sanitation Data'!H30))="","",OFFSET('Sanitation Data'!$H$31,0,10*ROW('Sanitation Data'!H30)))</f>
        <v/>
      </c>
      <c r="DI36" s="305" t="str">
        <f ca="true">+IF(OFFSET('Sanitation Data'!$H$32,0,10*ROW('Sanitation Data'!H30))="","",OFFSET('Sanitation Data'!$H$32,0,10*ROW('Sanitation Data'!H30)))</f>
        <v/>
      </c>
      <c r="DJ36" s="305" t="str">
        <f ca="true">+IF(OFFSET('Sanitation Data'!$I$28,0,10*ROW('Sanitation Data'!I30))="","",OFFSET('Sanitation Data'!$I$28,0,10*ROW('Sanitation Data'!I30)))</f>
        <v/>
      </c>
      <c r="DK36" s="305" t="str">
        <f ca="true">+IF(OFFSET('Sanitation Data'!$I$29,0,10*ROW('Sanitation Data'!I30))="","",OFFSET('Sanitation Data'!$I$29,0,10*ROW('Sanitation Data'!I30)))</f>
        <v/>
      </c>
      <c r="DL36" s="305" t="str">
        <f ca="true">+IF(OFFSET('Sanitation Data'!$I$30,0,10*ROW('Sanitation Data'!I30))="","",OFFSET('Sanitation Data'!$I$30,0,10*ROW('Sanitation Data'!I30)))</f>
        <v/>
      </c>
      <c r="DM36" s="305" t="str">
        <f ca="true">+IF(OFFSET('Sanitation Data'!$I$31,0,10*ROW('Sanitation Data'!I30))="","",OFFSET('Sanitation Data'!$I$31,0,10*ROW('Sanitation Data'!I30)))</f>
        <v/>
      </c>
      <c r="DN36" s="305" t="str">
        <f ca="true">+IF(OFFSET('Sanitation Data'!$I$32,0,10*ROW('Sanitation Data'!I30))="","",OFFSET('Sanitation Data'!$I$32,0,10*ROW('Sanitation Data'!I30)))</f>
        <v/>
      </c>
      <c r="DO36" s="305" t="str">
        <f ca="true">+IF(OFFSET('Hygiene Data'!$D$11,0,10*ROW('Hygiene Data'!D30))="","",OFFSET('Hygiene Data'!$D$11,0,10*ROW('Hygiene Data'!D30)))</f>
        <v/>
      </c>
      <c r="DP36" s="305" t="str">
        <f ca="true">+IF(OFFSET('Hygiene Data'!$D$12,0,10*ROW('Hygiene Data'!D30))="","",OFFSET('Hygiene Data'!$D$12,0,10*ROW('Hygiene Data'!D30)))</f>
        <v/>
      </c>
      <c r="DQ36" s="305" t="str">
        <f ca="true">+IF(OFFSET('Hygiene Data'!$D$13,0,10*ROW('Hygiene Data'!D30))="","",OFFSET('Hygiene Data'!$D$13,0,10*ROW('Hygiene Data'!D30)))</f>
        <v/>
      </c>
      <c r="DR36" s="305" t="str">
        <f ca="true">+IF(OFFSET('Hygiene Data'!$E$11,0,10*ROW('Hygiene Data'!E30))="","",OFFSET('Hygiene Data'!$E$11,0,10*ROW('Hygiene Data'!E30)))</f>
        <v/>
      </c>
      <c r="DS36" s="305" t="str">
        <f ca="true">+IF(OFFSET('Hygiene Data'!$E$12,0,10*ROW('Hygiene Data'!E30))="","",OFFSET('Hygiene Data'!$E$12,0,10*ROW('Hygiene Data'!E30)))</f>
        <v/>
      </c>
      <c r="DT36" s="305" t="str">
        <f ca="true">+IF(OFFSET('Hygiene Data'!$E$13,0,10*ROW('Hygiene Data'!E30))="","",OFFSET('Hygiene Data'!$E$13,0,10*ROW('Hygiene Data'!E30)))</f>
        <v/>
      </c>
      <c r="DU36" s="305" t="str">
        <f ca="true">+IF(OFFSET('Hygiene Data'!$F$11,0,10*ROW('Hygiene Data'!F30))="","",OFFSET('Hygiene Data'!$F$11,0,10*ROW('Hygiene Data'!F30)))</f>
        <v/>
      </c>
      <c r="DV36" s="305" t="str">
        <f ca="true">+IF(OFFSET('Hygiene Data'!$F$12,0,10*ROW('Hygiene Data'!F30))="","",OFFSET('Hygiene Data'!$F$12,0,10*ROW('Hygiene Data'!F30)))</f>
        <v/>
      </c>
      <c r="DW36" s="305" t="str">
        <f ca="true">+IF(OFFSET('Hygiene Data'!$F$13,0,10*ROW('Hygiene Data'!F30))="","",OFFSET('Hygiene Data'!$F$13,0,10*ROW('Hygiene Data'!F30)))</f>
        <v/>
      </c>
      <c r="DX36" s="305" t="str">
        <f ca="true">+IF(OFFSET('Hygiene Data'!$G$11,0,10*ROW('Hygiene Data'!G30))="","",OFFSET('Hygiene Data'!$G$11,0,10*ROW('Hygiene Data'!G30)))</f>
        <v/>
      </c>
      <c r="DY36" s="305" t="str">
        <f ca="true">+IF(OFFSET('Hygiene Data'!$G$12,0,10*ROW('Hygiene Data'!G30))="","",OFFSET('Hygiene Data'!$G$12,0,10*ROW('Hygiene Data'!G30)))</f>
        <v/>
      </c>
      <c r="DZ36" s="305" t="str">
        <f ca="true">+IF(OFFSET('Hygiene Data'!$G$13,0,10*ROW('Hygiene Data'!G30))="","",OFFSET('Hygiene Data'!$G$13,0,10*ROW('Hygiene Data'!G30)))</f>
        <v/>
      </c>
      <c r="EA36" s="305" t="str">
        <f ca="true">+IF(OFFSET('Hygiene Data'!$H$11,0,10*ROW('Hygiene Data'!H30))="","",OFFSET('Hygiene Data'!$H$11,0,10*ROW('Hygiene Data'!H30)))</f>
        <v/>
      </c>
      <c r="EB36" s="305" t="str">
        <f ca="true">+IF(OFFSET('Hygiene Data'!$H$12,0,10*ROW('Hygiene Data'!H30))="","",OFFSET('Hygiene Data'!$H$12,0,10*ROW('Hygiene Data'!H30)))</f>
        <v/>
      </c>
      <c r="EC36" s="305" t="str">
        <f ca="true">+IF(OFFSET('Hygiene Data'!$H$13,0,10*ROW('Hygiene Data'!H30))="","",OFFSET('Hygiene Data'!$H$13,0,10*ROW('Hygiene Data'!H30)))</f>
        <v/>
      </c>
      <c r="ED36" s="305" t="str">
        <f ca="true">+IF(OFFSET('Hygiene Data'!$I$11,0,10*ROW('Hygiene Data'!I30))="","",OFFSET('Hygiene Data'!$I$11,0,10*ROW('Hygiene Data'!I30)))</f>
        <v/>
      </c>
      <c r="EE36" s="305" t="str">
        <f ca="true">+IF(OFFSET('Hygiene Data'!$I$12,0,10*ROW('Hygiene Data'!I30))="","",OFFSET('Hygiene Data'!$I$12,0,10*ROW('Hygiene Data'!I30)))</f>
        <v/>
      </c>
      <c r="EF36" s="305"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61"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305"/>
      <c r="BS37" s="305" t="str">
        <f ca="true">+IF(OFFSET('Water Data'!$D$27,0,10*ROW('Water Data'!D31))="","",OFFSET('Water Data'!$D$27,0,10*ROW('Water Data'!D31)))</f>
        <v/>
      </c>
      <c r="BT37" s="305" t="str">
        <f ca="true">+IF(OFFSET('Water Data'!$D$28,0,10*ROW('Water Data'!D31))="","",OFFSET('Water Data'!$D$28,0,10*ROW('Water Data'!D31)))</f>
        <v/>
      </c>
      <c r="BU37" s="305" t="str">
        <f ca="true">+IF(OFFSET('Water Data'!$D$29,0,10*ROW('Water Data'!D31))="","",OFFSET('Water Data'!$D$29,0,10*ROW('Water Data'!D31)))</f>
        <v/>
      </c>
      <c r="BV37" s="305" t="str">
        <f ca="true">+IF(OFFSET('Water Data'!$E$27,0,10*ROW('Water Data'!E31))="","",OFFSET('Water Data'!$E$27,0,10*ROW('Water Data'!E31)))</f>
        <v/>
      </c>
      <c r="BW37" s="305" t="str">
        <f ca="true">+IF(OFFSET('Water Data'!$E$28,0,10*ROW('Water Data'!E31))="","",OFFSET('Water Data'!$E$28,0,10*ROW('Water Data'!E31)))</f>
        <v/>
      </c>
      <c r="BX37" s="305" t="str">
        <f ca="true">+IF(OFFSET('Water Data'!$E$29,0,10*ROW('Water Data'!E31))="","",OFFSET('Water Data'!$E$29,0,10*ROW('Water Data'!E31)))</f>
        <v/>
      </c>
      <c r="BY37" s="305" t="str">
        <f ca="true">+IF(OFFSET('Water Data'!$F$27,0,10*ROW('Water Data'!F31))="","",OFFSET('Water Data'!$F$27,0,10*ROW('Water Data'!F31)))</f>
        <v/>
      </c>
      <c r="BZ37" s="305" t="str">
        <f ca="true">+IF(OFFSET('Water Data'!$F$28,0,10*ROW('Water Data'!F31))="","",OFFSET('Water Data'!$F$28,0,10*ROW('Water Data'!F31)))</f>
        <v/>
      </c>
      <c r="CA37" s="305" t="str">
        <f ca="true">+IF(OFFSET('Water Data'!$F$29,0,10*ROW('Water Data'!F31))="","",OFFSET('Water Data'!$F$29,0,10*ROW('Water Data'!F31)))</f>
        <v/>
      </c>
      <c r="CB37" s="305" t="str">
        <f ca="true">+IF(OFFSET('Water Data'!$G$27,0,10*ROW('Water Data'!G31))="","",OFFSET('Water Data'!$G$27,0,10*ROW('Water Data'!G31)))</f>
        <v/>
      </c>
      <c r="CC37" s="305" t="str">
        <f ca="true">+IF(OFFSET('Water Data'!$G$28,0,10*ROW('Water Data'!G31))="","",OFFSET('Water Data'!$G$28,0,10*ROW('Water Data'!G31)))</f>
        <v/>
      </c>
      <c r="CD37" s="305" t="str">
        <f ca="true">+IF(OFFSET('Water Data'!$G$29,0,10*ROW('Water Data'!G31))="","",OFFSET('Water Data'!$G$29,0,10*ROW('Water Data'!G31)))</f>
        <v/>
      </c>
      <c r="CE37" s="305" t="str">
        <f ca="true">+IF(OFFSET('Water Data'!$H$27,0,10*ROW('Water Data'!H31))="","",OFFSET('Water Data'!$H$27,0,10*ROW('Water Data'!H31)))</f>
        <v/>
      </c>
      <c r="CF37" s="305" t="str">
        <f ca="true">+IF(OFFSET('Water Data'!$H$28,0,10*ROW('Water Data'!H31))="","",OFFSET('Water Data'!$H$28,0,10*ROW('Water Data'!H31)))</f>
        <v/>
      </c>
      <c r="CG37" s="305" t="str">
        <f ca="true">+IF(OFFSET('Water Data'!$H$29,0,10*ROW('Water Data'!H31))="","",OFFSET('Water Data'!$H$29,0,10*ROW('Water Data'!H31)))</f>
        <v/>
      </c>
      <c r="CH37" s="305" t="str">
        <f ca="true">+IF(OFFSET('Water Data'!$I$27,0,10*ROW('Water Data'!I31))="","",OFFSET('Water Data'!$I$27,0,10*ROW('Water Data'!I31)))</f>
        <v/>
      </c>
      <c r="CI37" s="305" t="str">
        <f ca="true">+IF(OFFSET('Water Data'!$I$28,0,10*ROW('Water Data'!I31))="","",OFFSET('Water Data'!$I$28,0,10*ROW('Water Data'!I31)))</f>
        <v/>
      </c>
      <c r="CJ37" s="305" t="str">
        <f ca="true">+IF(OFFSET('Water Data'!$I$29,0,10*ROW('Water Data'!I31))="","",OFFSET('Water Data'!$I$29,0,10*ROW('Water Data'!I31)))</f>
        <v/>
      </c>
      <c r="CK37" s="305" t="str">
        <f ca="true">+IF(OFFSET('Sanitation Data'!$D$28,0,10*ROW('Sanitation Data'!D31))="","",OFFSET('Sanitation Data'!$D$28,0,10*ROW('Sanitation Data'!D31)))</f>
        <v/>
      </c>
      <c r="CL37" s="305" t="str">
        <f ca="true">+IF(OFFSET('Sanitation Data'!$D$29,0,10*ROW('Sanitation Data'!D31))="","",OFFSET('Sanitation Data'!$D$29,0,10*ROW('Sanitation Data'!D31)))</f>
        <v/>
      </c>
      <c r="CM37" s="305" t="str">
        <f ca="true">+IF(OFFSET('Sanitation Data'!$D$30,0,10*ROW('Sanitation Data'!D31))="","",OFFSET('Sanitation Data'!$D$30,0,10*ROW('Sanitation Data'!D31)))</f>
        <v/>
      </c>
      <c r="CN37" s="305" t="str">
        <f ca="true">+IF(OFFSET('Sanitation Data'!$D$31,0,10*ROW('Sanitation Data'!D31))="","",OFFSET('Sanitation Data'!$D$31,0,10*ROW('Sanitation Data'!D31)))</f>
        <v/>
      </c>
      <c r="CO37" s="305" t="str">
        <f ca="true">+IF(OFFSET('Sanitation Data'!$D$32,0,10*ROW('Sanitation Data'!D31))="","",OFFSET('Sanitation Data'!$D$32,0,10*ROW('Sanitation Data'!D31)))</f>
        <v/>
      </c>
      <c r="CP37" s="305" t="str">
        <f ca="true">+IF(OFFSET('Sanitation Data'!$E$28,0,10*ROW('Sanitation Data'!E31))="","",OFFSET('Sanitation Data'!$E$28,0,10*ROW('Sanitation Data'!E31)))</f>
        <v/>
      </c>
      <c r="CQ37" s="305" t="str">
        <f ca="true">+IF(OFFSET('Sanitation Data'!$E$29,0,10*ROW('Sanitation Data'!E31))="","",OFFSET('Sanitation Data'!$E$29,0,10*ROW('Sanitation Data'!E31)))</f>
        <v/>
      </c>
      <c r="CR37" s="305" t="str">
        <f ca="true">+IF(OFFSET('Sanitation Data'!$E$30,0,10*ROW('Sanitation Data'!E31))="","",OFFSET('Sanitation Data'!$E$30,0,10*ROW('Sanitation Data'!E31)))</f>
        <v/>
      </c>
      <c r="CS37" s="305" t="str">
        <f ca="true">+IF(OFFSET('Sanitation Data'!$E$31,0,10*ROW('Sanitation Data'!E31))="","",OFFSET('Sanitation Data'!$E$31,0,10*ROW('Sanitation Data'!E31)))</f>
        <v/>
      </c>
      <c r="CT37" s="305" t="str">
        <f ca="true">+IF(OFFSET('Sanitation Data'!$E$32,0,10*ROW('Sanitation Data'!E31))="","",OFFSET('Sanitation Data'!$E$32,0,10*ROW('Sanitation Data'!E31)))</f>
        <v/>
      </c>
      <c r="CU37" s="305" t="str">
        <f ca="true">+IF(OFFSET('Sanitation Data'!$F$28,0,10*ROW('Sanitation Data'!F31))="","",OFFSET('Sanitation Data'!$F$28,0,10*ROW('Sanitation Data'!F31)))</f>
        <v/>
      </c>
      <c r="CV37" s="305" t="str">
        <f ca="true">+IF(OFFSET('Sanitation Data'!$F$29,0,10*ROW('Sanitation Data'!F31))="","",OFFSET('Sanitation Data'!$F$29,0,10*ROW('Sanitation Data'!F31)))</f>
        <v/>
      </c>
      <c r="CW37" s="305" t="str">
        <f ca="true">+IF(OFFSET('Sanitation Data'!$F$30,0,10*ROW('Sanitation Data'!F31))="","",OFFSET('Sanitation Data'!$F$30,0,10*ROW('Sanitation Data'!F31)))</f>
        <v/>
      </c>
      <c r="CX37" s="305" t="str">
        <f ca="true">+IF(OFFSET('Sanitation Data'!$F$31,0,10*ROW('Sanitation Data'!F31))="","",OFFSET('Sanitation Data'!$F$31,0,10*ROW('Sanitation Data'!F31)))</f>
        <v/>
      </c>
      <c r="CY37" s="305" t="str">
        <f ca="true">+IF(OFFSET('Sanitation Data'!$F$32,0,10*ROW('Sanitation Data'!F31))="","",OFFSET('Sanitation Data'!$F$32,0,10*ROW('Sanitation Data'!F31)))</f>
        <v/>
      </c>
      <c r="CZ37" s="305" t="str">
        <f ca="true">+IF(OFFSET('Sanitation Data'!$G$28,0,10*ROW('Sanitation Data'!G31))="","",OFFSET('Sanitation Data'!$G$28,0,10*ROW('Sanitation Data'!G31)))</f>
        <v/>
      </c>
      <c r="DA37" s="305" t="str">
        <f ca="true">+IF(OFFSET('Sanitation Data'!$G$29,0,10*ROW('Sanitation Data'!G31))="","",OFFSET('Sanitation Data'!$G$29,0,10*ROW('Sanitation Data'!G31)))</f>
        <v/>
      </c>
      <c r="DB37" s="305" t="str">
        <f ca="true">+IF(OFFSET('Sanitation Data'!$G$30,0,10*ROW('Sanitation Data'!G31))="","",OFFSET('Sanitation Data'!$G$30,0,10*ROW('Sanitation Data'!G31)))</f>
        <v/>
      </c>
      <c r="DC37" s="305" t="str">
        <f ca="true">+IF(OFFSET('Sanitation Data'!$G$31,0,10*ROW('Sanitation Data'!G31))="","",OFFSET('Sanitation Data'!$G$31,0,10*ROW('Sanitation Data'!G31)))</f>
        <v/>
      </c>
      <c r="DD37" s="305" t="str">
        <f ca="true">+IF(OFFSET('Sanitation Data'!$G$32,0,10*ROW('Sanitation Data'!G31))="","",OFFSET('Sanitation Data'!$G$32,0,10*ROW('Sanitation Data'!G31)))</f>
        <v/>
      </c>
      <c r="DE37" s="305" t="str">
        <f ca="true">+IF(OFFSET('Sanitation Data'!$H$28,0,10*ROW('Sanitation Data'!H31))="","",OFFSET('Sanitation Data'!$H$28,0,10*ROW('Sanitation Data'!H31)))</f>
        <v/>
      </c>
      <c r="DF37" s="305" t="str">
        <f ca="true">+IF(OFFSET('Sanitation Data'!$H$29,0,10*ROW('Sanitation Data'!H31))="","",OFFSET('Sanitation Data'!$H$29,0,10*ROW('Sanitation Data'!H31)))</f>
        <v/>
      </c>
      <c r="DG37" s="305" t="str">
        <f ca="true">+IF(OFFSET('Sanitation Data'!$H$30,0,10*ROW('Sanitation Data'!H31))="","",OFFSET('Sanitation Data'!$H$30,0,10*ROW('Sanitation Data'!H31)))</f>
        <v/>
      </c>
      <c r="DH37" s="305" t="str">
        <f ca="true">+IF(OFFSET('Sanitation Data'!$H$31,0,10*ROW('Sanitation Data'!H31))="","",OFFSET('Sanitation Data'!$H$31,0,10*ROW('Sanitation Data'!H31)))</f>
        <v/>
      </c>
      <c r="DI37" s="305" t="str">
        <f ca="true">+IF(OFFSET('Sanitation Data'!$H$32,0,10*ROW('Sanitation Data'!H31))="","",OFFSET('Sanitation Data'!$H$32,0,10*ROW('Sanitation Data'!H31)))</f>
        <v/>
      </c>
      <c r="DJ37" s="305" t="str">
        <f ca="true">+IF(OFFSET('Sanitation Data'!$I$28,0,10*ROW('Sanitation Data'!I31))="","",OFFSET('Sanitation Data'!$I$28,0,10*ROW('Sanitation Data'!I31)))</f>
        <v/>
      </c>
      <c r="DK37" s="305" t="str">
        <f ca="true">+IF(OFFSET('Sanitation Data'!$I$29,0,10*ROW('Sanitation Data'!I31))="","",OFFSET('Sanitation Data'!$I$29,0,10*ROW('Sanitation Data'!I31)))</f>
        <v/>
      </c>
      <c r="DL37" s="305" t="str">
        <f ca="true">+IF(OFFSET('Sanitation Data'!$I$30,0,10*ROW('Sanitation Data'!I31))="","",OFFSET('Sanitation Data'!$I$30,0,10*ROW('Sanitation Data'!I31)))</f>
        <v/>
      </c>
      <c r="DM37" s="305" t="str">
        <f ca="true">+IF(OFFSET('Sanitation Data'!$I$31,0,10*ROW('Sanitation Data'!I31))="","",OFFSET('Sanitation Data'!$I$31,0,10*ROW('Sanitation Data'!I31)))</f>
        <v/>
      </c>
      <c r="DN37" s="305" t="str">
        <f ca="true">+IF(OFFSET('Sanitation Data'!$I$32,0,10*ROW('Sanitation Data'!I31))="","",OFFSET('Sanitation Data'!$I$32,0,10*ROW('Sanitation Data'!I31)))</f>
        <v/>
      </c>
      <c r="DO37" s="305" t="str">
        <f ca="true">+IF(OFFSET('Hygiene Data'!$D$11,0,10*ROW('Hygiene Data'!D31))="","",OFFSET('Hygiene Data'!$D$11,0,10*ROW('Hygiene Data'!D31)))</f>
        <v/>
      </c>
      <c r="DP37" s="305" t="str">
        <f ca="true">+IF(OFFSET('Hygiene Data'!$D$12,0,10*ROW('Hygiene Data'!D31))="","",OFFSET('Hygiene Data'!$D$12,0,10*ROW('Hygiene Data'!D31)))</f>
        <v/>
      </c>
      <c r="DQ37" s="305" t="str">
        <f ca="true">+IF(OFFSET('Hygiene Data'!$D$13,0,10*ROW('Hygiene Data'!D31))="","",OFFSET('Hygiene Data'!$D$13,0,10*ROW('Hygiene Data'!D31)))</f>
        <v/>
      </c>
      <c r="DR37" s="305" t="str">
        <f ca="true">+IF(OFFSET('Hygiene Data'!$E$11,0,10*ROW('Hygiene Data'!E31))="","",OFFSET('Hygiene Data'!$E$11,0,10*ROW('Hygiene Data'!E31)))</f>
        <v/>
      </c>
      <c r="DS37" s="305" t="str">
        <f ca="true">+IF(OFFSET('Hygiene Data'!$E$12,0,10*ROW('Hygiene Data'!E31))="","",OFFSET('Hygiene Data'!$E$12,0,10*ROW('Hygiene Data'!E31)))</f>
        <v/>
      </c>
      <c r="DT37" s="305" t="str">
        <f ca="true">+IF(OFFSET('Hygiene Data'!$E$13,0,10*ROW('Hygiene Data'!E31))="","",OFFSET('Hygiene Data'!$E$13,0,10*ROW('Hygiene Data'!E31)))</f>
        <v/>
      </c>
      <c r="DU37" s="305" t="str">
        <f ca="true">+IF(OFFSET('Hygiene Data'!$F$11,0,10*ROW('Hygiene Data'!F31))="","",OFFSET('Hygiene Data'!$F$11,0,10*ROW('Hygiene Data'!F31)))</f>
        <v/>
      </c>
      <c r="DV37" s="305" t="str">
        <f ca="true">+IF(OFFSET('Hygiene Data'!$F$12,0,10*ROW('Hygiene Data'!F31))="","",OFFSET('Hygiene Data'!$F$12,0,10*ROW('Hygiene Data'!F31)))</f>
        <v/>
      </c>
      <c r="DW37" s="305" t="str">
        <f ca="true">+IF(OFFSET('Hygiene Data'!$F$13,0,10*ROW('Hygiene Data'!F31))="","",OFFSET('Hygiene Data'!$F$13,0,10*ROW('Hygiene Data'!F31)))</f>
        <v/>
      </c>
      <c r="DX37" s="305" t="str">
        <f ca="true">+IF(OFFSET('Hygiene Data'!$G$11,0,10*ROW('Hygiene Data'!G31))="","",OFFSET('Hygiene Data'!$G$11,0,10*ROW('Hygiene Data'!G31)))</f>
        <v/>
      </c>
      <c r="DY37" s="305" t="str">
        <f ca="true">+IF(OFFSET('Hygiene Data'!$G$12,0,10*ROW('Hygiene Data'!G31))="","",OFFSET('Hygiene Data'!$G$12,0,10*ROW('Hygiene Data'!G31)))</f>
        <v/>
      </c>
      <c r="DZ37" s="305" t="str">
        <f ca="true">+IF(OFFSET('Hygiene Data'!$G$13,0,10*ROW('Hygiene Data'!G31))="","",OFFSET('Hygiene Data'!$G$13,0,10*ROW('Hygiene Data'!G31)))</f>
        <v/>
      </c>
      <c r="EA37" s="305" t="str">
        <f ca="true">+IF(OFFSET('Hygiene Data'!$H$11,0,10*ROW('Hygiene Data'!H31))="","",OFFSET('Hygiene Data'!$H$11,0,10*ROW('Hygiene Data'!H31)))</f>
        <v/>
      </c>
      <c r="EB37" s="305" t="str">
        <f ca="true">+IF(OFFSET('Hygiene Data'!$H$12,0,10*ROW('Hygiene Data'!H31))="","",OFFSET('Hygiene Data'!$H$12,0,10*ROW('Hygiene Data'!H31)))</f>
        <v/>
      </c>
      <c r="EC37" s="305" t="str">
        <f ca="true">+IF(OFFSET('Hygiene Data'!$H$13,0,10*ROW('Hygiene Data'!H31))="","",OFFSET('Hygiene Data'!$H$13,0,10*ROW('Hygiene Data'!H31)))</f>
        <v/>
      </c>
      <c r="ED37" s="305" t="str">
        <f ca="true">+IF(OFFSET('Hygiene Data'!$I$11,0,10*ROW('Hygiene Data'!I31))="","",OFFSET('Hygiene Data'!$I$11,0,10*ROW('Hygiene Data'!I31)))</f>
        <v/>
      </c>
      <c r="EE37" s="305" t="str">
        <f ca="true">+IF(OFFSET('Hygiene Data'!$I$12,0,10*ROW('Hygiene Data'!I31))="","",OFFSET('Hygiene Data'!$I$12,0,10*ROW('Hygiene Data'!I31)))</f>
        <v/>
      </c>
      <c r="EF37" s="305"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61"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305"/>
      <c r="BS38" s="305" t="str">
        <f ca="true">+IF(OFFSET('Water Data'!$D$27,0,10*ROW('Water Data'!D32))="","",OFFSET('Water Data'!$D$27,0,10*ROW('Water Data'!D32)))</f>
        <v/>
      </c>
      <c r="BT38" s="305" t="str">
        <f ca="true">+IF(OFFSET('Water Data'!$D$28,0,10*ROW('Water Data'!D32))="","",OFFSET('Water Data'!$D$28,0,10*ROW('Water Data'!D32)))</f>
        <v/>
      </c>
      <c r="BU38" s="305" t="str">
        <f ca="true">+IF(OFFSET('Water Data'!$D$29,0,10*ROW('Water Data'!D32))="","",OFFSET('Water Data'!$D$29,0,10*ROW('Water Data'!D32)))</f>
        <v/>
      </c>
      <c r="BV38" s="305" t="str">
        <f ca="true">+IF(OFFSET('Water Data'!$E$27,0,10*ROW('Water Data'!E32))="","",OFFSET('Water Data'!$E$27,0,10*ROW('Water Data'!E32)))</f>
        <v/>
      </c>
      <c r="BW38" s="305" t="str">
        <f ca="true">+IF(OFFSET('Water Data'!$E$28,0,10*ROW('Water Data'!E32))="","",OFFSET('Water Data'!$E$28,0,10*ROW('Water Data'!E32)))</f>
        <v/>
      </c>
      <c r="BX38" s="305" t="str">
        <f ca="true">+IF(OFFSET('Water Data'!$E$29,0,10*ROW('Water Data'!E32))="","",OFFSET('Water Data'!$E$29,0,10*ROW('Water Data'!E32)))</f>
        <v/>
      </c>
      <c r="BY38" s="305" t="str">
        <f ca="true">+IF(OFFSET('Water Data'!$F$27,0,10*ROW('Water Data'!F32))="","",OFFSET('Water Data'!$F$27,0,10*ROW('Water Data'!F32)))</f>
        <v/>
      </c>
      <c r="BZ38" s="305" t="str">
        <f ca="true">+IF(OFFSET('Water Data'!$F$28,0,10*ROW('Water Data'!F32))="","",OFFSET('Water Data'!$F$28,0,10*ROW('Water Data'!F32)))</f>
        <v/>
      </c>
      <c r="CA38" s="305" t="str">
        <f ca="true">+IF(OFFSET('Water Data'!$F$29,0,10*ROW('Water Data'!F32))="","",OFFSET('Water Data'!$F$29,0,10*ROW('Water Data'!F32)))</f>
        <v/>
      </c>
      <c r="CB38" s="305" t="str">
        <f ca="true">+IF(OFFSET('Water Data'!$G$27,0,10*ROW('Water Data'!G32))="","",OFFSET('Water Data'!$G$27,0,10*ROW('Water Data'!G32)))</f>
        <v/>
      </c>
      <c r="CC38" s="305" t="str">
        <f ca="true">+IF(OFFSET('Water Data'!$G$28,0,10*ROW('Water Data'!G32))="","",OFFSET('Water Data'!$G$28,0,10*ROW('Water Data'!G32)))</f>
        <v/>
      </c>
      <c r="CD38" s="305" t="str">
        <f ca="true">+IF(OFFSET('Water Data'!$G$29,0,10*ROW('Water Data'!G32))="","",OFFSET('Water Data'!$G$29,0,10*ROW('Water Data'!G32)))</f>
        <v/>
      </c>
      <c r="CE38" s="305" t="str">
        <f ca="true">+IF(OFFSET('Water Data'!$H$27,0,10*ROW('Water Data'!H32))="","",OFFSET('Water Data'!$H$27,0,10*ROW('Water Data'!H32)))</f>
        <v/>
      </c>
      <c r="CF38" s="305" t="str">
        <f ca="true">+IF(OFFSET('Water Data'!$H$28,0,10*ROW('Water Data'!H32))="","",OFFSET('Water Data'!$H$28,0,10*ROW('Water Data'!H32)))</f>
        <v/>
      </c>
      <c r="CG38" s="305" t="str">
        <f ca="true">+IF(OFFSET('Water Data'!$H$29,0,10*ROW('Water Data'!H32))="","",OFFSET('Water Data'!$H$29,0,10*ROW('Water Data'!H32)))</f>
        <v/>
      </c>
      <c r="CH38" s="305" t="str">
        <f ca="true">+IF(OFFSET('Water Data'!$I$27,0,10*ROW('Water Data'!I32))="","",OFFSET('Water Data'!$I$27,0,10*ROW('Water Data'!I32)))</f>
        <v/>
      </c>
      <c r="CI38" s="305" t="str">
        <f ca="true">+IF(OFFSET('Water Data'!$I$28,0,10*ROW('Water Data'!I32))="","",OFFSET('Water Data'!$I$28,0,10*ROW('Water Data'!I32)))</f>
        <v/>
      </c>
      <c r="CJ38" s="305" t="str">
        <f ca="true">+IF(OFFSET('Water Data'!$I$29,0,10*ROW('Water Data'!I32))="","",OFFSET('Water Data'!$I$29,0,10*ROW('Water Data'!I32)))</f>
        <v/>
      </c>
      <c r="CK38" s="305" t="str">
        <f ca="true">+IF(OFFSET('Sanitation Data'!$D$28,0,10*ROW('Sanitation Data'!D32))="","",OFFSET('Sanitation Data'!$D$28,0,10*ROW('Sanitation Data'!D32)))</f>
        <v/>
      </c>
      <c r="CL38" s="305" t="str">
        <f ca="true">+IF(OFFSET('Sanitation Data'!$D$29,0,10*ROW('Sanitation Data'!D32))="","",OFFSET('Sanitation Data'!$D$29,0,10*ROW('Sanitation Data'!D32)))</f>
        <v/>
      </c>
      <c r="CM38" s="305" t="str">
        <f ca="true">+IF(OFFSET('Sanitation Data'!$D$30,0,10*ROW('Sanitation Data'!D32))="","",OFFSET('Sanitation Data'!$D$30,0,10*ROW('Sanitation Data'!D32)))</f>
        <v/>
      </c>
      <c r="CN38" s="305" t="str">
        <f ca="true">+IF(OFFSET('Sanitation Data'!$D$31,0,10*ROW('Sanitation Data'!D32))="","",OFFSET('Sanitation Data'!$D$31,0,10*ROW('Sanitation Data'!D32)))</f>
        <v/>
      </c>
      <c r="CO38" s="305" t="str">
        <f ca="true">+IF(OFFSET('Sanitation Data'!$D$32,0,10*ROW('Sanitation Data'!D32))="","",OFFSET('Sanitation Data'!$D$32,0,10*ROW('Sanitation Data'!D32)))</f>
        <v/>
      </c>
      <c r="CP38" s="305" t="str">
        <f ca="true">+IF(OFFSET('Sanitation Data'!$E$28,0,10*ROW('Sanitation Data'!E32))="","",OFFSET('Sanitation Data'!$E$28,0,10*ROW('Sanitation Data'!E32)))</f>
        <v/>
      </c>
      <c r="CQ38" s="305" t="str">
        <f ca="true">+IF(OFFSET('Sanitation Data'!$E$29,0,10*ROW('Sanitation Data'!E32))="","",OFFSET('Sanitation Data'!$E$29,0,10*ROW('Sanitation Data'!E32)))</f>
        <v/>
      </c>
      <c r="CR38" s="305" t="str">
        <f ca="true">+IF(OFFSET('Sanitation Data'!$E$30,0,10*ROW('Sanitation Data'!E32))="","",OFFSET('Sanitation Data'!$E$30,0,10*ROW('Sanitation Data'!E32)))</f>
        <v/>
      </c>
      <c r="CS38" s="305" t="str">
        <f ca="true">+IF(OFFSET('Sanitation Data'!$E$31,0,10*ROW('Sanitation Data'!E32))="","",OFFSET('Sanitation Data'!$E$31,0,10*ROW('Sanitation Data'!E32)))</f>
        <v/>
      </c>
      <c r="CT38" s="305" t="str">
        <f ca="true">+IF(OFFSET('Sanitation Data'!$E$32,0,10*ROW('Sanitation Data'!E32))="","",OFFSET('Sanitation Data'!$E$32,0,10*ROW('Sanitation Data'!E32)))</f>
        <v/>
      </c>
      <c r="CU38" s="305" t="str">
        <f ca="true">+IF(OFFSET('Sanitation Data'!$F$28,0,10*ROW('Sanitation Data'!F32))="","",OFFSET('Sanitation Data'!$F$28,0,10*ROW('Sanitation Data'!F32)))</f>
        <v/>
      </c>
      <c r="CV38" s="305" t="str">
        <f ca="true">+IF(OFFSET('Sanitation Data'!$F$29,0,10*ROW('Sanitation Data'!F32))="","",OFFSET('Sanitation Data'!$F$29,0,10*ROW('Sanitation Data'!F32)))</f>
        <v/>
      </c>
      <c r="CW38" s="305" t="str">
        <f ca="true">+IF(OFFSET('Sanitation Data'!$F$30,0,10*ROW('Sanitation Data'!F32))="","",OFFSET('Sanitation Data'!$F$30,0,10*ROW('Sanitation Data'!F32)))</f>
        <v/>
      </c>
      <c r="CX38" s="305" t="str">
        <f ca="true">+IF(OFFSET('Sanitation Data'!$F$31,0,10*ROW('Sanitation Data'!F32))="","",OFFSET('Sanitation Data'!$F$31,0,10*ROW('Sanitation Data'!F32)))</f>
        <v/>
      </c>
      <c r="CY38" s="305" t="str">
        <f ca="true">+IF(OFFSET('Sanitation Data'!$F$32,0,10*ROW('Sanitation Data'!F32))="","",OFFSET('Sanitation Data'!$F$32,0,10*ROW('Sanitation Data'!F32)))</f>
        <v/>
      </c>
      <c r="CZ38" s="305" t="str">
        <f ca="true">+IF(OFFSET('Sanitation Data'!$G$28,0,10*ROW('Sanitation Data'!G32))="","",OFFSET('Sanitation Data'!$G$28,0,10*ROW('Sanitation Data'!G32)))</f>
        <v/>
      </c>
      <c r="DA38" s="305" t="str">
        <f ca="true">+IF(OFFSET('Sanitation Data'!$G$29,0,10*ROW('Sanitation Data'!G32))="","",OFFSET('Sanitation Data'!$G$29,0,10*ROW('Sanitation Data'!G32)))</f>
        <v/>
      </c>
      <c r="DB38" s="305" t="str">
        <f ca="true">+IF(OFFSET('Sanitation Data'!$G$30,0,10*ROW('Sanitation Data'!G32))="","",OFFSET('Sanitation Data'!$G$30,0,10*ROW('Sanitation Data'!G32)))</f>
        <v/>
      </c>
      <c r="DC38" s="305" t="str">
        <f ca="true">+IF(OFFSET('Sanitation Data'!$G$31,0,10*ROW('Sanitation Data'!G32))="","",OFFSET('Sanitation Data'!$G$31,0,10*ROW('Sanitation Data'!G32)))</f>
        <v/>
      </c>
      <c r="DD38" s="305" t="str">
        <f ca="true">+IF(OFFSET('Sanitation Data'!$G$32,0,10*ROW('Sanitation Data'!G32))="","",OFFSET('Sanitation Data'!$G$32,0,10*ROW('Sanitation Data'!G32)))</f>
        <v/>
      </c>
      <c r="DE38" s="305" t="str">
        <f ca="true">+IF(OFFSET('Sanitation Data'!$H$28,0,10*ROW('Sanitation Data'!H32))="","",OFFSET('Sanitation Data'!$H$28,0,10*ROW('Sanitation Data'!H32)))</f>
        <v/>
      </c>
      <c r="DF38" s="305" t="str">
        <f ca="true">+IF(OFFSET('Sanitation Data'!$H$29,0,10*ROW('Sanitation Data'!H32))="","",OFFSET('Sanitation Data'!$H$29,0,10*ROW('Sanitation Data'!H32)))</f>
        <v/>
      </c>
      <c r="DG38" s="305" t="str">
        <f ca="true">+IF(OFFSET('Sanitation Data'!$H$30,0,10*ROW('Sanitation Data'!H32))="","",OFFSET('Sanitation Data'!$H$30,0,10*ROW('Sanitation Data'!H32)))</f>
        <v/>
      </c>
      <c r="DH38" s="305" t="str">
        <f ca="true">+IF(OFFSET('Sanitation Data'!$H$31,0,10*ROW('Sanitation Data'!H32))="","",OFFSET('Sanitation Data'!$H$31,0,10*ROW('Sanitation Data'!H32)))</f>
        <v/>
      </c>
      <c r="DI38" s="305" t="str">
        <f ca="true">+IF(OFFSET('Sanitation Data'!$H$32,0,10*ROW('Sanitation Data'!H32))="","",OFFSET('Sanitation Data'!$H$32,0,10*ROW('Sanitation Data'!H32)))</f>
        <v/>
      </c>
      <c r="DJ38" s="305" t="str">
        <f ca="true">+IF(OFFSET('Sanitation Data'!$I$28,0,10*ROW('Sanitation Data'!I32))="","",OFFSET('Sanitation Data'!$I$28,0,10*ROW('Sanitation Data'!I32)))</f>
        <v/>
      </c>
      <c r="DK38" s="305" t="str">
        <f ca="true">+IF(OFFSET('Sanitation Data'!$I$29,0,10*ROW('Sanitation Data'!I32))="","",OFFSET('Sanitation Data'!$I$29,0,10*ROW('Sanitation Data'!I32)))</f>
        <v/>
      </c>
      <c r="DL38" s="305" t="str">
        <f ca="true">+IF(OFFSET('Sanitation Data'!$I$30,0,10*ROW('Sanitation Data'!I32))="","",OFFSET('Sanitation Data'!$I$30,0,10*ROW('Sanitation Data'!I32)))</f>
        <v/>
      </c>
      <c r="DM38" s="305" t="str">
        <f ca="true">+IF(OFFSET('Sanitation Data'!$I$31,0,10*ROW('Sanitation Data'!I32))="","",OFFSET('Sanitation Data'!$I$31,0,10*ROW('Sanitation Data'!I32)))</f>
        <v/>
      </c>
      <c r="DN38" s="305" t="str">
        <f ca="true">+IF(OFFSET('Sanitation Data'!$I$32,0,10*ROW('Sanitation Data'!I32))="","",OFFSET('Sanitation Data'!$I$32,0,10*ROW('Sanitation Data'!I32)))</f>
        <v/>
      </c>
      <c r="DO38" s="305" t="str">
        <f ca="true">+IF(OFFSET('Hygiene Data'!$D$11,0,10*ROW('Hygiene Data'!D32))="","",OFFSET('Hygiene Data'!$D$11,0,10*ROW('Hygiene Data'!D32)))</f>
        <v/>
      </c>
      <c r="DP38" s="305" t="str">
        <f ca="true">+IF(OFFSET('Hygiene Data'!$D$12,0,10*ROW('Hygiene Data'!D32))="","",OFFSET('Hygiene Data'!$D$12,0,10*ROW('Hygiene Data'!D32)))</f>
        <v/>
      </c>
      <c r="DQ38" s="305" t="str">
        <f ca="true">+IF(OFFSET('Hygiene Data'!$D$13,0,10*ROW('Hygiene Data'!D32))="","",OFFSET('Hygiene Data'!$D$13,0,10*ROW('Hygiene Data'!D32)))</f>
        <v/>
      </c>
      <c r="DR38" s="305" t="str">
        <f ca="true">+IF(OFFSET('Hygiene Data'!$E$11,0,10*ROW('Hygiene Data'!E32))="","",OFFSET('Hygiene Data'!$E$11,0,10*ROW('Hygiene Data'!E32)))</f>
        <v/>
      </c>
      <c r="DS38" s="305" t="str">
        <f ca="true">+IF(OFFSET('Hygiene Data'!$E$12,0,10*ROW('Hygiene Data'!E32))="","",OFFSET('Hygiene Data'!$E$12,0,10*ROW('Hygiene Data'!E32)))</f>
        <v/>
      </c>
      <c r="DT38" s="305" t="str">
        <f ca="true">+IF(OFFSET('Hygiene Data'!$E$13,0,10*ROW('Hygiene Data'!E32))="","",OFFSET('Hygiene Data'!$E$13,0,10*ROW('Hygiene Data'!E32)))</f>
        <v/>
      </c>
      <c r="DU38" s="305" t="str">
        <f ca="true">+IF(OFFSET('Hygiene Data'!$F$11,0,10*ROW('Hygiene Data'!F32))="","",OFFSET('Hygiene Data'!$F$11,0,10*ROW('Hygiene Data'!F32)))</f>
        <v/>
      </c>
      <c r="DV38" s="305" t="str">
        <f ca="true">+IF(OFFSET('Hygiene Data'!$F$12,0,10*ROW('Hygiene Data'!F32))="","",OFFSET('Hygiene Data'!$F$12,0,10*ROW('Hygiene Data'!F32)))</f>
        <v/>
      </c>
      <c r="DW38" s="305" t="str">
        <f ca="true">+IF(OFFSET('Hygiene Data'!$F$13,0,10*ROW('Hygiene Data'!F32))="","",OFFSET('Hygiene Data'!$F$13,0,10*ROW('Hygiene Data'!F32)))</f>
        <v/>
      </c>
      <c r="DX38" s="305" t="str">
        <f ca="true">+IF(OFFSET('Hygiene Data'!$G$11,0,10*ROW('Hygiene Data'!G32))="","",OFFSET('Hygiene Data'!$G$11,0,10*ROW('Hygiene Data'!G32)))</f>
        <v/>
      </c>
      <c r="DY38" s="305" t="str">
        <f ca="true">+IF(OFFSET('Hygiene Data'!$G$12,0,10*ROW('Hygiene Data'!G32))="","",OFFSET('Hygiene Data'!$G$12,0,10*ROW('Hygiene Data'!G32)))</f>
        <v/>
      </c>
      <c r="DZ38" s="305" t="str">
        <f ca="true">+IF(OFFSET('Hygiene Data'!$G$13,0,10*ROW('Hygiene Data'!G32))="","",OFFSET('Hygiene Data'!$G$13,0,10*ROW('Hygiene Data'!G32)))</f>
        <v/>
      </c>
      <c r="EA38" s="305" t="str">
        <f ca="true">+IF(OFFSET('Hygiene Data'!$H$11,0,10*ROW('Hygiene Data'!H32))="","",OFFSET('Hygiene Data'!$H$11,0,10*ROW('Hygiene Data'!H32)))</f>
        <v/>
      </c>
      <c r="EB38" s="305" t="str">
        <f ca="true">+IF(OFFSET('Hygiene Data'!$H$12,0,10*ROW('Hygiene Data'!H32))="","",OFFSET('Hygiene Data'!$H$12,0,10*ROW('Hygiene Data'!H32)))</f>
        <v/>
      </c>
      <c r="EC38" s="305" t="str">
        <f ca="true">+IF(OFFSET('Hygiene Data'!$H$13,0,10*ROW('Hygiene Data'!H32))="","",OFFSET('Hygiene Data'!$H$13,0,10*ROW('Hygiene Data'!H32)))</f>
        <v/>
      </c>
      <c r="ED38" s="305" t="str">
        <f ca="true">+IF(OFFSET('Hygiene Data'!$I$11,0,10*ROW('Hygiene Data'!I32))="","",OFFSET('Hygiene Data'!$I$11,0,10*ROW('Hygiene Data'!I32)))</f>
        <v/>
      </c>
      <c r="EE38" s="305" t="str">
        <f ca="true">+IF(OFFSET('Hygiene Data'!$I$12,0,10*ROW('Hygiene Data'!I32))="","",OFFSET('Hygiene Data'!$I$12,0,10*ROW('Hygiene Data'!I32)))</f>
        <v/>
      </c>
      <c r="EF38" s="305"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61"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305"/>
      <c r="BS39" s="305" t="str">
        <f ca="true">+IF(OFFSET('Water Data'!$D$27,0,10*ROW('Water Data'!D33))="","",OFFSET('Water Data'!$D$27,0,10*ROW('Water Data'!D33)))</f>
        <v/>
      </c>
      <c r="BT39" s="305" t="str">
        <f ca="true">+IF(OFFSET('Water Data'!$D$28,0,10*ROW('Water Data'!D33))="","",OFFSET('Water Data'!$D$28,0,10*ROW('Water Data'!D33)))</f>
        <v/>
      </c>
      <c r="BU39" s="305" t="str">
        <f ca="true">+IF(OFFSET('Water Data'!$D$29,0,10*ROW('Water Data'!D33))="","",OFFSET('Water Data'!$D$29,0,10*ROW('Water Data'!D33)))</f>
        <v/>
      </c>
      <c r="BV39" s="305" t="str">
        <f ca="true">+IF(OFFSET('Water Data'!$E$27,0,10*ROW('Water Data'!E33))="","",OFFSET('Water Data'!$E$27,0,10*ROW('Water Data'!E33)))</f>
        <v/>
      </c>
      <c r="BW39" s="305" t="str">
        <f ca="true">+IF(OFFSET('Water Data'!$E$28,0,10*ROW('Water Data'!E33))="","",OFFSET('Water Data'!$E$28,0,10*ROW('Water Data'!E33)))</f>
        <v/>
      </c>
      <c r="BX39" s="305" t="str">
        <f ca="true">+IF(OFFSET('Water Data'!$E$29,0,10*ROW('Water Data'!E33))="","",OFFSET('Water Data'!$E$29,0,10*ROW('Water Data'!E33)))</f>
        <v/>
      </c>
      <c r="BY39" s="305" t="str">
        <f ca="true">+IF(OFFSET('Water Data'!$F$27,0,10*ROW('Water Data'!F33))="","",OFFSET('Water Data'!$F$27,0,10*ROW('Water Data'!F33)))</f>
        <v/>
      </c>
      <c r="BZ39" s="305" t="str">
        <f ca="true">+IF(OFFSET('Water Data'!$F$28,0,10*ROW('Water Data'!F33))="","",OFFSET('Water Data'!$F$28,0,10*ROW('Water Data'!F33)))</f>
        <v/>
      </c>
      <c r="CA39" s="305" t="str">
        <f ca="true">+IF(OFFSET('Water Data'!$F$29,0,10*ROW('Water Data'!F33))="","",OFFSET('Water Data'!$F$29,0,10*ROW('Water Data'!F33)))</f>
        <v/>
      </c>
      <c r="CB39" s="305" t="str">
        <f ca="true">+IF(OFFSET('Water Data'!$G$27,0,10*ROW('Water Data'!G33))="","",OFFSET('Water Data'!$G$27,0,10*ROW('Water Data'!G33)))</f>
        <v/>
      </c>
      <c r="CC39" s="305" t="str">
        <f ca="true">+IF(OFFSET('Water Data'!$G$28,0,10*ROW('Water Data'!G33))="","",OFFSET('Water Data'!$G$28,0,10*ROW('Water Data'!G33)))</f>
        <v/>
      </c>
      <c r="CD39" s="305" t="str">
        <f ca="true">+IF(OFFSET('Water Data'!$G$29,0,10*ROW('Water Data'!G33))="","",OFFSET('Water Data'!$G$29,0,10*ROW('Water Data'!G33)))</f>
        <v/>
      </c>
      <c r="CE39" s="305" t="str">
        <f ca="true">+IF(OFFSET('Water Data'!$H$27,0,10*ROW('Water Data'!H33))="","",OFFSET('Water Data'!$H$27,0,10*ROW('Water Data'!H33)))</f>
        <v/>
      </c>
      <c r="CF39" s="305" t="str">
        <f ca="true">+IF(OFFSET('Water Data'!$H$28,0,10*ROW('Water Data'!H33))="","",OFFSET('Water Data'!$H$28,0,10*ROW('Water Data'!H33)))</f>
        <v/>
      </c>
      <c r="CG39" s="305" t="str">
        <f ca="true">+IF(OFFSET('Water Data'!$H$29,0,10*ROW('Water Data'!H33))="","",OFFSET('Water Data'!$H$29,0,10*ROW('Water Data'!H33)))</f>
        <v/>
      </c>
      <c r="CH39" s="305" t="str">
        <f ca="true">+IF(OFFSET('Water Data'!$I$27,0,10*ROW('Water Data'!I33))="","",OFFSET('Water Data'!$I$27,0,10*ROW('Water Data'!I33)))</f>
        <v/>
      </c>
      <c r="CI39" s="305" t="str">
        <f ca="true">+IF(OFFSET('Water Data'!$I$28,0,10*ROW('Water Data'!I33))="","",OFFSET('Water Data'!$I$28,0,10*ROW('Water Data'!I33)))</f>
        <v/>
      </c>
      <c r="CJ39" s="305" t="str">
        <f ca="true">+IF(OFFSET('Water Data'!$I$29,0,10*ROW('Water Data'!I33))="","",OFFSET('Water Data'!$I$29,0,10*ROW('Water Data'!I33)))</f>
        <v/>
      </c>
      <c r="CK39" s="305" t="str">
        <f ca="true">+IF(OFFSET('Sanitation Data'!$D$28,0,10*ROW('Sanitation Data'!D33))="","",OFFSET('Sanitation Data'!$D$28,0,10*ROW('Sanitation Data'!D33)))</f>
        <v/>
      </c>
      <c r="CL39" s="305" t="str">
        <f ca="true">+IF(OFFSET('Sanitation Data'!$D$29,0,10*ROW('Sanitation Data'!D33))="","",OFFSET('Sanitation Data'!$D$29,0,10*ROW('Sanitation Data'!D33)))</f>
        <v/>
      </c>
      <c r="CM39" s="305" t="str">
        <f ca="true">+IF(OFFSET('Sanitation Data'!$D$30,0,10*ROW('Sanitation Data'!D33))="","",OFFSET('Sanitation Data'!$D$30,0,10*ROW('Sanitation Data'!D33)))</f>
        <v/>
      </c>
      <c r="CN39" s="305" t="str">
        <f ca="true">+IF(OFFSET('Sanitation Data'!$D$31,0,10*ROW('Sanitation Data'!D33))="","",OFFSET('Sanitation Data'!$D$31,0,10*ROW('Sanitation Data'!D33)))</f>
        <v/>
      </c>
      <c r="CO39" s="305" t="str">
        <f ca="true">+IF(OFFSET('Sanitation Data'!$D$32,0,10*ROW('Sanitation Data'!D33))="","",OFFSET('Sanitation Data'!$D$32,0,10*ROW('Sanitation Data'!D33)))</f>
        <v/>
      </c>
      <c r="CP39" s="305" t="str">
        <f ca="true">+IF(OFFSET('Sanitation Data'!$E$28,0,10*ROW('Sanitation Data'!E33))="","",OFFSET('Sanitation Data'!$E$28,0,10*ROW('Sanitation Data'!E33)))</f>
        <v/>
      </c>
      <c r="CQ39" s="305" t="str">
        <f ca="true">+IF(OFFSET('Sanitation Data'!$E$29,0,10*ROW('Sanitation Data'!E33))="","",OFFSET('Sanitation Data'!$E$29,0,10*ROW('Sanitation Data'!E33)))</f>
        <v/>
      </c>
      <c r="CR39" s="305" t="str">
        <f ca="true">+IF(OFFSET('Sanitation Data'!$E$30,0,10*ROW('Sanitation Data'!E33))="","",OFFSET('Sanitation Data'!$E$30,0,10*ROW('Sanitation Data'!E33)))</f>
        <v/>
      </c>
      <c r="CS39" s="305" t="str">
        <f ca="true">+IF(OFFSET('Sanitation Data'!$E$31,0,10*ROW('Sanitation Data'!E33))="","",OFFSET('Sanitation Data'!$E$31,0,10*ROW('Sanitation Data'!E33)))</f>
        <v/>
      </c>
      <c r="CT39" s="305" t="str">
        <f ca="true">+IF(OFFSET('Sanitation Data'!$E$32,0,10*ROW('Sanitation Data'!E33))="","",OFFSET('Sanitation Data'!$E$32,0,10*ROW('Sanitation Data'!E33)))</f>
        <v/>
      </c>
      <c r="CU39" s="305" t="str">
        <f ca="true">+IF(OFFSET('Sanitation Data'!$F$28,0,10*ROW('Sanitation Data'!F33))="","",OFFSET('Sanitation Data'!$F$28,0,10*ROW('Sanitation Data'!F33)))</f>
        <v/>
      </c>
      <c r="CV39" s="305" t="str">
        <f ca="true">+IF(OFFSET('Sanitation Data'!$F$29,0,10*ROW('Sanitation Data'!F33))="","",OFFSET('Sanitation Data'!$F$29,0,10*ROW('Sanitation Data'!F33)))</f>
        <v/>
      </c>
      <c r="CW39" s="305" t="str">
        <f ca="true">+IF(OFFSET('Sanitation Data'!$F$30,0,10*ROW('Sanitation Data'!F33))="","",OFFSET('Sanitation Data'!$F$30,0,10*ROW('Sanitation Data'!F33)))</f>
        <v/>
      </c>
      <c r="CX39" s="305" t="str">
        <f ca="true">+IF(OFFSET('Sanitation Data'!$F$31,0,10*ROW('Sanitation Data'!F33))="","",OFFSET('Sanitation Data'!$F$31,0,10*ROW('Sanitation Data'!F33)))</f>
        <v/>
      </c>
      <c r="CY39" s="305" t="str">
        <f ca="true">+IF(OFFSET('Sanitation Data'!$F$32,0,10*ROW('Sanitation Data'!F33))="","",OFFSET('Sanitation Data'!$F$32,0,10*ROW('Sanitation Data'!F33)))</f>
        <v/>
      </c>
      <c r="CZ39" s="305" t="str">
        <f ca="true">+IF(OFFSET('Sanitation Data'!$G$28,0,10*ROW('Sanitation Data'!G33))="","",OFFSET('Sanitation Data'!$G$28,0,10*ROW('Sanitation Data'!G33)))</f>
        <v/>
      </c>
      <c r="DA39" s="305" t="str">
        <f ca="true">+IF(OFFSET('Sanitation Data'!$G$29,0,10*ROW('Sanitation Data'!G33))="","",OFFSET('Sanitation Data'!$G$29,0,10*ROW('Sanitation Data'!G33)))</f>
        <v/>
      </c>
      <c r="DB39" s="305" t="str">
        <f ca="true">+IF(OFFSET('Sanitation Data'!$G$30,0,10*ROW('Sanitation Data'!G33))="","",OFFSET('Sanitation Data'!$G$30,0,10*ROW('Sanitation Data'!G33)))</f>
        <v/>
      </c>
      <c r="DC39" s="305" t="str">
        <f ca="true">+IF(OFFSET('Sanitation Data'!$G$31,0,10*ROW('Sanitation Data'!G33))="","",OFFSET('Sanitation Data'!$G$31,0,10*ROW('Sanitation Data'!G33)))</f>
        <v/>
      </c>
      <c r="DD39" s="305" t="str">
        <f ca="true">+IF(OFFSET('Sanitation Data'!$G$32,0,10*ROW('Sanitation Data'!G33))="","",OFFSET('Sanitation Data'!$G$32,0,10*ROW('Sanitation Data'!G33)))</f>
        <v/>
      </c>
      <c r="DE39" s="305" t="str">
        <f ca="true">+IF(OFFSET('Sanitation Data'!$H$28,0,10*ROW('Sanitation Data'!H33))="","",OFFSET('Sanitation Data'!$H$28,0,10*ROW('Sanitation Data'!H33)))</f>
        <v/>
      </c>
      <c r="DF39" s="305" t="str">
        <f ca="true">+IF(OFFSET('Sanitation Data'!$H$29,0,10*ROW('Sanitation Data'!H33))="","",OFFSET('Sanitation Data'!$H$29,0,10*ROW('Sanitation Data'!H33)))</f>
        <v/>
      </c>
      <c r="DG39" s="305" t="str">
        <f ca="true">+IF(OFFSET('Sanitation Data'!$H$30,0,10*ROW('Sanitation Data'!H33))="","",OFFSET('Sanitation Data'!$H$30,0,10*ROW('Sanitation Data'!H33)))</f>
        <v/>
      </c>
      <c r="DH39" s="305" t="str">
        <f ca="true">+IF(OFFSET('Sanitation Data'!$H$31,0,10*ROW('Sanitation Data'!H33))="","",OFFSET('Sanitation Data'!$H$31,0,10*ROW('Sanitation Data'!H33)))</f>
        <v/>
      </c>
      <c r="DI39" s="305" t="str">
        <f ca="true">+IF(OFFSET('Sanitation Data'!$H$32,0,10*ROW('Sanitation Data'!H33))="","",OFFSET('Sanitation Data'!$H$32,0,10*ROW('Sanitation Data'!H33)))</f>
        <v/>
      </c>
      <c r="DJ39" s="305" t="str">
        <f ca="true">+IF(OFFSET('Sanitation Data'!$I$28,0,10*ROW('Sanitation Data'!I33))="","",OFFSET('Sanitation Data'!$I$28,0,10*ROW('Sanitation Data'!I33)))</f>
        <v/>
      </c>
      <c r="DK39" s="305" t="str">
        <f ca="true">+IF(OFFSET('Sanitation Data'!$I$29,0,10*ROW('Sanitation Data'!I33))="","",OFFSET('Sanitation Data'!$I$29,0,10*ROW('Sanitation Data'!I33)))</f>
        <v/>
      </c>
      <c r="DL39" s="305" t="str">
        <f ca="true">+IF(OFFSET('Sanitation Data'!$I$30,0,10*ROW('Sanitation Data'!I33))="","",OFFSET('Sanitation Data'!$I$30,0,10*ROW('Sanitation Data'!I33)))</f>
        <v/>
      </c>
      <c r="DM39" s="305" t="str">
        <f ca="true">+IF(OFFSET('Sanitation Data'!$I$31,0,10*ROW('Sanitation Data'!I33))="","",OFFSET('Sanitation Data'!$I$31,0,10*ROW('Sanitation Data'!I33)))</f>
        <v/>
      </c>
      <c r="DN39" s="305" t="str">
        <f ca="true">+IF(OFFSET('Sanitation Data'!$I$32,0,10*ROW('Sanitation Data'!I33))="","",OFFSET('Sanitation Data'!$I$32,0,10*ROW('Sanitation Data'!I33)))</f>
        <v/>
      </c>
      <c r="DO39" s="305" t="str">
        <f ca="true">+IF(OFFSET('Hygiene Data'!$D$11,0,10*ROW('Hygiene Data'!D33))="","",OFFSET('Hygiene Data'!$D$11,0,10*ROW('Hygiene Data'!D33)))</f>
        <v/>
      </c>
      <c r="DP39" s="305" t="str">
        <f ca="true">+IF(OFFSET('Hygiene Data'!$D$12,0,10*ROW('Hygiene Data'!D33))="","",OFFSET('Hygiene Data'!$D$12,0,10*ROW('Hygiene Data'!D33)))</f>
        <v/>
      </c>
      <c r="DQ39" s="305" t="str">
        <f ca="true">+IF(OFFSET('Hygiene Data'!$D$13,0,10*ROW('Hygiene Data'!D33))="","",OFFSET('Hygiene Data'!$D$13,0,10*ROW('Hygiene Data'!D33)))</f>
        <v/>
      </c>
      <c r="DR39" s="305" t="str">
        <f ca="true">+IF(OFFSET('Hygiene Data'!$E$11,0,10*ROW('Hygiene Data'!E33))="","",OFFSET('Hygiene Data'!$E$11,0,10*ROW('Hygiene Data'!E33)))</f>
        <v/>
      </c>
      <c r="DS39" s="305" t="str">
        <f ca="true">+IF(OFFSET('Hygiene Data'!$E$12,0,10*ROW('Hygiene Data'!E33))="","",OFFSET('Hygiene Data'!$E$12,0,10*ROW('Hygiene Data'!E33)))</f>
        <v/>
      </c>
      <c r="DT39" s="305" t="str">
        <f ca="true">+IF(OFFSET('Hygiene Data'!$E$13,0,10*ROW('Hygiene Data'!E33))="","",OFFSET('Hygiene Data'!$E$13,0,10*ROW('Hygiene Data'!E33)))</f>
        <v/>
      </c>
      <c r="DU39" s="305" t="str">
        <f ca="true">+IF(OFFSET('Hygiene Data'!$F$11,0,10*ROW('Hygiene Data'!F33))="","",OFFSET('Hygiene Data'!$F$11,0,10*ROW('Hygiene Data'!F33)))</f>
        <v/>
      </c>
      <c r="DV39" s="305" t="str">
        <f ca="true">+IF(OFFSET('Hygiene Data'!$F$12,0,10*ROW('Hygiene Data'!F33))="","",OFFSET('Hygiene Data'!$F$12,0,10*ROW('Hygiene Data'!F33)))</f>
        <v/>
      </c>
      <c r="DW39" s="305" t="str">
        <f ca="true">+IF(OFFSET('Hygiene Data'!$F$13,0,10*ROW('Hygiene Data'!F33))="","",OFFSET('Hygiene Data'!$F$13,0,10*ROW('Hygiene Data'!F33)))</f>
        <v/>
      </c>
      <c r="DX39" s="305" t="str">
        <f ca="true">+IF(OFFSET('Hygiene Data'!$G$11,0,10*ROW('Hygiene Data'!G33))="","",OFFSET('Hygiene Data'!$G$11,0,10*ROW('Hygiene Data'!G33)))</f>
        <v/>
      </c>
      <c r="DY39" s="305" t="str">
        <f ca="true">+IF(OFFSET('Hygiene Data'!$G$12,0,10*ROW('Hygiene Data'!G33))="","",OFFSET('Hygiene Data'!$G$12,0,10*ROW('Hygiene Data'!G33)))</f>
        <v/>
      </c>
      <c r="DZ39" s="305" t="str">
        <f ca="true">+IF(OFFSET('Hygiene Data'!$G$13,0,10*ROW('Hygiene Data'!G33))="","",OFFSET('Hygiene Data'!$G$13,0,10*ROW('Hygiene Data'!G33)))</f>
        <v/>
      </c>
      <c r="EA39" s="305" t="str">
        <f ca="true">+IF(OFFSET('Hygiene Data'!$H$11,0,10*ROW('Hygiene Data'!H33))="","",OFFSET('Hygiene Data'!$H$11,0,10*ROW('Hygiene Data'!H33)))</f>
        <v/>
      </c>
      <c r="EB39" s="305" t="str">
        <f ca="true">+IF(OFFSET('Hygiene Data'!$H$12,0,10*ROW('Hygiene Data'!H33))="","",OFFSET('Hygiene Data'!$H$12,0,10*ROW('Hygiene Data'!H33)))</f>
        <v/>
      </c>
      <c r="EC39" s="305" t="str">
        <f ca="true">+IF(OFFSET('Hygiene Data'!$H$13,0,10*ROW('Hygiene Data'!H33))="","",OFFSET('Hygiene Data'!$H$13,0,10*ROW('Hygiene Data'!H33)))</f>
        <v/>
      </c>
      <c r="ED39" s="305" t="str">
        <f ca="true">+IF(OFFSET('Hygiene Data'!$I$11,0,10*ROW('Hygiene Data'!I33))="","",OFFSET('Hygiene Data'!$I$11,0,10*ROW('Hygiene Data'!I33)))</f>
        <v/>
      </c>
      <c r="EE39" s="305" t="str">
        <f ca="true">+IF(OFFSET('Hygiene Data'!$I$12,0,10*ROW('Hygiene Data'!I33))="","",OFFSET('Hygiene Data'!$I$12,0,10*ROW('Hygiene Data'!I33)))</f>
        <v/>
      </c>
      <c r="EF39" s="305"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61"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305"/>
      <c r="BS40" s="305" t="str">
        <f ca="true">+IF(OFFSET('Water Data'!$D$27,0,10*ROW('Water Data'!D34))="","",OFFSET('Water Data'!$D$27,0,10*ROW('Water Data'!D34)))</f>
        <v/>
      </c>
      <c r="BT40" s="305" t="str">
        <f ca="true">+IF(OFFSET('Water Data'!$D$28,0,10*ROW('Water Data'!D34))="","",OFFSET('Water Data'!$D$28,0,10*ROW('Water Data'!D34)))</f>
        <v/>
      </c>
      <c r="BU40" s="305" t="str">
        <f ca="true">+IF(OFFSET('Water Data'!$D$29,0,10*ROW('Water Data'!D34))="","",OFFSET('Water Data'!$D$29,0,10*ROW('Water Data'!D34)))</f>
        <v/>
      </c>
      <c r="BV40" s="305" t="str">
        <f ca="true">+IF(OFFSET('Water Data'!$E$27,0,10*ROW('Water Data'!E34))="","",OFFSET('Water Data'!$E$27,0,10*ROW('Water Data'!E34)))</f>
        <v/>
      </c>
      <c r="BW40" s="305" t="str">
        <f ca="true">+IF(OFFSET('Water Data'!$E$28,0,10*ROW('Water Data'!E34))="","",OFFSET('Water Data'!$E$28,0,10*ROW('Water Data'!E34)))</f>
        <v/>
      </c>
      <c r="BX40" s="305" t="str">
        <f ca="true">+IF(OFFSET('Water Data'!$E$29,0,10*ROW('Water Data'!E34))="","",OFFSET('Water Data'!$E$29,0,10*ROW('Water Data'!E34)))</f>
        <v/>
      </c>
      <c r="BY40" s="305" t="str">
        <f ca="true">+IF(OFFSET('Water Data'!$F$27,0,10*ROW('Water Data'!F34))="","",OFFSET('Water Data'!$F$27,0,10*ROW('Water Data'!F34)))</f>
        <v/>
      </c>
      <c r="BZ40" s="305" t="str">
        <f ca="true">+IF(OFFSET('Water Data'!$F$28,0,10*ROW('Water Data'!F34))="","",OFFSET('Water Data'!$F$28,0,10*ROW('Water Data'!F34)))</f>
        <v/>
      </c>
      <c r="CA40" s="305" t="str">
        <f ca="true">+IF(OFFSET('Water Data'!$F$29,0,10*ROW('Water Data'!F34))="","",OFFSET('Water Data'!$F$29,0,10*ROW('Water Data'!F34)))</f>
        <v/>
      </c>
      <c r="CB40" s="305" t="str">
        <f ca="true">+IF(OFFSET('Water Data'!$G$27,0,10*ROW('Water Data'!G34))="","",OFFSET('Water Data'!$G$27,0,10*ROW('Water Data'!G34)))</f>
        <v/>
      </c>
      <c r="CC40" s="305" t="str">
        <f ca="true">+IF(OFFSET('Water Data'!$G$28,0,10*ROW('Water Data'!G34))="","",OFFSET('Water Data'!$G$28,0,10*ROW('Water Data'!G34)))</f>
        <v/>
      </c>
      <c r="CD40" s="305" t="str">
        <f ca="true">+IF(OFFSET('Water Data'!$G$29,0,10*ROW('Water Data'!G34))="","",OFFSET('Water Data'!$G$29,0,10*ROW('Water Data'!G34)))</f>
        <v/>
      </c>
      <c r="CE40" s="305" t="str">
        <f ca="true">+IF(OFFSET('Water Data'!$H$27,0,10*ROW('Water Data'!H34))="","",OFFSET('Water Data'!$H$27,0,10*ROW('Water Data'!H34)))</f>
        <v/>
      </c>
      <c r="CF40" s="305" t="str">
        <f ca="true">+IF(OFFSET('Water Data'!$H$28,0,10*ROW('Water Data'!H34))="","",OFFSET('Water Data'!$H$28,0,10*ROW('Water Data'!H34)))</f>
        <v/>
      </c>
      <c r="CG40" s="305" t="str">
        <f ca="true">+IF(OFFSET('Water Data'!$H$29,0,10*ROW('Water Data'!H34))="","",OFFSET('Water Data'!$H$29,0,10*ROW('Water Data'!H34)))</f>
        <v/>
      </c>
      <c r="CH40" s="305" t="str">
        <f ca="true">+IF(OFFSET('Water Data'!$I$27,0,10*ROW('Water Data'!I34))="","",OFFSET('Water Data'!$I$27,0,10*ROW('Water Data'!I34)))</f>
        <v/>
      </c>
      <c r="CI40" s="305" t="str">
        <f ca="true">+IF(OFFSET('Water Data'!$I$28,0,10*ROW('Water Data'!I34))="","",OFFSET('Water Data'!$I$28,0,10*ROW('Water Data'!I34)))</f>
        <v/>
      </c>
      <c r="CJ40" s="305" t="str">
        <f ca="true">+IF(OFFSET('Water Data'!$I$29,0,10*ROW('Water Data'!I34))="","",OFFSET('Water Data'!$I$29,0,10*ROW('Water Data'!I34)))</f>
        <v/>
      </c>
      <c r="CK40" s="305" t="str">
        <f ca="true">+IF(OFFSET('Sanitation Data'!$D$28,0,10*ROW('Sanitation Data'!D34))="","",OFFSET('Sanitation Data'!$D$28,0,10*ROW('Sanitation Data'!D34)))</f>
        <v/>
      </c>
      <c r="CL40" s="305" t="str">
        <f ca="true">+IF(OFFSET('Sanitation Data'!$D$29,0,10*ROW('Sanitation Data'!D34))="","",OFFSET('Sanitation Data'!$D$29,0,10*ROW('Sanitation Data'!D34)))</f>
        <v/>
      </c>
      <c r="CM40" s="305" t="str">
        <f ca="true">+IF(OFFSET('Sanitation Data'!$D$30,0,10*ROW('Sanitation Data'!D34))="","",OFFSET('Sanitation Data'!$D$30,0,10*ROW('Sanitation Data'!D34)))</f>
        <v/>
      </c>
      <c r="CN40" s="305" t="str">
        <f ca="true">+IF(OFFSET('Sanitation Data'!$D$31,0,10*ROW('Sanitation Data'!D34))="","",OFFSET('Sanitation Data'!$D$31,0,10*ROW('Sanitation Data'!D34)))</f>
        <v/>
      </c>
      <c r="CO40" s="305" t="str">
        <f ca="true">+IF(OFFSET('Sanitation Data'!$D$32,0,10*ROW('Sanitation Data'!D34))="","",OFFSET('Sanitation Data'!$D$32,0,10*ROW('Sanitation Data'!D34)))</f>
        <v/>
      </c>
      <c r="CP40" s="305" t="str">
        <f ca="true">+IF(OFFSET('Sanitation Data'!$E$28,0,10*ROW('Sanitation Data'!E34))="","",OFFSET('Sanitation Data'!$E$28,0,10*ROW('Sanitation Data'!E34)))</f>
        <v/>
      </c>
      <c r="CQ40" s="305" t="str">
        <f ca="true">+IF(OFFSET('Sanitation Data'!$E$29,0,10*ROW('Sanitation Data'!E34))="","",OFFSET('Sanitation Data'!$E$29,0,10*ROW('Sanitation Data'!E34)))</f>
        <v/>
      </c>
      <c r="CR40" s="305" t="str">
        <f ca="true">+IF(OFFSET('Sanitation Data'!$E$30,0,10*ROW('Sanitation Data'!E34))="","",OFFSET('Sanitation Data'!$E$30,0,10*ROW('Sanitation Data'!E34)))</f>
        <v/>
      </c>
      <c r="CS40" s="305" t="str">
        <f ca="true">+IF(OFFSET('Sanitation Data'!$E$31,0,10*ROW('Sanitation Data'!E34))="","",OFFSET('Sanitation Data'!$E$31,0,10*ROW('Sanitation Data'!E34)))</f>
        <v/>
      </c>
      <c r="CT40" s="305" t="str">
        <f ca="true">+IF(OFFSET('Sanitation Data'!$E$32,0,10*ROW('Sanitation Data'!E34))="","",OFFSET('Sanitation Data'!$E$32,0,10*ROW('Sanitation Data'!E34)))</f>
        <v/>
      </c>
      <c r="CU40" s="305" t="str">
        <f ca="true">+IF(OFFSET('Sanitation Data'!$F$28,0,10*ROW('Sanitation Data'!F34))="","",OFFSET('Sanitation Data'!$F$28,0,10*ROW('Sanitation Data'!F34)))</f>
        <v/>
      </c>
      <c r="CV40" s="305" t="str">
        <f ca="true">+IF(OFFSET('Sanitation Data'!$F$29,0,10*ROW('Sanitation Data'!F34))="","",OFFSET('Sanitation Data'!$F$29,0,10*ROW('Sanitation Data'!F34)))</f>
        <v/>
      </c>
      <c r="CW40" s="305" t="str">
        <f ca="true">+IF(OFFSET('Sanitation Data'!$F$30,0,10*ROW('Sanitation Data'!F34))="","",OFFSET('Sanitation Data'!$F$30,0,10*ROW('Sanitation Data'!F34)))</f>
        <v/>
      </c>
      <c r="CX40" s="305" t="str">
        <f ca="true">+IF(OFFSET('Sanitation Data'!$F$31,0,10*ROW('Sanitation Data'!F34))="","",OFFSET('Sanitation Data'!$F$31,0,10*ROW('Sanitation Data'!F34)))</f>
        <v/>
      </c>
      <c r="CY40" s="305" t="str">
        <f ca="true">+IF(OFFSET('Sanitation Data'!$F$32,0,10*ROW('Sanitation Data'!F34))="","",OFFSET('Sanitation Data'!$F$32,0,10*ROW('Sanitation Data'!F34)))</f>
        <v/>
      </c>
      <c r="CZ40" s="305" t="str">
        <f ca="true">+IF(OFFSET('Sanitation Data'!$G$28,0,10*ROW('Sanitation Data'!G34))="","",OFFSET('Sanitation Data'!$G$28,0,10*ROW('Sanitation Data'!G34)))</f>
        <v/>
      </c>
      <c r="DA40" s="305" t="str">
        <f ca="true">+IF(OFFSET('Sanitation Data'!$G$29,0,10*ROW('Sanitation Data'!G34))="","",OFFSET('Sanitation Data'!$G$29,0,10*ROW('Sanitation Data'!G34)))</f>
        <v/>
      </c>
      <c r="DB40" s="305" t="str">
        <f ca="true">+IF(OFFSET('Sanitation Data'!$G$30,0,10*ROW('Sanitation Data'!G34))="","",OFFSET('Sanitation Data'!$G$30,0,10*ROW('Sanitation Data'!G34)))</f>
        <v/>
      </c>
      <c r="DC40" s="305" t="str">
        <f ca="true">+IF(OFFSET('Sanitation Data'!$G$31,0,10*ROW('Sanitation Data'!G34))="","",OFFSET('Sanitation Data'!$G$31,0,10*ROW('Sanitation Data'!G34)))</f>
        <v/>
      </c>
      <c r="DD40" s="305" t="str">
        <f ca="true">+IF(OFFSET('Sanitation Data'!$G$32,0,10*ROW('Sanitation Data'!G34))="","",OFFSET('Sanitation Data'!$G$32,0,10*ROW('Sanitation Data'!G34)))</f>
        <v/>
      </c>
      <c r="DE40" s="305" t="str">
        <f ca="true">+IF(OFFSET('Sanitation Data'!$H$28,0,10*ROW('Sanitation Data'!H34))="","",OFFSET('Sanitation Data'!$H$28,0,10*ROW('Sanitation Data'!H34)))</f>
        <v/>
      </c>
      <c r="DF40" s="305" t="str">
        <f ca="true">+IF(OFFSET('Sanitation Data'!$H$29,0,10*ROW('Sanitation Data'!H34))="","",OFFSET('Sanitation Data'!$H$29,0,10*ROW('Sanitation Data'!H34)))</f>
        <v/>
      </c>
      <c r="DG40" s="305" t="str">
        <f ca="true">+IF(OFFSET('Sanitation Data'!$H$30,0,10*ROW('Sanitation Data'!H34))="","",OFFSET('Sanitation Data'!$H$30,0,10*ROW('Sanitation Data'!H34)))</f>
        <v/>
      </c>
      <c r="DH40" s="305" t="str">
        <f ca="true">+IF(OFFSET('Sanitation Data'!$H$31,0,10*ROW('Sanitation Data'!H34))="","",OFFSET('Sanitation Data'!$H$31,0,10*ROW('Sanitation Data'!H34)))</f>
        <v/>
      </c>
      <c r="DI40" s="305" t="str">
        <f ca="true">+IF(OFFSET('Sanitation Data'!$H$32,0,10*ROW('Sanitation Data'!H34))="","",OFFSET('Sanitation Data'!$H$32,0,10*ROW('Sanitation Data'!H34)))</f>
        <v/>
      </c>
      <c r="DJ40" s="305" t="str">
        <f ca="true">+IF(OFFSET('Sanitation Data'!$I$28,0,10*ROW('Sanitation Data'!I34))="","",OFFSET('Sanitation Data'!$I$28,0,10*ROW('Sanitation Data'!I34)))</f>
        <v/>
      </c>
      <c r="DK40" s="305" t="str">
        <f ca="true">+IF(OFFSET('Sanitation Data'!$I$29,0,10*ROW('Sanitation Data'!I34))="","",OFFSET('Sanitation Data'!$I$29,0,10*ROW('Sanitation Data'!I34)))</f>
        <v/>
      </c>
      <c r="DL40" s="305" t="str">
        <f ca="true">+IF(OFFSET('Sanitation Data'!$I$30,0,10*ROW('Sanitation Data'!I34))="","",OFFSET('Sanitation Data'!$I$30,0,10*ROW('Sanitation Data'!I34)))</f>
        <v/>
      </c>
      <c r="DM40" s="305" t="str">
        <f ca="true">+IF(OFFSET('Sanitation Data'!$I$31,0,10*ROW('Sanitation Data'!I34))="","",OFFSET('Sanitation Data'!$I$31,0,10*ROW('Sanitation Data'!I34)))</f>
        <v/>
      </c>
      <c r="DN40" s="305" t="str">
        <f ca="true">+IF(OFFSET('Sanitation Data'!$I$32,0,10*ROW('Sanitation Data'!I34))="","",OFFSET('Sanitation Data'!$I$32,0,10*ROW('Sanitation Data'!I34)))</f>
        <v/>
      </c>
      <c r="DO40" s="305" t="str">
        <f ca="true">+IF(OFFSET('Hygiene Data'!$D$11,0,10*ROW('Hygiene Data'!D34))="","",OFFSET('Hygiene Data'!$D$11,0,10*ROW('Hygiene Data'!D34)))</f>
        <v/>
      </c>
      <c r="DP40" s="305" t="str">
        <f ca="true">+IF(OFFSET('Hygiene Data'!$D$12,0,10*ROW('Hygiene Data'!D34))="","",OFFSET('Hygiene Data'!$D$12,0,10*ROW('Hygiene Data'!D34)))</f>
        <v/>
      </c>
      <c r="DQ40" s="305" t="str">
        <f ca="true">+IF(OFFSET('Hygiene Data'!$D$13,0,10*ROW('Hygiene Data'!D34))="","",OFFSET('Hygiene Data'!$D$13,0,10*ROW('Hygiene Data'!D34)))</f>
        <v/>
      </c>
      <c r="DR40" s="305" t="str">
        <f ca="true">+IF(OFFSET('Hygiene Data'!$E$11,0,10*ROW('Hygiene Data'!E34))="","",OFFSET('Hygiene Data'!$E$11,0,10*ROW('Hygiene Data'!E34)))</f>
        <v/>
      </c>
      <c r="DS40" s="305" t="str">
        <f ca="true">+IF(OFFSET('Hygiene Data'!$E$12,0,10*ROW('Hygiene Data'!E34))="","",OFFSET('Hygiene Data'!$E$12,0,10*ROW('Hygiene Data'!E34)))</f>
        <v/>
      </c>
      <c r="DT40" s="305" t="str">
        <f ca="true">+IF(OFFSET('Hygiene Data'!$E$13,0,10*ROW('Hygiene Data'!E34))="","",OFFSET('Hygiene Data'!$E$13,0,10*ROW('Hygiene Data'!E34)))</f>
        <v/>
      </c>
      <c r="DU40" s="305" t="str">
        <f ca="true">+IF(OFFSET('Hygiene Data'!$F$11,0,10*ROW('Hygiene Data'!F34))="","",OFFSET('Hygiene Data'!$F$11,0,10*ROW('Hygiene Data'!F34)))</f>
        <v/>
      </c>
      <c r="DV40" s="305" t="str">
        <f ca="true">+IF(OFFSET('Hygiene Data'!$F$12,0,10*ROW('Hygiene Data'!F34))="","",OFFSET('Hygiene Data'!$F$12,0,10*ROW('Hygiene Data'!F34)))</f>
        <v/>
      </c>
      <c r="DW40" s="305" t="str">
        <f ca="true">+IF(OFFSET('Hygiene Data'!$F$13,0,10*ROW('Hygiene Data'!F34))="","",OFFSET('Hygiene Data'!$F$13,0,10*ROW('Hygiene Data'!F34)))</f>
        <v/>
      </c>
      <c r="DX40" s="305" t="str">
        <f ca="true">+IF(OFFSET('Hygiene Data'!$G$11,0,10*ROW('Hygiene Data'!G34))="","",OFFSET('Hygiene Data'!$G$11,0,10*ROW('Hygiene Data'!G34)))</f>
        <v/>
      </c>
      <c r="DY40" s="305" t="str">
        <f ca="true">+IF(OFFSET('Hygiene Data'!$G$12,0,10*ROW('Hygiene Data'!G34))="","",OFFSET('Hygiene Data'!$G$12,0,10*ROW('Hygiene Data'!G34)))</f>
        <v/>
      </c>
      <c r="DZ40" s="305" t="str">
        <f ca="true">+IF(OFFSET('Hygiene Data'!$G$13,0,10*ROW('Hygiene Data'!G34))="","",OFFSET('Hygiene Data'!$G$13,0,10*ROW('Hygiene Data'!G34)))</f>
        <v/>
      </c>
      <c r="EA40" s="305" t="str">
        <f ca="true">+IF(OFFSET('Hygiene Data'!$H$11,0,10*ROW('Hygiene Data'!H34))="","",OFFSET('Hygiene Data'!$H$11,0,10*ROW('Hygiene Data'!H34)))</f>
        <v/>
      </c>
      <c r="EB40" s="305" t="str">
        <f ca="true">+IF(OFFSET('Hygiene Data'!$H$12,0,10*ROW('Hygiene Data'!H34))="","",OFFSET('Hygiene Data'!$H$12,0,10*ROW('Hygiene Data'!H34)))</f>
        <v/>
      </c>
      <c r="EC40" s="305" t="str">
        <f ca="true">+IF(OFFSET('Hygiene Data'!$H$13,0,10*ROW('Hygiene Data'!H34))="","",OFFSET('Hygiene Data'!$H$13,0,10*ROW('Hygiene Data'!H34)))</f>
        <v/>
      </c>
      <c r="ED40" s="305" t="str">
        <f ca="true">+IF(OFFSET('Hygiene Data'!$I$11,0,10*ROW('Hygiene Data'!I34))="","",OFFSET('Hygiene Data'!$I$11,0,10*ROW('Hygiene Data'!I34)))</f>
        <v/>
      </c>
      <c r="EE40" s="305" t="str">
        <f ca="true">+IF(OFFSET('Hygiene Data'!$I$12,0,10*ROW('Hygiene Data'!I34))="","",OFFSET('Hygiene Data'!$I$12,0,10*ROW('Hygiene Data'!I34)))</f>
        <v/>
      </c>
      <c r="EF40" s="305"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61"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305"/>
      <c r="BS41" s="305" t="str">
        <f ca="true">+IF(OFFSET('Water Data'!$D$27,0,10*ROW('Water Data'!D35))="","",OFFSET('Water Data'!$D$27,0,10*ROW('Water Data'!D35)))</f>
        <v/>
      </c>
      <c r="BT41" s="305" t="str">
        <f ca="true">+IF(OFFSET('Water Data'!$D$28,0,10*ROW('Water Data'!D35))="","",OFFSET('Water Data'!$D$28,0,10*ROW('Water Data'!D35)))</f>
        <v/>
      </c>
      <c r="BU41" s="305" t="str">
        <f ca="true">+IF(OFFSET('Water Data'!$D$29,0,10*ROW('Water Data'!D35))="","",OFFSET('Water Data'!$D$29,0,10*ROW('Water Data'!D35)))</f>
        <v/>
      </c>
      <c r="BV41" s="305" t="str">
        <f ca="true">+IF(OFFSET('Water Data'!$E$27,0,10*ROW('Water Data'!E35))="","",OFFSET('Water Data'!$E$27,0,10*ROW('Water Data'!E35)))</f>
        <v/>
      </c>
      <c r="BW41" s="305" t="str">
        <f ca="true">+IF(OFFSET('Water Data'!$E$28,0,10*ROW('Water Data'!E35))="","",OFFSET('Water Data'!$E$28,0,10*ROW('Water Data'!E35)))</f>
        <v/>
      </c>
      <c r="BX41" s="305" t="str">
        <f ca="true">+IF(OFFSET('Water Data'!$E$29,0,10*ROW('Water Data'!E35))="","",OFFSET('Water Data'!$E$29,0,10*ROW('Water Data'!E35)))</f>
        <v/>
      </c>
      <c r="BY41" s="305" t="str">
        <f ca="true">+IF(OFFSET('Water Data'!$F$27,0,10*ROW('Water Data'!F35))="","",OFFSET('Water Data'!$F$27,0,10*ROW('Water Data'!F35)))</f>
        <v/>
      </c>
      <c r="BZ41" s="305" t="str">
        <f ca="true">+IF(OFFSET('Water Data'!$F$28,0,10*ROW('Water Data'!F35))="","",OFFSET('Water Data'!$F$28,0,10*ROW('Water Data'!F35)))</f>
        <v/>
      </c>
      <c r="CA41" s="305" t="str">
        <f ca="true">+IF(OFFSET('Water Data'!$F$29,0,10*ROW('Water Data'!F35))="","",OFFSET('Water Data'!$F$29,0,10*ROW('Water Data'!F35)))</f>
        <v/>
      </c>
      <c r="CB41" s="305" t="str">
        <f ca="true">+IF(OFFSET('Water Data'!$G$27,0,10*ROW('Water Data'!G35))="","",OFFSET('Water Data'!$G$27,0,10*ROW('Water Data'!G35)))</f>
        <v/>
      </c>
      <c r="CC41" s="305" t="str">
        <f ca="true">+IF(OFFSET('Water Data'!$G$28,0,10*ROW('Water Data'!G35))="","",OFFSET('Water Data'!$G$28,0,10*ROW('Water Data'!G35)))</f>
        <v/>
      </c>
      <c r="CD41" s="305" t="str">
        <f ca="true">+IF(OFFSET('Water Data'!$G$29,0,10*ROW('Water Data'!G35))="","",OFFSET('Water Data'!$G$29,0,10*ROW('Water Data'!G35)))</f>
        <v/>
      </c>
      <c r="CE41" s="305" t="str">
        <f ca="true">+IF(OFFSET('Water Data'!$H$27,0,10*ROW('Water Data'!H35))="","",OFFSET('Water Data'!$H$27,0,10*ROW('Water Data'!H35)))</f>
        <v/>
      </c>
      <c r="CF41" s="305" t="str">
        <f ca="true">+IF(OFFSET('Water Data'!$H$28,0,10*ROW('Water Data'!H35))="","",OFFSET('Water Data'!$H$28,0,10*ROW('Water Data'!H35)))</f>
        <v/>
      </c>
      <c r="CG41" s="305" t="str">
        <f ca="true">+IF(OFFSET('Water Data'!$H$29,0,10*ROW('Water Data'!H35))="","",OFFSET('Water Data'!$H$29,0,10*ROW('Water Data'!H35)))</f>
        <v/>
      </c>
      <c r="CH41" s="305" t="str">
        <f ca="true">+IF(OFFSET('Water Data'!$I$27,0,10*ROW('Water Data'!I35))="","",OFFSET('Water Data'!$I$27,0,10*ROW('Water Data'!I35)))</f>
        <v/>
      </c>
      <c r="CI41" s="305" t="str">
        <f ca="true">+IF(OFFSET('Water Data'!$I$28,0,10*ROW('Water Data'!I35))="","",OFFSET('Water Data'!$I$28,0,10*ROW('Water Data'!I35)))</f>
        <v/>
      </c>
      <c r="CJ41" s="305" t="str">
        <f ca="true">+IF(OFFSET('Water Data'!$I$29,0,10*ROW('Water Data'!I35))="","",OFFSET('Water Data'!$I$29,0,10*ROW('Water Data'!I35)))</f>
        <v/>
      </c>
      <c r="CK41" s="305" t="str">
        <f ca="true">+IF(OFFSET('Sanitation Data'!$D$28,0,10*ROW('Sanitation Data'!D35))="","",OFFSET('Sanitation Data'!$D$28,0,10*ROW('Sanitation Data'!D35)))</f>
        <v/>
      </c>
      <c r="CL41" s="305" t="str">
        <f ca="true">+IF(OFFSET('Sanitation Data'!$D$29,0,10*ROW('Sanitation Data'!D35))="","",OFFSET('Sanitation Data'!$D$29,0,10*ROW('Sanitation Data'!D35)))</f>
        <v/>
      </c>
      <c r="CM41" s="305" t="str">
        <f ca="true">+IF(OFFSET('Sanitation Data'!$D$30,0,10*ROW('Sanitation Data'!D35))="","",OFFSET('Sanitation Data'!$D$30,0,10*ROW('Sanitation Data'!D35)))</f>
        <v/>
      </c>
      <c r="CN41" s="305" t="str">
        <f ca="true">+IF(OFFSET('Sanitation Data'!$D$31,0,10*ROW('Sanitation Data'!D35))="","",OFFSET('Sanitation Data'!$D$31,0,10*ROW('Sanitation Data'!D35)))</f>
        <v/>
      </c>
      <c r="CO41" s="305" t="str">
        <f ca="true">+IF(OFFSET('Sanitation Data'!$D$32,0,10*ROW('Sanitation Data'!D35))="","",OFFSET('Sanitation Data'!$D$32,0,10*ROW('Sanitation Data'!D35)))</f>
        <v/>
      </c>
      <c r="CP41" s="305" t="str">
        <f ca="true">+IF(OFFSET('Sanitation Data'!$E$28,0,10*ROW('Sanitation Data'!E35))="","",OFFSET('Sanitation Data'!$E$28,0,10*ROW('Sanitation Data'!E35)))</f>
        <v/>
      </c>
      <c r="CQ41" s="305" t="str">
        <f ca="true">+IF(OFFSET('Sanitation Data'!$E$29,0,10*ROW('Sanitation Data'!E35))="","",OFFSET('Sanitation Data'!$E$29,0,10*ROW('Sanitation Data'!E35)))</f>
        <v/>
      </c>
      <c r="CR41" s="305" t="str">
        <f ca="true">+IF(OFFSET('Sanitation Data'!$E$30,0,10*ROW('Sanitation Data'!E35))="","",OFFSET('Sanitation Data'!$E$30,0,10*ROW('Sanitation Data'!E35)))</f>
        <v/>
      </c>
      <c r="CS41" s="305" t="str">
        <f ca="true">+IF(OFFSET('Sanitation Data'!$E$31,0,10*ROW('Sanitation Data'!E35))="","",OFFSET('Sanitation Data'!$E$31,0,10*ROW('Sanitation Data'!E35)))</f>
        <v/>
      </c>
      <c r="CT41" s="305" t="str">
        <f ca="true">+IF(OFFSET('Sanitation Data'!$E$32,0,10*ROW('Sanitation Data'!E35))="","",OFFSET('Sanitation Data'!$E$32,0,10*ROW('Sanitation Data'!E35)))</f>
        <v/>
      </c>
      <c r="CU41" s="305" t="str">
        <f ca="true">+IF(OFFSET('Sanitation Data'!$F$28,0,10*ROW('Sanitation Data'!F35))="","",OFFSET('Sanitation Data'!$F$28,0,10*ROW('Sanitation Data'!F35)))</f>
        <v/>
      </c>
      <c r="CV41" s="305" t="str">
        <f ca="true">+IF(OFFSET('Sanitation Data'!$F$29,0,10*ROW('Sanitation Data'!F35))="","",OFFSET('Sanitation Data'!$F$29,0,10*ROW('Sanitation Data'!F35)))</f>
        <v/>
      </c>
      <c r="CW41" s="305" t="str">
        <f ca="true">+IF(OFFSET('Sanitation Data'!$F$30,0,10*ROW('Sanitation Data'!F35))="","",OFFSET('Sanitation Data'!$F$30,0,10*ROW('Sanitation Data'!F35)))</f>
        <v/>
      </c>
      <c r="CX41" s="305" t="str">
        <f ca="true">+IF(OFFSET('Sanitation Data'!$F$31,0,10*ROW('Sanitation Data'!F35))="","",OFFSET('Sanitation Data'!$F$31,0,10*ROW('Sanitation Data'!F35)))</f>
        <v/>
      </c>
      <c r="CY41" s="305" t="str">
        <f ca="true">+IF(OFFSET('Sanitation Data'!$F$32,0,10*ROW('Sanitation Data'!F35))="","",OFFSET('Sanitation Data'!$F$32,0,10*ROW('Sanitation Data'!F35)))</f>
        <v/>
      </c>
      <c r="CZ41" s="305" t="str">
        <f ca="true">+IF(OFFSET('Sanitation Data'!$G$28,0,10*ROW('Sanitation Data'!G35))="","",OFFSET('Sanitation Data'!$G$28,0,10*ROW('Sanitation Data'!G35)))</f>
        <v/>
      </c>
      <c r="DA41" s="305" t="str">
        <f ca="true">+IF(OFFSET('Sanitation Data'!$G$29,0,10*ROW('Sanitation Data'!G35))="","",OFFSET('Sanitation Data'!$G$29,0,10*ROW('Sanitation Data'!G35)))</f>
        <v/>
      </c>
      <c r="DB41" s="305" t="str">
        <f ca="true">+IF(OFFSET('Sanitation Data'!$G$30,0,10*ROW('Sanitation Data'!G35))="","",OFFSET('Sanitation Data'!$G$30,0,10*ROW('Sanitation Data'!G35)))</f>
        <v/>
      </c>
      <c r="DC41" s="305" t="str">
        <f ca="true">+IF(OFFSET('Sanitation Data'!$G$31,0,10*ROW('Sanitation Data'!G35))="","",OFFSET('Sanitation Data'!$G$31,0,10*ROW('Sanitation Data'!G35)))</f>
        <v/>
      </c>
      <c r="DD41" s="305" t="str">
        <f ca="true">+IF(OFFSET('Sanitation Data'!$G$32,0,10*ROW('Sanitation Data'!G35))="","",OFFSET('Sanitation Data'!$G$32,0,10*ROW('Sanitation Data'!G35)))</f>
        <v/>
      </c>
      <c r="DE41" s="305" t="str">
        <f ca="true">+IF(OFFSET('Sanitation Data'!$H$28,0,10*ROW('Sanitation Data'!H35))="","",OFFSET('Sanitation Data'!$H$28,0,10*ROW('Sanitation Data'!H35)))</f>
        <v/>
      </c>
      <c r="DF41" s="305" t="str">
        <f ca="true">+IF(OFFSET('Sanitation Data'!$H$29,0,10*ROW('Sanitation Data'!H35))="","",OFFSET('Sanitation Data'!$H$29,0,10*ROW('Sanitation Data'!H35)))</f>
        <v/>
      </c>
      <c r="DG41" s="305" t="str">
        <f ca="true">+IF(OFFSET('Sanitation Data'!$H$30,0,10*ROW('Sanitation Data'!H35))="","",OFFSET('Sanitation Data'!$H$30,0,10*ROW('Sanitation Data'!H35)))</f>
        <v/>
      </c>
      <c r="DH41" s="305" t="str">
        <f ca="true">+IF(OFFSET('Sanitation Data'!$H$31,0,10*ROW('Sanitation Data'!H35))="","",OFFSET('Sanitation Data'!$H$31,0,10*ROW('Sanitation Data'!H35)))</f>
        <v/>
      </c>
      <c r="DI41" s="305" t="str">
        <f ca="true">+IF(OFFSET('Sanitation Data'!$H$32,0,10*ROW('Sanitation Data'!H35))="","",OFFSET('Sanitation Data'!$H$32,0,10*ROW('Sanitation Data'!H35)))</f>
        <v/>
      </c>
      <c r="DJ41" s="305" t="str">
        <f ca="true">+IF(OFFSET('Sanitation Data'!$I$28,0,10*ROW('Sanitation Data'!I35))="","",OFFSET('Sanitation Data'!$I$28,0,10*ROW('Sanitation Data'!I35)))</f>
        <v/>
      </c>
      <c r="DK41" s="305" t="str">
        <f ca="true">+IF(OFFSET('Sanitation Data'!$I$29,0,10*ROW('Sanitation Data'!I35))="","",OFFSET('Sanitation Data'!$I$29,0,10*ROW('Sanitation Data'!I35)))</f>
        <v/>
      </c>
      <c r="DL41" s="305" t="str">
        <f ca="true">+IF(OFFSET('Sanitation Data'!$I$30,0,10*ROW('Sanitation Data'!I35))="","",OFFSET('Sanitation Data'!$I$30,0,10*ROW('Sanitation Data'!I35)))</f>
        <v/>
      </c>
      <c r="DM41" s="305" t="str">
        <f ca="true">+IF(OFFSET('Sanitation Data'!$I$31,0,10*ROW('Sanitation Data'!I35))="","",OFFSET('Sanitation Data'!$I$31,0,10*ROW('Sanitation Data'!I35)))</f>
        <v/>
      </c>
      <c r="DN41" s="305" t="str">
        <f ca="true">+IF(OFFSET('Sanitation Data'!$I$32,0,10*ROW('Sanitation Data'!I35))="","",OFFSET('Sanitation Data'!$I$32,0,10*ROW('Sanitation Data'!I35)))</f>
        <v/>
      </c>
      <c r="DO41" s="305" t="str">
        <f ca="true">+IF(OFFSET('Hygiene Data'!$D$11,0,10*ROW('Hygiene Data'!D35))="","",OFFSET('Hygiene Data'!$D$11,0,10*ROW('Hygiene Data'!D35)))</f>
        <v/>
      </c>
      <c r="DP41" s="305" t="str">
        <f ca="true">+IF(OFFSET('Hygiene Data'!$D$12,0,10*ROW('Hygiene Data'!D35))="","",OFFSET('Hygiene Data'!$D$12,0,10*ROW('Hygiene Data'!D35)))</f>
        <v/>
      </c>
      <c r="DQ41" s="305" t="str">
        <f ca="true">+IF(OFFSET('Hygiene Data'!$D$13,0,10*ROW('Hygiene Data'!D35))="","",OFFSET('Hygiene Data'!$D$13,0,10*ROW('Hygiene Data'!D35)))</f>
        <v/>
      </c>
      <c r="DR41" s="305" t="str">
        <f ca="true">+IF(OFFSET('Hygiene Data'!$E$11,0,10*ROW('Hygiene Data'!E35))="","",OFFSET('Hygiene Data'!$E$11,0,10*ROW('Hygiene Data'!E35)))</f>
        <v/>
      </c>
      <c r="DS41" s="305" t="str">
        <f ca="true">+IF(OFFSET('Hygiene Data'!$E$12,0,10*ROW('Hygiene Data'!E35))="","",OFFSET('Hygiene Data'!$E$12,0,10*ROW('Hygiene Data'!E35)))</f>
        <v/>
      </c>
      <c r="DT41" s="305" t="str">
        <f ca="true">+IF(OFFSET('Hygiene Data'!$E$13,0,10*ROW('Hygiene Data'!E35))="","",OFFSET('Hygiene Data'!$E$13,0,10*ROW('Hygiene Data'!E35)))</f>
        <v/>
      </c>
      <c r="DU41" s="305" t="str">
        <f ca="true">+IF(OFFSET('Hygiene Data'!$F$11,0,10*ROW('Hygiene Data'!F35))="","",OFFSET('Hygiene Data'!$F$11,0,10*ROW('Hygiene Data'!F35)))</f>
        <v/>
      </c>
      <c r="DV41" s="305" t="str">
        <f ca="true">+IF(OFFSET('Hygiene Data'!$F$12,0,10*ROW('Hygiene Data'!F35))="","",OFFSET('Hygiene Data'!$F$12,0,10*ROW('Hygiene Data'!F35)))</f>
        <v/>
      </c>
      <c r="DW41" s="305" t="str">
        <f ca="true">+IF(OFFSET('Hygiene Data'!$F$13,0,10*ROW('Hygiene Data'!F35))="","",OFFSET('Hygiene Data'!$F$13,0,10*ROW('Hygiene Data'!F35)))</f>
        <v/>
      </c>
      <c r="DX41" s="305" t="str">
        <f ca="true">+IF(OFFSET('Hygiene Data'!$G$11,0,10*ROW('Hygiene Data'!G35))="","",OFFSET('Hygiene Data'!$G$11,0,10*ROW('Hygiene Data'!G35)))</f>
        <v/>
      </c>
      <c r="DY41" s="305" t="str">
        <f ca="true">+IF(OFFSET('Hygiene Data'!$G$12,0,10*ROW('Hygiene Data'!G35))="","",OFFSET('Hygiene Data'!$G$12,0,10*ROW('Hygiene Data'!G35)))</f>
        <v/>
      </c>
      <c r="DZ41" s="305" t="str">
        <f ca="true">+IF(OFFSET('Hygiene Data'!$G$13,0,10*ROW('Hygiene Data'!G35))="","",OFFSET('Hygiene Data'!$G$13,0,10*ROW('Hygiene Data'!G35)))</f>
        <v/>
      </c>
      <c r="EA41" s="305" t="str">
        <f ca="true">+IF(OFFSET('Hygiene Data'!$H$11,0,10*ROW('Hygiene Data'!H35))="","",OFFSET('Hygiene Data'!$H$11,0,10*ROW('Hygiene Data'!H35)))</f>
        <v/>
      </c>
      <c r="EB41" s="305" t="str">
        <f ca="true">+IF(OFFSET('Hygiene Data'!$H$12,0,10*ROW('Hygiene Data'!H35))="","",OFFSET('Hygiene Data'!$H$12,0,10*ROW('Hygiene Data'!H35)))</f>
        <v/>
      </c>
      <c r="EC41" s="305" t="str">
        <f ca="true">+IF(OFFSET('Hygiene Data'!$H$13,0,10*ROW('Hygiene Data'!H35))="","",OFFSET('Hygiene Data'!$H$13,0,10*ROW('Hygiene Data'!H35)))</f>
        <v/>
      </c>
      <c r="ED41" s="305" t="str">
        <f ca="true">+IF(OFFSET('Hygiene Data'!$I$11,0,10*ROW('Hygiene Data'!I35))="","",OFFSET('Hygiene Data'!$I$11,0,10*ROW('Hygiene Data'!I35)))</f>
        <v/>
      </c>
      <c r="EE41" s="305" t="str">
        <f ca="true">+IF(OFFSET('Hygiene Data'!$I$12,0,10*ROW('Hygiene Data'!I35))="","",OFFSET('Hygiene Data'!$I$12,0,10*ROW('Hygiene Data'!I35)))</f>
        <v/>
      </c>
      <c r="EF41" s="305"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61"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305"/>
      <c r="BS42" s="305" t="str">
        <f ca="true">+IF(OFFSET('Water Data'!$D$27,0,10*ROW('Water Data'!D36))="","",OFFSET('Water Data'!$D$27,0,10*ROW('Water Data'!D36)))</f>
        <v/>
      </c>
      <c r="BT42" s="305" t="str">
        <f ca="true">+IF(OFFSET('Water Data'!$D$28,0,10*ROW('Water Data'!D36))="","",OFFSET('Water Data'!$D$28,0,10*ROW('Water Data'!D36)))</f>
        <v/>
      </c>
      <c r="BU42" s="305" t="str">
        <f ca="true">+IF(OFFSET('Water Data'!$D$29,0,10*ROW('Water Data'!D36))="","",OFFSET('Water Data'!$D$29,0,10*ROW('Water Data'!D36)))</f>
        <v/>
      </c>
      <c r="BV42" s="305" t="str">
        <f ca="true">+IF(OFFSET('Water Data'!$E$27,0,10*ROW('Water Data'!E36))="","",OFFSET('Water Data'!$E$27,0,10*ROW('Water Data'!E36)))</f>
        <v/>
      </c>
      <c r="BW42" s="305" t="str">
        <f ca="true">+IF(OFFSET('Water Data'!$E$28,0,10*ROW('Water Data'!E36))="","",OFFSET('Water Data'!$E$28,0,10*ROW('Water Data'!E36)))</f>
        <v/>
      </c>
      <c r="BX42" s="305" t="str">
        <f ca="true">+IF(OFFSET('Water Data'!$E$29,0,10*ROW('Water Data'!E36))="","",OFFSET('Water Data'!$E$29,0,10*ROW('Water Data'!E36)))</f>
        <v/>
      </c>
      <c r="BY42" s="305" t="str">
        <f ca="true">+IF(OFFSET('Water Data'!$F$27,0,10*ROW('Water Data'!F36))="","",OFFSET('Water Data'!$F$27,0,10*ROW('Water Data'!F36)))</f>
        <v/>
      </c>
      <c r="BZ42" s="305" t="str">
        <f ca="true">+IF(OFFSET('Water Data'!$F$28,0,10*ROW('Water Data'!F36))="","",OFFSET('Water Data'!$F$28,0,10*ROW('Water Data'!F36)))</f>
        <v/>
      </c>
      <c r="CA42" s="305" t="str">
        <f ca="true">+IF(OFFSET('Water Data'!$F$29,0,10*ROW('Water Data'!F36))="","",OFFSET('Water Data'!$F$29,0,10*ROW('Water Data'!F36)))</f>
        <v/>
      </c>
      <c r="CB42" s="305" t="str">
        <f ca="true">+IF(OFFSET('Water Data'!$G$27,0,10*ROW('Water Data'!G36))="","",OFFSET('Water Data'!$G$27,0,10*ROW('Water Data'!G36)))</f>
        <v/>
      </c>
      <c r="CC42" s="305" t="str">
        <f ca="true">+IF(OFFSET('Water Data'!$G$28,0,10*ROW('Water Data'!G36))="","",OFFSET('Water Data'!$G$28,0,10*ROW('Water Data'!G36)))</f>
        <v/>
      </c>
      <c r="CD42" s="305" t="str">
        <f ca="true">+IF(OFFSET('Water Data'!$G$29,0,10*ROW('Water Data'!G36))="","",OFFSET('Water Data'!$G$29,0,10*ROW('Water Data'!G36)))</f>
        <v/>
      </c>
      <c r="CE42" s="305" t="str">
        <f ca="true">+IF(OFFSET('Water Data'!$H$27,0,10*ROW('Water Data'!H36))="","",OFFSET('Water Data'!$H$27,0,10*ROW('Water Data'!H36)))</f>
        <v/>
      </c>
      <c r="CF42" s="305" t="str">
        <f ca="true">+IF(OFFSET('Water Data'!$H$28,0,10*ROW('Water Data'!H36))="","",OFFSET('Water Data'!$H$28,0,10*ROW('Water Data'!H36)))</f>
        <v/>
      </c>
      <c r="CG42" s="305" t="str">
        <f ca="true">+IF(OFFSET('Water Data'!$H$29,0,10*ROW('Water Data'!H36))="","",OFFSET('Water Data'!$H$29,0,10*ROW('Water Data'!H36)))</f>
        <v/>
      </c>
      <c r="CH42" s="305" t="str">
        <f ca="true">+IF(OFFSET('Water Data'!$I$27,0,10*ROW('Water Data'!I36))="","",OFFSET('Water Data'!$I$27,0,10*ROW('Water Data'!I36)))</f>
        <v/>
      </c>
      <c r="CI42" s="305" t="str">
        <f ca="true">+IF(OFFSET('Water Data'!$I$28,0,10*ROW('Water Data'!I36))="","",OFFSET('Water Data'!$I$28,0,10*ROW('Water Data'!I36)))</f>
        <v/>
      </c>
      <c r="CJ42" s="305" t="str">
        <f ca="true">+IF(OFFSET('Water Data'!$I$29,0,10*ROW('Water Data'!I36))="","",OFFSET('Water Data'!$I$29,0,10*ROW('Water Data'!I36)))</f>
        <v/>
      </c>
      <c r="CK42" s="305" t="str">
        <f ca="true">+IF(OFFSET('Sanitation Data'!$D$28,0,10*ROW('Sanitation Data'!D36))="","",OFFSET('Sanitation Data'!$D$28,0,10*ROW('Sanitation Data'!D36)))</f>
        <v/>
      </c>
      <c r="CL42" s="305" t="str">
        <f ca="true">+IF(OFFSET('Sanitation Data'!$D$29,0,10*ROW('Sanitation Data'!D36))="","",OFFSET('Sanitation Data'!$D$29,0,10*ROW('Sanitation Data'!D36)))</f>
        <v/>
      </c>
      <c r="CM42" s="305" t="str">
        <f ca="true">+IF(OFFSET('Sanitation Data'!$D$30,0,10*ROW('Sanitation Data'!D36))="","",OFFSET('Sanitation Data'!$D$30,0,10*ROW('Sanitation Data'!D36)))</f>
        <v/>
      </c>
      <c r="CN42" s="305" t="str">
        <f ca="true">+IF(OFFSET('Sanitation Data'!$D$31,0,10*ROW('Sanitation Data'!D36))="","",OFFSET('Sanitation Data'!$D$31,0,10*ROW('Sanitation Data'!D36)))</f>
        <v/>
      </c>
      <c r="CO42" s="305" t="str">
        <f ca="true">+IF(OFFSET('Sanitation Data'!$D$32,0,10*ROW('Sanitation Data'!D36))="","",OFFSET('Sanitation Data'!$D$32,0,10*ROW('Sanitation Data'!D36)))</f>
        <v/>
      </c>
      <c r="CP42" s="305" t="str">
        <f ca="true">+IF(OFFSET('Sanitation Data'!$E$28,0,10*ROW('Sanitation Data'!E36))="","",OFFSET('Sanitation Data'!$E$28,0,10*ROW('Sanitation Data'!E36)))</f>
        <v/>
      </c>
      <c r="CQ42" s="305" t="str">
        <f ca="true">+IF(OFFSET('Sanitation Data'!$E$29,0,10*ROW('Sanitation Data'!E36))="","",OFFSET('Sanitation Data'!$E$29,0,10*ROW('Sanitation Data'!E36)))</f>
        <v/>
      </c>
      <c r="CR42" s="305" t="str">
        <f ca="true">+IF(OFFSET('Sanitation Data'!$E$30,0,10*ROW('Sanitation Data'!E36))="","",OFFSET('Sanitation Data'!$E$30,0,10*ROW('Sanitation Data'!E36)))</f>
        <v/>
      </c>
      <c r="CS42" s="305" t="str">
        <f ca="true">+IF(OFFSET('Sanitation Data'!$E$31,0,10*ROW('Sanitation Data'!E36))="","",OFFSET('Sanitation Data'!$E$31,0,10*ROW('Sanitation Data'!E36)))</f>
        <v/>
      </c>
      <c r="CT42" s="305" t="str">
        <f ca="true">+IF(OFFSET('Sanitation Data'!$E$32,0,10*ROW('Sanitation Data'!E36))="","",OFFSET('Sanitation Data'!$E$32,0,10*ROW('Sanitation Data'!E36)))</f>
        <v/>
      </c>
      <c r="CU42" s="305" t="str">
        <f ca="true">+IF(OFFSET('Sanitation Data'!$F$28,0,10*ROW('Sanitation Data'!F36))="","",OFFSET('Sanitation Data'!$F$28,0,10*ROW('Sanitation Data'!F36)))</f>
        <v/>
      </c>
      <c r="CV42" s="305" t="str">
        <f ca="true">+IF(OFFSET('Sanitation Data'!$F$29,0,10*ROW('Sanitation Data'!F36))="","",OFFSET('Sanitation Data'!$F$29,0,10*ROW('Sanitation Data'!F36)))</f>
        <v/>
      </c>
      <c r="CW42" s="305" t="str">
        <f ca="true">+IF(OFFSET('Sanitation Data'!$F$30,0,10*ROW('Sanitation Data'!F36))="","",OFFSET('Sanitation Data'!$F$30,0,10*ROW('Sanitation Data'!F36)))</f>
        <v/>
      </c>
      <c r="CX42" s="305" t="str">
        <f ca="true">+IF(OFFSET('Sanitation Data'!$F$31,0,10*ROW('Sanitation Data'!F36))="","",OFFSET('Sanitation Data'!$F$31,0,10*ROW('Sanitation Data'!F36)))</f>
        <v/>
      </c>
      <c r="CY42" s="305" t="str">
        <f ca="true">+IF(OFFSET('Sanitation Data'!$F$32,0,10*ROW('Sanitation Data'!F36))="","",OFFSET('Sanitation Data'!$F$32,0,10*ROW('Sanitation Data'!F36)))</f>
        <v/>
      </c>
      <c r="CZ42" s="305" t="str">
        <f ca="true">+IF(OFFSET('Sanitation Data'!$G$28,0,10*ROW('Sanitation Data'!G36))="","",OFFSET('Sanitation Data'!$G$28,0,10*ROW('Sanitation Data'!G36)))</f>
        <v/>
      </c>
      <c r="DA42" s="305" t="str">
        <f ca="true">+IF(OFFSET('Sanitation Data'!$G$29,0,10*ROW('Sanitation Data'!G36))="","",OFFSET('Sanitation Data'!$G$29,0,10*ROW('Sanitation Data'!G36)))</f>
        <v/>
      </c>
      <c r="DB42" s="305" t="str">
        <f ca="true">+IF(OFFSET('Sanitation Data'!$G$30,0,10*ROW('Sanitation Data'!G36))="","",OFFSET('Sanitation Data'!$G$30,0,10*ROW('Sanitation Data'!G36)))</f>
        <v/>
      </c>
      <c r="DC42" s="305" t="str">
        <f ca="true">+IF(OFFSET('Sanitation Data'!$G$31,0,10*ROW('Sanitation Data'!G36))="","",OFFSET('Sanitation Data'!$G$31,0,10*ROW('Sanitation Data'!G36)))</f>
        <v/>
      </c>
      <c r="DD42" s="305" t="str">
        <f ca="true">+IF(OFFSET('Sanitation Data'!$G$32,0,10*ROW('Sanitation Data'!G36))="","",OFFSET('Sanitation Data'!$G$32,0,10*ROW('Sanitation Data'!G36)))</f>
        <v/>
      </c>
      <c r="DE42" s="305" t="str">
        <f ca="true">+IF(OFFSET('Sanitation Data'!$H$28,0,10*ROW('Sanitation Data'!H36))="","",OFFSET('Sanitation Data'!$H$28,0,10*ROW('Sanitation Data'!H36)))</f>
        <v/>
      </c>
      <c r="DF42" s="305" t="str">
        <f ca="true">+IF(OFFSET('Sanitation Data'!$H$29,0,10*ROW('Sanitation Data'!H36))="","",OFFSET('Sanitation Data'!$H$29,0,10*ROW('Sanitation Data'!H36)))</f>
        <v/>
      </c>
      <c r="DG42" s="305" t="str">
        <f ca="true">+IF(OFFSET('Sanitation Data'!$H$30,0,10*ROW('Sanitation Data'!H36))="","",OFFSET('Sanitation Data'!$H$30,0,10*ROW('Sanitation Data'!H36)))</f>
        <v/>
      </c>
      <c r="DH42" s="305" t="str">
        <f ca="true">+IF(OFFSET('Sanitation Data'!$H$31,0,10*ROW('Sanitation Data'!H36))="","",OFFSET('Sanitation Data'!$H$31,0,10*ROW('Sanitation Data'!H36)))</f>
        <v/>
      </c>
      <c r="DI42" s="305" t="str">
        <f ca="true">+IF(OFFSET('Sanitation Data'!$H$32,0,10*ROW('Sanitation Data'!H36))="","",OFFSET('Sanitation Data'!$H$32,0,10*ROW('Sanitation Data'!H36)))</f>
        <v/>
      </c>
      <c r="DJ42" s="305" t="str">
        <f ca="true">+IF(OFFSET('Sanitation Data'!$I$28,0,10*ROW('Sanitation Data'!I36))="","",OFFSET('Sanitation Data'!$I$28,0,10*ROW('Sanitation Data'!I36)))</f>
        <v/>
      </c>
      <c r="DK42" s="305" t="str">
        <f ca="true">+IF(OFFSET('Sanitation Data'!$I$29,0,10*ROW('Sanitation Data'!I36))="","",OFFSET('Sanitation Data'!$I$29,0,10*ROW('Sanitation Data'!I36)))</f>
        <v/>
      </c>
      <c r="DL42" s="305" t="str">
        <f ca="true">+IF(OFFSET('Sanitation Data'!$I$30,0,10*ROW('Sanitation Data'!I36))="","",OFFSET('Sanitation Data'!$I$30,0,10*ROW('Sanitation Data'!I36)))</f>
        <v/>
      </c>
      <c r="DM42" s="305" t="str">
        <f ca="true">+IF(OFFSET('Sanitation Data'!$I$31,0,10*ROW('Sanitation Data'!I36))="","",OFFSET('Sanitation Data'!$I$31,0,10*ROW('Sanitation Data'!I36)))</f>
        <v/>
      </c>
      <c r="DN42" s="305" t="str">
        <f ca="true">+IF(OFFSET('Sanitation Data'!$I$32,0,10*ROW('Sanitation Data'!I36))="","",OFFSET('Sanitation Data'!$I$32,0,10*ROW('Sanitation Data'!I36)))</f>
        <v/>
      </c>
      <c r="DO42" s="305" t="str">
        <f ca="true">+IF(OFFSET('Hygiene Data'!$D$11,0,10*ROW('Hygiene Data'!D36))="","",OFFSET('Hygiene Data'!$D$11,0,10*ROW('Hygiene Data'!D36)))</f>
        <v/>
      </c>
      <c r="DP42" s="305" t="str">
        <f ca="true">+IF(OFFSET('Hygiene Data'!$D$12,0,10*ROW('Hygiene Data'!D36))="","",OFFSET('Hygiene Data'!$D$12,0,10*ROW('Hygiene Data'!D36)))</f>
        <v/>
      </c>
      <c r="DQ42" s="305" t="str">
        <f ca="true">+IF(OFFSET('Hygiene Data'!$D$13,0,10*ROW('Hygiene Data'!D36))="","",OFFSET('Hygiene Data'!$D$13,0,10*ROW('Hygiene Data'!D36)))</f>
        <v/>
      </c>
      <c r="DR42" s="305" t="str">
        <f ca="true">+IF(OFFSET('Hygiene Data'!$E$11,0,10*ROW('Hygiene Data'!E36))="","",OFFSET('Hygiene Data'!$E$11,0,10*ROW('Hygiene Data'!E36)))</f>
        <v/>
      </c>
      <c r="DS42" s="305" t="str">
        <f ca="true">+IF(OFFSET('Hygiene Data'!$E$12,0,10*ROW('Hygiene Data'!E36))="","",OFFSET('Hygiene Data'!$E$12,0,10*ROW('Hygiene Data'!E36)))</f>
        <v/>
      </c>
      <c r="DT42" s="305" t="str">
        <f ca="true">+IF(OFFSET('Hygiene Data'!$E$13,0,10*ROW('Hygiene Data'!E36))="","",OFFSET('Hygiene Data'!$E$13,0,10*ROW('Hygiene Data'!E36)))</f>
        <v/>
      </c>
      <c r="DU42" s="305" t="str">
        <f ca="true">+IF(OFFSET('Hygiene Data'!$F$11,0,10*ROW('Hygiene Data'!F36))="","",OFFSET('Hygiene Data'!$F$11,0,10*ROW('Hygiene Data'!F36)))</f>
        <v/>
      </c>
      <c r="DV42" s="305" t="str">
        <f ca="true">+IF(OFFSET('Hygiene Data'!$F$12,0,10*ROW('Hygiene Data'!F36))="","",OFFSET('Hygiene Data'!$F$12,0,10*ROW('Hygiene Data'!F36)))</f>
        <v/>
      </c>
      <c r="DW42" s="305" t="str">
        <f ca="true">+IF(OFFSET('Hygiene Data'!$F$13,0,10*ROW('Hygiene Data'!F36))="","",OFFSET('Hygiene Data'!$F$13,0,10*ROW('Hygiene Data'!F36)))</f>
        <v/>
      </c>
      <c r="DX42" s="305" t="str">
        <f ca="true">+IF(OFFSET('Hygiene Data'!$G$11,0,10*ROW('Hygiene Data'!G36))="","",OFFSET('Hygiene Data'!$G$11,0,10*ROW('Hygiene Data'!G36)))</f>
        <v/>
      </c>
      <c r="DY42" s="305" t="str">
        <f ca="true">+IF(OFFSET('Hygiene Data'!$G$12,0,10*ROW('Hygiene Data'!G36))="","",OFFSET('Hygiene Data'!$G$12,0,10*ROW('Hygiene Data'!G36)))</f>
        <v/>
      </c>
      <c r="DZ42" s="305" t="str">
        <f ca="true">+IF(OFFSET('Hygiene Data'!$G$13,0,10*ROW('Hygiene Data'!G36))="","",OFFSET('Hygiene Data'!$G$13,0,10*ROW('Hygiene Data'!G36)))</f>
        <v/>
      </c>
      <c r="EA42" s="305" t="str">
        <f ca="true">+IF(OFFSET('Hygiene Data'!$H$11,0,10*ROW('Hygiene Data'!H36))="","",OFFSET('Hygiene Data'!$H$11,0,10*ROW('Hygiene Data'!H36)))</f>
        <v/>
      </c>
      <c r="EB42" s="305" t="str">
        <f ca="true">+IF(OFFSET('Hygiene Data'!$H$12,0,10*ROW('Hygiene Data'!H36))="","",OFFSET('Hygiene Data'!$H$12,0,10*ROW('Hygiene Data'!H36)))</f>
        <v/>
      </c>
      <c r="EC42" s="305" t="str">
        <f ca="true">+IF(OFFSET('Hygiene Data'!$H$13,0,10*ROW('Hygiene Data'!H36))="","",OFFSET('Hygiene Data'!$H$13,0,10*ROW('Hygiene Data'!H36)))</f>
        <v/>
      </c>
      <c r="ED42" s="305" t="str">
        <f ca="true">+IF(OFFSET('Hygiene Data'!$I$11,0,10*ROW('Hygiene Data'!I36))="","",OFFSET('Hygiene Data'!$I$11,0,10*ROW('Hygiene Data'!I36)))</f>
        <v/>
      </c>
      <c r="EE42" s="305" t="str">
        <f ca="true">+IF(OFFSET('Hygiene Data'!$I$12,0,10*ROW('Hygiene Data'!I36))="","",OFFSET('Hygiene Data'!$I$12,0,10*ROW('Hygiene Data'!I36)))</f>
        <v/>
      </c>
      <c r="EF42" s="305"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61"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305"/>
      <c r="BS43" s="305" t="str">
        <f ca="true">+IF(OFFSET('Water Data'!$D$27,0,10*ROW('Water Data'!D37))="","",OFFSET('Water Data'!$D$27,0,10*ROW('Water Data'!D37)))</f>
        <v/>
      </c>
      <c r="BT43" s="305" t="str">
        <f ca="true">+IF(OFFSET('Water Data'!$D$28,0,10*ROW('Water Data'!D37))="","",OFFSET('Water Data'!$D$28,0,10*ROW('Water Data'!D37)))</f>
        <v/>
      </c>
      <c r="BU43" s="305" t="str">
        <f ca="true">+IF(OFFSET('Water Data'!$D$29,0,10*ROW('Water Data'!D37))="","",OFFSET('Water Data'!$D$29,0,10*ROW('Water Data'!D37)))</f>
        <v/>
      </c>
      <c r="BV43" s="305" t="str">
        <f ca="true">+IF(OFFSET('Water Data'!$E$27,0,10*ROW('Water Data'!E37))="","",OFFSET('Water Data'!$E$27,0,10*ROW('Water Data'!E37)))</f>
        <v/>
      </c>
      <c r="BW43" s="305" t="str">
        <f ca="true">+IF(OFFSET('Water Data'!$E$28,0,10*ROW('Water Data'!E37))="","",OFFSET('Water Data'!$E$28,0,10*ROW('Water Data'!E37)))</f>
        <v/>
      </c>
      <c r="BX43" s="305" t="str">
        <f ca="true">+IF(OFFSET('Water Data'!$E$29,0,10*ROW('Water Data'!E37))="","",OFFSET('Water Data'!$E$29,0,10*ROW('Water Data'!E37)))</f>
        <v/>
      </c>
      <c r="BY43" s="305" t="str">
        <f ca="true">+IF(OFFSET('Water Data'!$F$27,0,10*ROW('Water Data'!F37))="","",OFFSET('Water Data'!$F$27,0,10*ROW('Water Data'!F37)))</f>
        <v/>
      </c>
      <c r="BZ43" s="305" t="str">
        <f ca="true">+IF(OFFSET('Water Data'!$F$28,0,10*ROW('Water Data'!F37))="","",OFFSET('Water Data'!$F$28,0,10*ROW('Water Data'!F37)))</f>
        <v/>
      </c>
      <c r="CA43" s="305" t="str">
        <f ca="true">+IF(OFFSET('Water Data'!$F$29,0,10*ROW('Water Data'!F37))="","",OFFSET('Water Data'!$F$29,0,10*ROW('Water Data'!F37)))</f>
        <v/>
      </c>
      <c r="CB43" s="305" t="str">
        <f ca="true">+IF(OFFSET('Water Data'!$G$27,0,10*ROW('Water Data'!G37))="","",OFFSET('Water Data'!$G$27,0,10*ROW('Water Data'!G37)))</f>
        <v/>
      </c>
      <c r="CC43" s="305" t="str">
        <f ca="true">+IF(OFFSET('Water Data'!$G$28,0,10*ROW('Water Data'!G37))="","",OFFSET('Water Data'!$G$28,0,10*ROW('Water Data'!G37)))</f>
        <v/>
      </c>
      <c r="CD43" s="305" t="str">
        <f ca="true">+IF(OFFSET('Water Data'!$G$29,0,10*ROW('Water Data'!G37))="","",OFFSET('Water Data'!$G$29,0,10*ROW('Water Data'!G37)))</f>
        <v/>
      </c>
      <c r="CE43" s="305" t="str">
        <f ca="true">+IF(OFFSET('Water Data'!$H$27,0,10*ROW('Water Data'!H37))="","",OFFSET('Water Data'!$H$27,0,10*ROW('Water Data'!H37)))</f>
        <v/>
      </c>
      <c r="CF43" s="305" t="str">
        <f ca="true">+IF(OFFSET('Water Data'!$H$28,0,10*ROW('Water Data'!H37))="","",OFFSET('Water Data'!$H$28,0,10*ROW('Water Data'!H37)))</f>
        <v/>
      </c>
      <c r="CG43" s="305" t="str">
        <f ca="true">+IF(OFFSET('Water Data'!$H$29,0,10*ROW('Water Data'!H37))="","",OFFSET('Water Data'!$H$29,0,10*ROW('Water Data'!H37)))</f>
        <v/>
      </c>
      <c r="CH43" s="305" t="str">
        <f ca="true">+IF(OFFSET('Water Data'!$I$27,0,10*ROW('Water Data'!I37))="","",OFFSET('Water Data'!$I$27,0,10*ROW('Water Data'!I37)))</f>
        <v/>
      </c>
      <c r="CI43" s="305" t="str">
        <f ca="true">+IF(OFFSET('Water Data'!$I$28,0,10*ROW('Water Data'!I37))="","",OFFSET('Water Data'!$I$28,0,10*ROW('Water Data'!I37)))</f>
        <v/>
      </c>
      <c r="CJ43" s="305" t="str">
        <f ca="true">+IF(OFFSET('Water Data'!$I$29,0,10*ROW('Water Data'!I37))="","",OFFSET('Water Data'!$I$29,0,10*ROW('Water Data'!I37)))</f>
        <v/>
      </c>
      <c r="CK43" s="305" t="str">
        <f ca="true">+IF(OFFSET('Sanitation Data'!$D$28,0,10*ROW('Sanitation Data'!D37))="","",OFFSET('Sanitation Data'!$D$28,0,10*ROW('Sanitation Data'!D37)))</f>
        <v/>
      </c>
      <c r="CL43" s="305" t="str">
        <f ca="true">+IF(OFFSET('Sanitation Data'!$D$29,0,10*ROW('Sanitation Data'!D37))="","",OFFSET('Sanitation Data'!$D$29,0,10*ROW('Sanitation Data'!D37)))</f>
        <v/>
      </c>
      <c r="CM43" s="305" t="str">
        <f ca="true">+IF(OFFSET('Sanitation Data'!$D$30,0,10*ROW('Sanitation Data'!D37))="","",OFFSET('Sanitation Data'!$D$30,0,10*ROW('Sanitation Data'!D37)))</f>
        <v/>
      </c>
      <c r="CN43" s="305" t="str">
        <f ca="true">+IF(OFFSET('Sanitation Data'!$D$31,0,10*ROW('Sanitation Data'!D37))="","",OFFSET('Sanitation Data'!$D$31,0,10*ROW('Sanitation Data'!D37)))</f>
        <v/>
      </c>
      <c r="CO43" s="305" t="str">
        <f ca="true">+IF(OFFSET('Sanitation Data'!$D$32,0,10*ROW('Sanitation Data'!D37))="","",OFFSET('Sanitation Data'!$D$32,0,10*ROW('Sanitation Data'!D37)))</f>
        <v/>
      </c>
      <c r="CP43" s="305" t="str">
        <f ca="true">+IF(OFFSET('Sanitation Data'!$E$28,0,10*ROW('Sanitation Data'!E37))="","",OFFSET('Sanitation Data'!$E$28,0,10*ROW('Sanitation Data'!E37)))</f>
        <v/>
      </c>
      <c r="CQ43" s="305" t="str">
        <f ca="true">+IF(OFFSET('Sanitation Data'!$E$29,0,10*ROW('Sanitation Data'!E37))="","",OFFSET('Sanitation Data'!$E$29,0,10*ROW('Sanitation Data'!E37)))</f>
        <v/>
      </c>
      <c r="CR43" s="305" t="str">
        <f ca="true">+IF(OFFSET('Sanitation Data'!$E$30,0,10*ROW('Sanitation Data'!E37))="","",OFFSET('Sanitation Data'!$E$30,0,10*ROW('Sanitation Data'!E37)))</f>
        <v/>
      </c>
      <c r="CS43" s="305" t="str">
        <f ca="true">+IF(OFFSET('Sanitation Data'!$E$31,0,10*ROW('Sanitation Data'!E37))="","",OFFSET('Sanitation Data'!$E$31,0,10*ROW('Sanitation Data'!E37)))</f>
        <v/>
      </c>
      <c r="CT43" s="305" t="str">
        <f ca="true">+IF(OFFSET('Sanitation Data'!$E$32,0,10*ROW('Sanitation Data'!E37))="","",OFFSET('Sanitation Data'!$E$32,0,10*ROW('Sanitation Data'!E37)))</f>
        <v/>
      </c>
      <c r="CU43" s="305" t="str">
        <f ca="true">+IF(OFFSET('Sanitation Data'!$F$28,0,10*ROW('Sanitation Data'!F37))="","",OFFSET('Sanitation Data'!$F$28,0,10*ROW('Sanitation Data'!F37)))</f>
        <v/>
      </c>
      <c r="CV43" s="305" t="str">
        <f ca="true">+IF(OFFSET('Sanitation Data'!$F$29,0,10*ROW('Sanitation Data'!F37))="","",OFFSET('Sanitation Data'!$F$29,0,10*ROW('Sanitation Data'!F37)))</f>
        <v/>
      </c>
      <c r="CW43" s="305" t="str">
        <f ca="true">+IF(OFFSET('Sanitation Data'!$F$30,0,10*ROW('Sanitation Data'!F37))="","",OFFSET('Sanitation Data'!$F$30,0,10*ROW('Sanitation Data'!F37)))</f>
        <v/>
      </c>
      <c r="CX43" s="305" t="str">
        <f ca="true">+IF(OFFSET('Sanitation Data'!$F$31,0,10*ROW('Sanitation Data'!F37))="","",OFFSET('Sanitation Data'!$F$31,0,10*ROW('Sanitation Data'!F37)))</f>
        <v/>
      </c>
      <c r="CY43" s="305" t="str">
        <f ca="true">+IF(OFFSET('Sanitation Data'!$F$32,0,10*ROW('Sanitation Data'!F37))="","",OFFSET('Sanitation Data'!$F$32,0,10*ROW('Sanitation Data'!F37)))</f>
        <v/>
      </c>
      <c r="CZ43" s="305" t="str">
        <f ca="true">+IF(OFFSET('Sanitation Data'!$G$28,0,10*ROW('Sanitation Data'!G37))="","",OFFSET('Sanitation Data'!$G$28,0,10*ROW('Sanitation Data'!G37)))</f>
        <v/>
      </c>
      <c r="DA43" s="305" t="str">
        <f ca="true">+IF(OFFSET('Sanitation Data'!$G$29,0,10*ROW('Sanitation Data'!G37))="","",OFFSET('Sanitation Data'!$G$29,0,10*ROW('Sanitation Data'!G37)))</f>
        <v/>
      </c>
      <c r="DB43" s="305" t="str">
        <f ca="true">+IF(OFFSET('Sanitation Data'!$G$30,0,10*ROW('Sanitation Data'!G37))="","",OFFSET('Sanitation Data'!$G$30,0,10*ROW('Sanitation Data'!G37)))</f>
        <v/>
      </c>
      <c r="DC43" s="305" t="str">
        <f ca="true">+IF(OFFSET('Sanitation Data'!$G$31,0,10*ROW('Sanitation Data'!G37))="","",OFFSET('Sanitation Data'!$G$31,0,10*ROW('Sanitation Data'!G37)))</f>
        <v/>
      </c>
      <c r="DD43" s="305" t="str">
        <f ca="true">+IF(OFFSET('Sanitation Data'!$G$32,0,10*ROW('Sanitation Data'!G37))="","",OFFSET('Sanitation Data'!$G$32,0,10*ROW('Sanitation Data'!G37)))</f>
        <v/>
      </c>
      <c r="DE43" s="305" t="str">
        <f ca="true">+IF(OFFSET('Sanitation Data'!$H$28,0,10*ROW('Sanitation Data'!H37))="","",OFFSET('Sanitation Data'!$H$28,0,10*ROW('Sanitation Data'!H37)))</f>
        <v/>
      </c>
      <c r="DF43" s="305" t="str">
        <f ca="true">+IF(OFFSET('Sanitation Data'!$H$29,0,10*ROW('Sanitation Data'!H37))="","",OFFSET('Sanitation Data'!$H$29,0,10*ROW('Sanitation Data'!H37)))</f>
        <v/>
      </c>
      <c r="DG43" s="305" t="str">
        <f ca="true">+IF(OFFSET('Sanitation Data'!$H$30,0,10*ROW('Sanitation Data'!H37))="","",OFFSET('Sanitation Data'!$H$30,0,10*ROW('Sanitation Data'!H37)))</f>
        <v/>
      </c>
      <c r="DH43" s="305" t="str">
        <f ca="true">+IF(OFFSET('Sanitation Data'!$H$31,0,10*ROW('Sanitation Data'!H37))="","",OFFSET('Sanitation Data'!$H$31,0,10*ROW('Sanitation Data'!H37)))</f>
        <v/>
      </c>
      <c r="DI43" s="305" t="str">
        <f ca="true">+IF(OFFSET('Sanitation Data'!$H$32,0,10*ROW('Sanitation Data'!H37))="","",OFFSET('Sanitation Data'!$H$32,0,10*ROW('Sanitation Data'!H37)))</f>
        <v/>
      </c>
      <c r="DJ43" s="305" t="str">
        <f ca="true">+IF(OFFSET('Sanitation Data'!$I$28,0,10*ROW('Sanitation Data'!I37))="","",OFFSET('Sanitation Data'!$I$28,0,10*ROW('Sanitation Data'!I37)))</f>
        <v/>
      </c>
      <c r="DK43" s="305" t="str">
        <f ca="true">+IF(OFFSET('Sanitation Data'!$I$29,0,10*ROW('Sanitation Data'!I37))="","",OFFSET('Sanitation Data'!$I$29,0,10*ROW('Sanitation Data'!I37)))</f>
        <v/>
      </c>
      <c r="DL43" s="305" t="str">
        <f ca="true">+IF(OFFSET('Sanitation Data'!$I$30,0,10*ROW('Sanitation Data'!I37))="","",OFFSET('Sanitation Data'!$I$30,0,10*ROW('Sanitation Data'!I37)))</f>
        <v/>
      </c>
      <c r="DM43" s="305" t="str">
        <f ca="true">+IF(OFFSET('Sanitation Data'!$I$31,0,10*ROW('Sanitation Data'!I37))="","",OFFSET('Sanitation Data'!$I$31,0,10*ROW('Sanitation Data'!I37)))</f>
        <v/>
      </c>
      <c r="DN43" s="305" t="str">
        <f ca="true">+IF(OFFSET('Sanitation Data'!$I$32,0,10*ROW('Sanitation Data'!I37))="","",OFFSET('Sanitation Data'!$I$32,0,10*ROW('Sanitation Data'!I37)))</f>
        <v/>
      </c>
      <c r="DO43" s="305" t="str">
        <f ca="true">+IF(OFFSET('Hygiene Data'!$D$11,0,10*ROW('Hygiene Data'!D37))="","",OFFSET('Hygiene Data'!$D$11,0,10*ROW('Hygiene Data'!D37)))</f>
        <v/>
      </c>
      <c r="DP43" s="305" t="str">
        <f ca="true">+IF(OFFSET('Hygiene Data'!$D$12,0,10*ROW('Hygiene Data'!D37))="","",OFFSET('Hygiene Data'!$D$12,0,10*ROW('Hygiene Data'!D37)))</f>
        <v/>
      </c>
      <c r="DQ43" s="305" t="str">
        <f ca="true">+IF(OFFSET('Hygiene Data'!$D$13,0,10*ROW('Hygiene Data'!D37))="","",OFFSET('Hygiene Data'!$D$13,0,10*ROW('Hygiene Data'!D37)))</f>
        <v/>
      </c>
      <c r="DR43" s="305" t="str">
        <f ca="true">+IF(OFFSET('Hygiene Data'!$E$11,0,10*ROW('Hygiene Data'!E37))="","",OFFSET('Hygiene Data'!$E$11,0,10*ROW('Hygiene Data'!E37)))</f>
        <v/>
      </c>
      <c r="DS43" s="305" t="str">
        <f ca="true">+IF(OFFSET('Hygiene Data'!$E$12,0,10*ROW('Hygiene Data'!E37))="","",OFFSET('Hygiene Data'!$E$12,0,10*ROW('Hygiene Data'!E37)))</f>
        <v/>
      </c>
      <c r="DT43" s="305" t="str">
        <f ca="true">+IF(OFFSET('Hygiene Data'!$E$13,0,10*ROW('Hygiene Data'!E37))="","",OFFSET('Hygiene Data'!$E$13,0,10*ROW('Hygiene Data'!E37)))</f>
        <v/>
      </c>
      <c r="DU43" s="305" t="str">
        <f ca="true">+IF(OFFSET('Hygiene Data'!$F$11,0,10*ROW('Hygiene Data'!F37))="","",OFFSET('Hygiene Data'!$F$11,0,10*ROW('Hygiene Data'!F37)))</f>
        <v/>
      </c>
      <c r="DV43" s="305" t="str">
        <f ca="true">+IF(OFFSET('Hygiene Data'!$F$12,0,10*ROW('Hygiene Data'!F37))="","",OFFSET('Hygiene Data'!$F$12,0,10*ROW('Hygiene Data'!F37)))</f>
        <v/>
      </c>
      <c r="DW43" s="305" t="str">
        <f ca="true">+IF(OFFSET('Hygiene Data'!$F$13,0,10*ROW('Hygiene Data'!F37))="","",OFFSET('Hygiene Data'!$F$13,0,10*ROW('Hygiene Data'!F37)))</f>
        <v/>
      </c>
      <c r="DX43" s="305" t="str">
        <f ca="true">+IF(OFFSET('Hygiene Data'!$G$11,0,10*ROW('Hygiene Data'!G37))="","",OFFSET('Hygiene Data'!$G$11,0,10*ROW('Hygiene Data'!G37)))</f>
        <v/>
      </c>
      <c r="DY43" s="305" t="str">
        <f ca="true">+IF(OFFSET('Hygiene Data'!$G$12,0,10*ROW('Hygiene Data'!G37))="","",OFFSET('Hygiene Data'!$G$12,0,10*ROW('Hygiene Data'!G37)))</f>
        <v/>
      </c>
      <c r="DZ43" s="305" t="str">
        <f ca="true">+IF(OFFSET('Hygiene Data'!$G$13,0,10*ROW('Hygiene Data'!G37))="","",OFFSET('Hygiene Data'!$G$13,0,10*ROW('Hygiene Data'!G37)))</f>
        <v/>
      </c>
      <c r="EA43" s="305" t="str">
        <f ca="true">+IF(OFFSET('Hygiene Data'!$H$11,0,10*ROW('Hygiene Data'!H37))="","",OFFSET('Hygiene Data'!$H$11,0,10*ROW('Hygiene Data'!H37)))</f>
        <v/>
      </c>
      <c r="EB43" s="305" t="str">
        <f ca="true">+IF(OFFSET('Hygiene Data'!$H$12,0,10*ROW('Hygiene Data'!H37))="","",OFFSET('Hygiene Data'!$H$12,0,10*ROW('Hygiene Data'!H37)))</f>
        <v/>
      </c>
      <c r="EC43" s="305" t="str">
        <f ca="true">+IF(OFFSET('Hygiene Data'!$H$13,0,10*ROW('Hygiene Data'!H37))="","",OFFSET('Hygiene Data'!$H$13,0,10*ROW('Hygiene Data'!H37)))</f>
        <v/>
      </c>
      <c r="ED43" s="305" t="str">
        <f ca="true">+IF(OFFSET('Hygiene Data'!$I$11,0,10*ROW('Hygiene Data'!I37))="","",OFFSET('Hygiene Data'!$I$11,0,10*ROW('Hygiene Data'!I37)))</f>
        <v/>
      </c>
      <c r="EE43" s="305" t="str">
        <f ca="true">+IF(OFFSET('Hygiene Data'!$I$12,0,10*ROW('Hygiene Data'!I37))="","",OFFSET('Hygiene Data'!$I$12,0,10*ROW('Hygiene Data'!I37)))</f>
        <v/>
      </c>
      <c r="EF43" s="305"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61"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305"/>
      <c r="BS44" s="305" t="str">
        <f ca="true">+IF(OFFSET('Water Data'!$D$27,0,10*ROW('Water Data'!D38))="","",OFFSET('Water Data'!$D$27,0,10*ROW('Water Data'!D38)))</f>
        <v/>
      </c>
      <c r="BT44" s="305" t="str">
        <f ca="true">+IF(OFFSET('Water Data'!$D$28,0,10*ROW('Water Data'!D38))="","",OFFSET('Water Data'!$D$28,0,10*ROW('Water Data'!D38)))</f>
        <v/>
      </c>
      <c r="BU44" s="305" t="str">
        <f ca="true">+IF(OFFSET('Water Data'!$D$29,0,10*ROW('Water Data'!D38))="","",OFFSET('Water Data'!$D$29,0,10*ROW('Water Data'!D38)))</f>
        <v/>
      </c>
      <c r="BV44" s="305" t="str">
        <f ca="true">+IF(OFFSET('Water Data'!$E$27,0,10*ROW('Water Data'!E38))="","",OFFSET('Water Data'!$E$27,0,10*ROW('Water Data'!E38)))</f>
        <v/>
      </c>
      <c r="BW44" s="305" t="str">
        <f ca="true">+IF(OFFSET('Water Data'!$E$28,0,10*ROW('Water Data'!E38))="","",OFFSET('Water Data'!$E$28,0,10*ROW('Water Data'!E38)))</f>
        <v/>
      </c>
      <c r="BX44" s="305" t="str">
        <f ca="true">+IF(OFFSET('Water Data'!$E$29,0,10*ROW('Water Data'!E38))="","",OFFSET('Water Data'!$E$29,0,10*ROW('Water Data'!E38)))</f>
        <v/>
      </c>
      <c r="BY44" s="305" t="str">
        <f ca="true">+IF(OFFSET('Water Data'!$F$27,0,10*ROW('Water Data'!F38))="","",OFFSET('Water Data'!$F$27,0,10*ROW('Water Data'!F38)))</f>
        <v/>
      </c>
      <c r="BZ44" s="305" t="str">
        <f ca="true">+IF(OFFSET('Water Data'!$F$28,0,10*ROW('Water Data'!F38))="","",OFFSET('Water Data'!$F$28,0,10*ROW('Water Data'!F38)))</f>
        <v/>
      </c>
      <c r="CA44" s="305" t="str">
        <f ca="true">+IF(OFFSET('Water Data'!$F$29,0,10*ROW('Water Data'!F38))="","",OFFSET('Water Data'!$F$29,0,10*ROW('Water Data'!F38)))</f>
        <v/>
      </c>
      <c r="CB44" s="305" t="str">
        <f ca="true">+IF(OFFSET('Water Data'!$G$27,0,10*ROW('Water Data'!G38))="","",OFFSET('Water Data'!$G$27,0,10*ROW('Water Data'!G38)))</f>
        <v/>
      </c>
      <c r="CC44" s="305" t="str">
        <f ca="true">+IF(OFFSET('Water Data'!$G$28,0,10*ROW('Water Data'!G38))="","",OFFSET('Water Data'!$G$28,0,10*ROW('Water Data'!G38)))</f>
        <v/>
      </c>
      <c r="CD44" s="305" t="str">
        <f ca="true">+IF(OFFSET('Water Data'!$G$29,0,10*ROW('Water Data'!G38))="","",OFFSET('Water Data'!$G$29,0,10*ROW('Water Data'!G38)))</f>
        <v/>
      </c>
      <c r="CE44" s="305" t="str">
        <f ca="true">+IF(OFFSET('Water Data'!$H$27,0,10*ROW('Water Data'!H38))="","",OFFSET('Water Data'!$H$27,0,10*ROW('Water Data'!H38)))</f>
        <v/>
      </c>
      <c r="CF44" s="305" t="str">
        <f ca="true">+IF(OFFSET('Water Data'!$H$28,0,10*ROW('Water Data'!H38))="","",OFFSET('Water Data'!$H$28,0,10*ROW('Water Data'!H38)))</f>
        <v/>
      </c>
      <c r="CG44" s="305" t="str">
        <f ca="true">+IF(OFFSET('Water Data'!$H$29,0,10*ROW('Water Data'!H38))="","",OFFSET('Water Data'!$H$29,0,10*ROW('Water Data'!H38)))</f>
        <v/>
      </c>
      <c r="CH44" s="305" t="str">
        <f ca="true">+IF(OFFSET('Water Data'!$I$27,0,10*ROW('Water Data'!I38))="","",OFFSET('Water Data'!$I$27,0,10*ROW('Water Data'!I38)))</f>
        <v/>
      </c>
      <c r="CI44" s="305" t="str">
        <f ca="true">+IF(OFFSET('Water Data'!$I$28,0,10*ROW('Water Data'!I38))="","",OFFSET('Water Data'!$I$28,0,10*ROW('Water Data'!I38)))</f>
        <v/>
      </c>
      <c r="CJ44" s="305" t="str">
        <f ca="true">+IF(OFFSET('Water Data'!$I$29,0,10*ROW('Water Data'!I38))="","",OFFSET('Water Data'!$I$29,0,10*ROW('Water Data'!I38)))</f>
        <v/>
      </c>
      <c r="CK44" s="305" t="str">
        <f ca="true">+IF(OFFSET('Sanitation Data'!$D$28,0,10*ROW('Sanitation Data'!D38))="","",OFFSET('Sanitation Data'!$D$28,0,10*ROW('Sanitation Data'!D38)))</f>
        <v/>
      </c>
      <c r="CL44" s="305" t="str">
        <f ca="true">+IF(OFFSET('Sanitation Data'!$D$29,0,10*ROW('Sanitation Data'!D38))="","",OFFSET('Sanitation Data'!$D$29,0,10*ROW('Sanitation Data'!D38)))</f>
        <v/>
      </c>
      <c r="CM44" s="305" t="str">
        <f ca="true">+IF(OFFSET('Sanitation Data'!$D$30,0,10*ROW('Sanitation Data'!D38))="","",OFFSET('Sanitation Data'!$D$30,0,10*ROW('Sanitation Data'!D38)))</f>
        <v/>
      </c>
      <c r="CN44" s="305" t="str">
        <f ca="true">+IF(OFFSET('Sanitation Data'!$D$31,0,10*ROW('Sanitation Data'!D38))="","",OFFSET('Sanitation Data'!$D$31,0,10*ROW('Sanitation Data'!D38)))</f>
        <v/>
      </c>
      <c r="CO44" s="305" t="str">
        <f ca="true">+IF(OFFSET('Sanitation Data'!$D$32,0,10*ROW('Sanitation Data'!D38))="","",OFFSET('Sanitation Data'!$D$32,0,10*ROW('Sanitation Data'!D38)))</f>
        <v/>
      </c>
      <c r="CP44" s="305" t="str">
        <f ca="true">+IF(OFFSET('Sanitation Data'!$E$28,0,10*ROW('Sanitation Data'!E38))="","",OFFSET('Sanitation Data'!$E$28,0,10*ROW('Sanitation Data'!E38)))</f>
        <v/>
      </c>
      <c r="CQ44" s="305" t="str">
        <f ca="true">+IF(OFFSET('Sanitation Data'!$E$29,0,10*ROW('Sanitation Data'!E38))="","",OFFSET('Sanitation Data'!$E$29,0,10*ROW('Sanitation Data'!E38)))</f>
        <v/>
      </c>
      <c r="CR44" s="305" t="str">
        <f ca="true">+IF(OFFSET('Sanitation Data'!$E$30,0,10*ROW('Sanitation Data'!E38))="","",OFFSET('Sanitation Data'!$E$30,0,10*ROW('Sanitation Data'!E38)))</f>
        <v/>
      </c>
      <c r="CS44" s="305" t="str">
        <f ca="true">+IF(OFFSET('Sanitation Data'!$E$31,0,10*ROW('Sanitation Data'!E38))="","",OFFSET('Sanitation Data'!$E$31,0,10*ROW('Sanitation Data'!E38)))</f>
        <v/>
      </c>
      <c r="CT44" s="305" t="str">
        <f ca="true">+IF(OFFSET('Sanitation Data'!$E$32,0,10*ROW('Sanitation Data'!E38))="","",OFFSET('Sanitation Data'!$E$32,0,10*ROW('Sanitation Data'!E38)))</f>
        <v/>
      </c>
      <c r="CU44" s="305" t="str">
        <f ca="true">+IF(OFFSET('Sanitation Data'!$F$28,0,10*ROW('Sanitation Data'!F38))="","",OFFSET('Sanitation Data'!$F$28,0,10*ROW('Sanitation Data'!F38)))</f>
        <v/>
      </c>
      <c r="CV44" s="305" t="str">
        <f ca="true">+IF(OFFSET('Sanitation Data'!$F$29,0,10*ROW('Sanitation Data'!F38))="","",OFFSET('Sanitation Data'!$F$29,0,10*ROW('Sanitation Data'!F38)))</f>
        <v/>
      </c>
      <c r="CW44" s="305" t="str">
        <f ca="true">+IF(OFFSET('Sanitation Data'!$F$30,0,10*ROW('Sanitation Data'!F38))="","",OFFSET('Sanitation Data'!$F$30,0,10*ROW('Sanitation Data'!F38)))</f>
        <v/>
      </c>
      <c r="CX44" s="305" t="str">
        <f ca="true">+IF(OFFSET('Sanitation Data'!$F$31,0,10*ROW('Sanitation Data'!F38))="","",OFFSET('Sanitation Data'!$F$31,0,10*ROW('Sanitation Data'!F38)))</f>
        <v/>
      </c>
      <c r="CY44" s="305" t="str">
        <f ca="true">+IF(OFFSET('Sanitation Data'!$F$32,0,10*ROW('Sanitation Data'!F38))="","",OFFSET('Sanitation Data'!$F$32,0,10*ROW('Sanitation Data'!F38)))</f>
        <v/>
      </c>
      <c r="CZ44" s="305" t="str">
        <f ca="true">+IF(OFFSET('Sanitation Data'!$G$28,0,10*ROW('Sanitation Data'!G38))="","",OFFSET('Sanitation Data'!$G$28,0,10*ROW('Sanitation Data'!G38)))</f>
        <v/>
      </c>
      <c r="DA44" s="305" t="str">
        <f ca="true">+IF(OFFSET('Sanitation Data'!$G$29,0,10*ROW('Sanitation Data'!G38))="","",OFFSET('Sanitation Data'!$G$29,0,10*ROW('Sanitation Data'!G38)))</f>
        <v/>
      </c>
      <c r="DB44" s="305" t="str">
        <f ca="true">+IF(OFFSET('Sanitation Data'!$G$30,0,10*ROW('Sanitation Data'!G38))="","",OFFSET('Sanitation Data'!$G$30,0,10*ROW('Sanitation Data'!G38)))</f>
        <v/>
      </c>
      <c r="DC44" s="305" t="str">
        <f ca="true">+IF(OFFSET('Sanitation Data'!$G$31,0,10*ROW('Sanitation Data'!G38))="","",OFFSET('Sanitation Data'!$G$31,0,10*ROW('Sanitation Data'!G38)))</f>
        <v/>
      </c>
      <c r="DD44" s="305" t="str">
        <f ca="true">+IF(OFFSET('Sanitation Data'!$G$32,0,10*ROW('Sanitation Data'!G38))="","",OFFSET('Sanitation Data'!$G$32,0,10*ROW('Sanitation Data'!G38)))</f>
        <v/>
      </c>
      <c r="DE44" s="305" t="str">
        <f ca="true">+IF(OFFSET('Sanitation Data'!$H$28,0,10*ROW('Sanitation Data'!H38))="","",OFFSET('Sanitation Data'!$H$28,0,10*ROW('Sanitation Data'!H38)))</f>
        <v/>
      </c>
      <c r="DF44" s="305" t="str">
        <f ca="true">+IF(OFFSET('Sanitation Data'!$H$29,0,10*ROW('Sanitation Data'!H38))="","",OFFSET('Sanitation Data'!$H$29,0,10*ROW('Sanitation Data'!H38)))</f>
        <v/>
      </c>
      <c r="DG44" s="305" t="str">
        <f ca="true">+IF(OFFSET('Sanitation Data'!$H$30,0,10*ROW('Sanitation Data'!H38))="","",OFFSET('Sanitation Data'!$H$30,0,10*ROW('Sanitation Data'!H38)))</f>
        <v/>
      </c>
      <c r="DH44" s="305" t="str">
        <f ca="true">+IF(OFFSET('Sanitation Data'!$H$31,0,10*ROW('Sanitation Data'!H38))="","",OFFSET('Sanitation Data'!$H$31,0,10*ROW('Sanitation Data'!H38)))</f>
        <v/>
      </c>
      <c r="DI44" s="305" t="str">
        <f ca="true">+IF(OFFSET('Sanitation Data'!$H$32,0,10*ROW('Sanitation Data'!H38))="","",OFFSET('Sanitation Data'!$H$32,0,10*ROW('Sanitation Data'!H38)))</f>
        <v/>
      </c>
      <c r="DJ44" s="305" t="str">
        <f ca="true">+IF(OFFSET('Sanitation Data'!$I$28,0,10*ROW('Sanitation Data'!I38))="","",OFFSET('Sanitation Data'!$I$28,0,10*ROW('Sanitation Data'!I38)))</f>
        <v/>
      </c>
      <c r="DK44" s="305" t="str">
        <f ca="true">+IF(OFFSET('Sanitation Data'!$I$29,0,10*ROW('Sanitation Data'!I38))="","",OFFSET('Sanitation Data'!$I$29,0,10*ROW('Sanitation Data'!I38)))</f>
        <v/>
      </c>
      <c r="DL44" s="305" t="str">
        <f ca="true">+IF(OFFSET('Sanitation Data'!$I$30,0,10*ROW('Sanitation Data'!I38))="","",OFFSET('Sanitation Data'!$I$30,0,10*ROW('Sanitation Data'!I38)))</f>
        <v/>
      </c>
      <c r="DM44" s="305" t="str">
        <f ca="true">+IF(OFFSET('Sanitation Data'!$I$31,0,10*ROW('Sanitation Data'!I38))="","",OFFSET('Sanitation Data'!$I$31,0,10*ROW('Sanitation Data'!I38)))</f>
        <v/>
      </c>
      <c r="DN44" s="305" t="str">
        <f ca="true">+IF(OFFSET('Sanitation Data'!$I$32,0,10*ROW('Sanitation Data'!I38))="","",OFFSET('Sanitation Data'!$I$32,0,10*ROW('Sanitation Data'!I38)))</f>
        <v/>
      </c>
      <c r="DO44" s="305" t="str">
        <f ca="true">+IF(OFFSET('Hygiene Data'!$D$11,0,10*ROW('Hygiene Data'!D38))="","",OFFSET('Hygiene Data'!$D$11,0,10*ROW('Hygiene Data'!D38)))</f>
        <v/>
      </c>
      <c r="DP44" s="305" t="str">
        <f ca="true">+IF(OFFSET('Hygiene Data'!$D$12,0,10*ROW('Hygiene Data'!D38))="","",OFFSET('Hygiene Data'!$D$12,0,10*ROW('Hygiene Data'!D38)))</f>
        <v/>
      </c>
      <c r="DQ44" s="305" t="str">
        <f ca="true">+IF(OFFSET('Hygiene Data'!$D$13,0,10*ROW('Hygiene Data'!D38))="","",OFFSET('Hygiene Data'!$D$13,0,10*ROW('Hygiene Data'!D38)))</f>
        <v/>
      </c>
      <c r="DR44" s="305" t="str">
        <f ca="true">+IF(OFFSET('Hygiene Data'!$E$11,0,10*ROW('Hygiene Data'!E38))="","",OFFSET('Hygiene Data'!$E$11,0,10*ROW('Hygiene Data'!E38)))</f>
        <v/>
      </c>
      <c r="DS44" s="305" t="str">
        <f ca="true">+IF(OFFSET('Hygiene Data'!$E$12,0,10*ROW('Hygiene Data'!E38))="","",OFFSET('Hygiene Data'!$E$12,0,10*ROW('Hygiene Data'!E38)))</f>
        <v/>
      </c>
      <c r="DT44" s="305" t="str">
        <f ca="true">+IF(OFFSET('Hygiene Data'!$E$13,0,10*ROW('Hygiene Data'!E38))="","",OFFSET('Hygiene Data'!$E$13,0,10*ROW('Hygiene Data'!E38)))</f>
        <v/>
      </c>
      <c r="DU44" s="305" t="str">
        <f ca="true">+IF(OFFSET('Hygiene Data'!$F$11,0,10*ROW('Hygiene Data'!F38))="","",OFFSET('Hygiene Data'!$F$11,0,10*ROW('Hygiene Data'!F38)))</f>
        <v/>
      </c>
      <c r="DV44" s="305" t="str">
        <f ca="true">+IF(OFFSET('Hygiene Data'!$F$12,0,10*ROW('Hygiene Data'!F38))="","",OFFSET('Hygiene Data'!$F$12,0,10*ROW('Hygiene Data'!F38)))</f>
        <v/>
      </c>
      <c r="DW44" s="305" t="str">
        <f ca="true">+IF(OFFSET('Hygiene Data'!$F$13,0,10*ROW('Hygiene Data'!F38))="","",OFFSET('Hygiene Data'!$F$13,0,10*ROW('Hygiene Data'!F38)))</f>
        <v/>
      </c>
      <c r="DX44" s="305" t="str">
        <f ca="true">+IF(OFFSET('Hygiene Data'!$G$11,0,10*ROW('Hygiene Data'!G38))="","",OFFSET('Hygiene Data'!$G$11,0,10*ROW('Hygiene Data'!G38)))</f>
        <v/>
      </c>
      <c r="DY44" s="305" t="str">
        <f ca="true">+IF(OFFSET('Hygiene Data'!$G$12,0,10*ROW('Hygiene Data'!G38))="","",OFFSET('Hygiene Data'!$G$12,0,10*ROW('Hygiene Data'!G38)))</f>
        <v/>
      </c>
      <c r="DZ44" s="305" t="str">
        <f ca="true">+IF(OFFSET('Hygiene Data'!$G$13,0,10*ROW('Hygiene Data'!G38))="","",OFFSET('Hygiene Data'!$G$13,0,10*ROW('Hygiene Data'!G38)))</f>
        <v/>
      </c>
      <c r="EA44" s="305" t="str">
        <f ca="true">+IF(OFFSET('Hygiene Data'!$H$11,0,10*ROW('Hygiene Data'!H38))="","",OFFSET('Hygiene Data'!$H$11,0,10*ROW('Hygiene Data'!H38)))</f>
        <v/>
      </c>
      <c r="EB44" s="305" t="str">
        <f ca="true">+IF(OFFSET('Hygiene Data'!$H$12,0,10*ROW('Hygiene Data'!H38))="","",OFFSET('Hygiene Data'!$H$12,0,10*ROW('Hygiene Data'!H38)))</f>
        <v/>
      </c>
      <c r="EC44" s="305" t="str">
        <f ca="true">+IF(OFFSET('Hygiene Data'!$H$13,0,10*ROW('Hygiene Data'!H38))="","",OFFSET('Hygiene Data'!$H$13,0,10*ROW('Hygiene Data'!H38)))</f>
        <v/>
      </c>
      <c r="ED44" s="305" t="str">
        <f ca="true">+IF(OFFSET('Hygiene Data'!$I$11,0,10*ROW('Hygiene Data'!I38))="","",OFFSET('Hygiene Data'!$I$11,0,10*ROW('Hygiene Data'!I38)))</f>
        <v/>
      </c>
      <c r="EE44" s="305" t="str">
        <f ca="true">+IF(OFFSET('Hygiene Data'!$I$12,0,10*ROW('Hygiene Data'!I38))="","",OFFSET('Hygiene Data'!$I$12,0,10*ROW('Hygiene Data'!I38)))</f>
        <v/>
      </c>
      <c r="EF44" s="305"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61"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305"/>
      <c r="BS45" s="305" t="str">
        <f ca="true">+IF(OFFSET('Water Data'!$D$27,0,10*ROW('Water Data'!D39))="","",OFFSET('Water Data'!$D$27,0,10*ROW('Water Data'!D39)))</f>
        <v/>
      </c>
      <c r="BT45" s="305" t="str">
        <f ca="true">+IF(OFFSET('Water Data'!$D$28,0,10*ROW('Water Data'!D39))="","",OFFSET('Water Data'!$D$28,0,10*ROW('Water Data'!D39)))</f>
        <v/>
      </c>
      <c r="BU45" s="305" t="str">
        <f ca="true">+IF(OFFSET('Water Data'!$D$29,0,10*ROW('Water Data'!D39))="","",OFFSET('Water Data'!$D$29,0,10*ROW('Water Data'!D39)))</f>
        <v/>
      </c>
      <c r="BV45" s="305" t="str">
        <f ca="true">+IF(OFFSET('Water Data'!$E$27,0,10*ROW('Water Data'!E39))="","",OFFSET('Water Data'!$E$27,0,10*ROW('Water Data'!E39)))</f>
        <v/>
      </c>
      <c r="BW45" s="305" t="str">
        <f ca="true">+IF(OFFSET('Water Data'!$E$28,0,10*ROW('Water Data'!E39))="","",OFFSET('Water Data'!$E$28,0,10*ROW('Water Data'!E39)))</f>
        <v/>
      </c>
      <c r="BX45" s="305" t="str">
        <f ca="true">+IF(OFFSET('Water Data'!$E$29,0,10*ROW('Water Data'!E39))="","",OFFSET('Water Data'!$E$29,0,10*ROW('Water Data'!E39)))</f>
        <v/>
      </c>
      <c r="BY45" s="305" t="str">
        <f ca="true">+IF(OFFSET('Water Data'!$F$27,0,10*ROW('Water Data'!F39))="","",OFFSET('Water Data'!$F$27,0,10*ROW('Water Data'!F39)))</f>
        <v/>
      </c>
      <c r="BZ45" s="305" t="str">
        <f ca="true">+IF(OFFSET('Water Data'!$F$28,0,10*ROW('Water Data'!F39))="","",OFFSET('Water Data'!$F$28,0,10*ROW('Water Data'!F39)))</f>
        <v/>
      </c>
      <c r="CA45" s="305" t="str">
        <f ca="true">+IF(OFFSET('Water Data'!$F$29,0,10*ROW('Water Data'!F39))="","",OFFSET('Water Data'!$F$29,0,10*ROW('Water Data'!F39)))</f>
        <v/>
      </c>
      <c r="CB45" s="305" t="str">
        <f ca="true">+IF(OFFSET('Water Data'!$G$27,0,10*ROW('Water Data'!G39))="","",OFFSET('Water Data'!$G$27,0,10*ROW('Water Data'!G39)))</f>
        <v/>
      </c>
      <c r="CC45" s="305" t="str">
        <f ca="true">+IF(OFFSET('Water Data'!$G$28,0,10*ROW('Water Data'!G39))="","",OFFSET('Water Data'!$G$28,0,10*ROW('Water Data'!G39)))</f>
        <v/>
      </c>
      <c r="CD45" s="305" t="str">
        <f ca="true">+IF(OFFSET('Water Data'!$G$29,0,10*ROW('Water Data'!G39))="","",OFFSET('Water Data'!$G$29,0,10*ROW('Water Data'!G39)))</f>
        <v/>
      </c>
      <c r="CE45" s="305" t="str">
        <f ca="true">+IF(OFFSET('Water Data'!$H$27,0,10*ROW('Water Data'!H39))="","",OFFSET('Water Data'!$H$27,0,10*ROW('Water Data'!H39)))</f>
        <v/>
      </c>
      <c r="CF45" s="305" t="str">
        <f ca="true">+IF(OFFSET('Water Data'!$H$28,0,10*ROW('Water Data'!H39))="","",OFFSET('Water Data'!$H$28,0,10*ROW('Water Data'!H39)))</f>
        <v/>
      </c>
      <c r="CG45" s="305" t="str">
        <f ca="true">+IF(OFFSET('Water Data'!$H$29,0,10*ROW('Water Data'!H39))="","",OFFSET('Water Data'!$H$29,0,10*ROW('Water Data'!H39)))</f>
        <v/>
      </c>
      <c r="CH45" s="305" t="str">
        <f ca="true">+IF(OFFSET('Water Data'!$I$27,0,10*ROW('Water Data'!I39))="","",OFFSET('Water Data'!$I$27,0,10*ROW('Water Data'!I39)))</f>
        <v/>
      </c>
      <c r="CI45" s="305" t="str">
        <f ca="true">+IF(OFFSET('Water Data'!$I$28,0,10*ROW('Water Data'!I39))="","",OFFSET('Water Data'!$I$28,0,10*ROW('Water Data'!I39)))</f>
        <v/>
      </c>
      <c r="CJ45" s="305" t="str">
        <f ca="true">+IF(OFFSET('Water Data'!$I$29,0,10*ROW('Water Data'!I39))="","",OFFSET('Water Data'!$I$29,0,10*ROW('Water Data'!I39)))</f>
        <v/>
      </c>
      <c r="CK45" s="305" t="str">
        <f ca="true">+IF(OFFSET('Sanitation Data'!$D$28,0,10*ROW('Sanitation Data'!D39))="","",OFFSET('Sanitation Data'!$D$28,0,10*ROW('Sanitation Data'!D39)))</f>
        <v/>
      </c>
      <c r="CL45" s="305" t="str">
        <f ca="true">+IF(OFFSET('Sanitation Data'!$D$29,0,10*ROW('Sanitation Data'!D39))="","",OFFSET('Sanitation Data'!$D$29,0,10*ROW('Sanitation Data'!D39)))</f>
        <v/>
      </c>
      <c r="CM45" s="305" t="str">
        <f ca="true">+IF(OFFSET('Sanitation Data'!$D$30,0,10*ROW('Sanitation Data'!D39))="","",OFFSET('Sanitation Data'!$D$30,0,10*ROW('Sanitation Data'!D39)))</f>
        <v/>
      </c>
      <c r="CN45" s="305" t="str">
        <f ca="true">+IF(OFFSET('Sanitation Data'!$D$31,0,10*ROW('Sanitation Data'!D39))="","",OFFSET('Sanitation Data'!$D$31,0,10*ROW('Sanitation Data'!D39)))</f>
        <v/>
      </c>
      <c r="CO45" s="305" t="str">
        <f ca="true">+IF(OFFSET('Sanitation Data'!$D$32,0,10*ROW('Sanitation Data'!D39))="","",OFFSET('Sanitation Data'!$D$32,0,10*ROW('Sanitation Data'!D39)))</f>
        <v/>
      </c>
      <c r="CP45" s="305" t="str">
        <f ca="true">+IF(OFFSET('Sanitation Data'!$E$28,0,10*ROW('Sanitation Data'!E39))="","",OFFSET('Sanitation Data'!$E$28,0,10*ROW('Sanitation Data'!E39)))</f>
        <v/>
      </c>
      <c r="CQ45" s="305" t="str">
        <f ca="true">+IF(OFFSET('Sanitation Data'!$E$29,0,10*ROW('Sanitation Data'!E39))="","",OFFSET('Sanitation Data'!$E$29,0,10*ROW('Sanitation Data'!E39)))</f>
        <v/>
      </c>
      <c r="CR45" s="305" t="str">
        <f ca="true">+IF(OFFSET('Sanitation Data'!$E$30,0,10*ROW('Sanitation Data'!E39))="","",OFFSET('Sanitation Data'!$E$30,0,10*ROW('Sanitation Data'!E39)))</f>
        <v/>
      </c>
      <c r="CS45" s="305" t="str">
        <f ca="true">+IF(OFFSET('Sanitation Data'!$E$31,0,10*ROW('Sanitation Data'!E39))="","",OFFSET('Sanitation Data'!$E$31,0,10*ROW('Sanitation Data'!E39)))</f>
        <v/>
      </c>
      <c r="CT45" s="305" t="str">
        <f ca="true">+IF(OFFSET('Sanitation Data'!$E$32,0,10*ROW('Sanitation Data'!E39))="","",OFFSET('Sanitation Data'!$E$32,0,10*ROW('Sanitation Data'!E39)))</f>
        <v/>
      </c>
      <c r="CU45" s="305" t="str">
        <f ca="true">+IF(OFFSET('Sanitation Data'!$F$28,0,10*ROW('Sanitation Data'!F39))="","",OFFSET('Sanitation Data'!$F$28,0,10*ROW('Sanitation Data'!F39)))</f>
        <v/>
      </c>
      <c r="CV45" s="305" t="str">
        <f ca="true">+IF(OFFSET('Sanitation Data'!$F$29,0,10*ROW('Sanitation Data'!F39))="","",OFFSET('Sanitation Data'!$F$29,0,10*ROW('Sanitation Data'!F39)))</f>
        <v/>
      </c>
      <c r="CW45" s="305" t="str">
        <f ca="true">+IF(OFFSET('Sanitation Data'!$F$30,0,10*ROW('Sanitation Data'!F39))="","",OFFSET('Sanitation Data'!$F$30,0,10*ROW('Sanitation Data'!F39)))</f>
        <v/>
      </c>
      <c r="CX45" s="305" t="str">
        <f ca="true">+IF(OFFSET('Sanitation Data'!$F$31,0,10*ROW('Sanitation Data'!F39))="","",OFFSET('Sanitation Data'!$F$31,0,10*ROW('Sanitation Data'!F39)))</f>
        <v/>
      </c>
      <c r="CY45" s="305" t="str">
        <f ca="true">+IF(OFFSET('Sanitation Data'!$F$32,0,10*ROW('Sanitation Data'!F39))="","",OFFSET('Sanitation Data'!$F$32,0,10*ROW('Sanitation Data'!F39)))</f>
        <v/>
      </c>
      <c r="CZ45" s="305" t="str">
        <f ca="true">+IF(OFFSET('Sanitation Data'!$G$28,0,10*ROW('Sanitation Data'!G39))="","",OFFSET('Sanitation Data'!$G$28,0,10*ROW('Sanitation Data'!G39)))</f>
        <v/>
      </c>
      <c r="DA45" s="305" t="str">
        <f ca="true">+IF(OFFSET('Sanitation Data'!$G$29,0,10*ROW('Sanitation Data'!G39))="","",OFFSET('Sanitation Data'!$G$29,0,10*ROW('Sanitation Data'!G39)))</f>
        <v/>
      </c>
      <c r="DB45" s="305" t="str">
        <f ca="true">+IF(OFFSET('Sanitation Data'!$G$30,0,10*ROW('Sanitation Data'!G39))="","",OFFSET('Sanitation Data'!$G$30,0,10*ROW('Sanitation Data'!G39)))</f>
        <v/>
      </c>
      <c r="DC45" s="305" t="str">
        <f ca="true">+IF(OFFSET('Sanitation Data'!$G$31,0,10*ROW('Sanitation Data'!G39))="","",OFFSET('Sanitation Data'!$G$31,0,10*ROW('Sanitation Data'!G39)))</f>
        <v/>
      </c>
      <c r="DD45" s="305" t="str">
        <f ca="true">+IF(OFFSET('Sanitation Data'!$G$32,0,10*ROW('Sanitation Data'!G39))="","",OFFSET('Sanitation Data'!$G$32,0,10*ROW('Sanitation Data'!G39)))</f>
        <v/>
      </c>
      <c r="DE45" s="305" t="str">
        <f ca="true">+IF(OFFSET('Sanitation Data'!$H$28,0,10*ROW('Sanitation Data'!H39))="","",OFFSET('Sanitation Data'!$H$28,0,10*ROW('Sanitation Data'!H39)))</f>
        <v/>
      </c>
      <c r="DF45" s="305" t="str">
        <f ca="true">+IF(OFFSET('Sanitation Data'!$H$29,0,10*ROW('Sanitation Data'!H39))="","",OFFSET('Sanitation Data'!$H$29,0,10*ROW('Sanitation Data'!H39)))</f>
        <v/>
      </c>
      <c r="DG45" s="305" t="str">
        <f ca="true">+IF(OFFSET('Sanitation Data'!$H$30,0,10*ROW('Sanitation Data'!H39))="","",OFFSET('Sanitation Data'!$H$30,0,10*ROW('Sanitation Data'!H39)))</f>
        <v/>
      </c>
      <c r="DH45" s="305" t="str">
        <f ca="true">+IF(OFFSET('Sanitation Data'!$H$31,0,10*ROW('Sanitation Data'!H39))="","",OFFSET('Sanitation Data'!$H$31,0,10*ROW('Sanitation Data'!H39)))</f>
        <v/>
      </c>
      <c r="DI45" s="305" t="str">
        <f ca="true">+IF(OFFSET('Sanitation Data'!$H$32,0,10*ROW('Sanitation Data'!H39))="","",OFFSET('Sanitation Data'!$H$32,0,10*ROW('Sanitation Data'!H39)))</f>
        <v/>
      </c>
      <c r="DJ45" s="305" t="str">
        <f ca="true">+IF(OFFSET('Sanitation Data'!$I$28,0,10*ROW('Sanitation Data'!I39))="","",OFFSET('Sanitation Data'!$I$28,0,10*ROW('Sanitation Data'!I39)))</f>
        <v/>
      </c>
      <c r="DK45" s="305" t="str">
        <f ca="true">+IF(OFFSET('Sanitation Data'!$I$29,0,10*ROW('Sanitation Data'!I39))="","",OFFSET('Sanitation Data'!$I$29,0,10*ROW('Sanitation Data'!I39)))</f>
        <v/>
      </c>
      <c r="DL45" s="305" t="str">
        <f ca="true">+IF(OFFSET('Sanitation Data'!$I$30,0,10*ROW('Sanitation Data'!I39))="","",OFFSET('Sanitation Data'!$I$30,0,10*ROW('Sanitation Data'!I39)))</f>
        <v/>
      </c>
      <c r="DM45" s="305" t="str">
        <f ca="true">+IF(OFFSET('Sanitation Data'!$I$31,0,10*ROW('Sanitation Data'!I39))="","",OFFSET('Sanitation Data'!$I$31,0,10*ROW('Sanitation Data'!I39)))</f>
        <v/>
      </c>
      <c r="DN45" s="305" t="str">
        <f ca="true">+IF(OFFSET('Sanitation Data'!$I$32,0,10*ROW('Sanitation Data'!I39))="","",OFFSET('Sanitation Data'!$I$32,0,10*ROW('Sanitation Data'!I39)))</f>
        <v/>
      </c>
      <c r="DO45" s="305" t="str">
        <f ca="true">+IF(OFFSET('Hygiene Data'!$D$11,0,10*ROW('Hygiene Data'!D39))="","",OFFSET('Hygiene Data'!$D$11,0,10*ROW('Hygiene Data'!D39)))</f>
        <v/>
      </c>
      <c r="DP45" s="305" t="str">
        <f ca="true">+IF(OFFSET('Hygiene Data'!$D$12,0,10*ROW('Hygiene Data'!D39))="","",OFFSET('Hygiene Data'!$D$12,0,10*ROW('Hygiene Data'!D39)))</f>
        <v/>
      </c>
      <c r="DQ45" s="305" t="str">
        <f ca="true">+IF(OFFSET('Hygiene Data'!$D$13,0,10*ROW('Hygiene Data'!D39))="","",OFFSET('Hygiene Data'!$D$13,0,10*ROW('Hygiene Data'!D39)))</f>
        <v/>
      </c>
      <c r="DR45" s="305" t="str">
        <f ca="true">+IF(OFFSET('Hygiene Data'!$E$11,0,10*ROW('Hygiene Data'!E39))="","",OFFSET('Hygiene Data'!$E$11,0,10*ROW('Hygiene Data'!E39)))</f>
        <v/>
      </c>
      <c r="DS45" s="305" t="str">
        <f ca="true">+IF(OFFSET('Hygiene Data'!$E$12,0,10*ROW('Hygiene Data'!E39))="","",OFFSET('Hygiene Data'!$E$12,0,10*ROW('Hygiene Data'!E39)))</f>
        <v/>
      </c>
      <c r="DT45" s="305" t="str">
        <f ca="true">+IF(OFFSET('Hygiene Data'!$E$13,0,10*ROW('Hygiene Data'!E39))="","",OFFSET('Hygiene Data'!$E$13,0,10*ROW('Hygiene Data'!E39)))</f>
        <v/>
      </c>
      <c r="DU45" s="305" t="str">
        <f ca="true">+IF(OFFSET('Hygiene Data'!$F$11,0,10*ROW('Hygiene Data'!F39))="","",OFFSET('Hygiene Data'!$F$11,0,10*ROW('Hygiene Data'!F39)))</f>
        <v/>
      </c>
      <c r="DV45" s="305" t="str">
        <f ca="true">+IF(OFFSET('Hygiene Data'!$F$12,0,10*ROW('Hygiene Data'!F39))="","",OFFSET('Hygiene Data'!$F$12,0,10*ROW('Hygiene Data'!F39)))</f>
        <v/>
      </c>
      <c r="DW45" s="305" t="str">
        <f ca="true">+IF(OFFSET('Hygiene Data'!$F$13,0,10*ROW('Hygiene Data'!F39))="","",OFFSET('Hygiene Data'!$F$13,0,10*ROW('Hygiene Data'!F39)))</f>
        <v/>
      </c>
      <c r="DX45" s="305" t="str">
        <f ca="true">+IF(OFFSET('Hygiene Data'!$G$11,0,10*ROW('Hygiene Data'!G39))="","",OFFSET('Hygiene Data'!$G$11,0,10*ROW('Hygiene Data'!G39)))</f>
        <v/>
      </c>
      <c r="DY45" s="305" t="str">
        <f ca="true">+IF(OFFSET('Hygiene Data'!$G$12,0,10*ROW('Hygiene Data'!G39))="","",OFFSET('Hygiene Data'!$G$12,0,10*ROW('Hygiene Data'!G39)))</f>
        <v/>
      </c>
      <c r="DZ45" s="305" t="str">
        <f ca="true">+IF(OFFSET('Hygiene Data'!$G$13,0,10*ROW('Hygiene Data'!G39))="","",OFFSET('Hygiene Data'!$G$13,0,10*ROW('Hygiene Data'!G39)))</f>
        <v/>
      </c>
      <c r="EA45" s="305" t="str">
        <f ca="true">+IF(OFFSET('Hygiene Data'!$H$11,0,10*ROW('Hygiene Data'!H39))="","",OFFSET('Hygiene Data'!$H$11,0,10*ROW('Hygiene Data'!H39)))</f>
        <v/>
      </c>
      <c r="EB45" s="305" t="str">
        <f ca="true">+IF(OFFSET('Hygiene Data'!$H$12,0,10*ROW('Hygiene Data'!H39))="","",OFFSET('Hygiene Data'!$H$12,0,10*ROW('Hygiene Data'!H39)))</f>
        <v/>
      </c>
      <c r="EC45" s="305" t="str">
        <f ca="true">+IF(OFFSET('Hygiene Data'!$H$13,0,10*ROW('Hygiene Data'!H39))="","",OFFSET('Hygiene Data'!$H$13,0,10*ROW('Hygiene Data'!H39)))</f>
        <v/>
      </c>
      <c r="ED45" s="305" t="str">
        <f ca="true">+IF(OFFSET('Hygiene Data'!$I$11,0,10*ROW('Hygiene Data'!I39))="","",OFFSET('Hygiene Data'!$I$11,0,10*ROW('Hygiene Data'!I39)))</f>
        <v/>
      </c>
      <c r="EE45" s="305" t="str">
        <f ca="true">+IF(OFFSET('Hygiene Data'!$I$12,0,10*ROW('Hygiene Data'!I39))="","",OFFSET('Hygiene Data'!$I$12,0,10*ROW('Hygiene Data'!I39)))</f>
        <v/>
      </c>
      <c r="EF45" s="305"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61"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305"/>
      <c r="BS46" s="305" t="str">
        <f ca="true">+IF(OFFSET('Water Data'!$D$27,0,10*ROW('Water Data'!D40))="","",OFFSET('Water Data'!$D$27,0,10*ROW('Water Data'!D40)))</f>
        <v/>
      </c>
      <c r="BT46" s="305" t="str">
        <f ca="true">+IF(OFFSET('Water Data'!$D$28,0,10*ROW('Water Data'!D40))="","",OFFSET('Water Data'!$D$28,0,10*ROW('Water Data'!D40)))</f>
        <v/>
      </c>
      <c r="BU46" s="305" t="str">
        <f ca="true">+IF(OFFSET('Water Data'!$D$29,0,10*ROW('Water Data'!D40))="","",OFFSET('Water Data'!$D$29,0,10*ROW('Water Data'!D40)))</f>
        <v/>
      </c>
      <c r="BV46" s="305" t="str">
        <f ca="true">+IF(OFFSET('Water Data'!$E$27,0,10*ROW('Water Data'!E40))="","",OFFSET('Water Data'!$E$27,0,10*ROW('Water Data'!E40)))</f>
        <v/>
      </c>
      <c r="BW46" s="305" t="str">
        <f ca="true">+IF(OFFSET('Water Data'!$E$28,0,10*ROW('Water Data'!E40))="","",OFFSET('Water Data'!$E$28,0,10*ROW('Water Data'!E40)))</f>
        <v/>
      </c>
      <c r="BX46" s="305" t="str">
        <f ca="true">+IF(OFFSET('Water Data'!$E$29,0,10*ROW('Water Data'!E40))="","",OFFSET('Water Data'!$E$29,0,10*ROW('Water Data'!E40)))</f>
        <v/>
      </c>
      <c r="BY46" s="305" t="str">
        <f ca="true">+IF(OFFSET('Water Data'!$F$27,0,10*ROW('Water Data'!F40))="","",OFFSET('Water Data'!$F$27,0,10*ROW('Water Data'!F40)))</f>
        <v/>
      </c>
      <c r="BZ46" s="305" t="str">
        <f ca="true">+IF(OFFSET('Water Data'!$F$28,0,10*ROW('Water Data'!F40))="","",OFFSET('Water Data'!$F$28,0,10*ROW('Water Data'!F40)))</f>
        <v/>
      </c>
      <c r="CA46" s="305" t="str">
        <f ca="true">+IF(OFFSET('Water Data'!$F$29,0,10*ROW('Water Data'!F40))="","",OFFSET('Water Data'!$F$29,0,10*ROW('Water Data'!F40)))</f>
        <v/>
      </c>
      <c r="CB46" s="305" t="str">
        <f ca="true">+IF(OFFSET('Water Data'!$G$27,0,10*ROW('Water Data'!G40))="","",OFFSET('Water Data'!$G$27,0,10*ROW('Water Data'!G40)))</f>
        <v/>
      </c>
      <c r="CC46" s="305" t="str">
        <f ca="true">+IF(OFFSET('Water Data'!$G$28,0,10*ROW('Water Data'!G40))="","",OFFSET('Water Data'!$G$28,0,10*ROW('Water Data'!G40)))</f>
        <v/>
      </c>
      <c r="CD46" s="305" t="str">
        <f ca="true">+IF(OFFSET('Water Data'!$G$29,0,10*ROW('Water Data'!G40))="","",OFFSET('Water Data'!$G$29,0,10*ROW('Water Data'!G40)))</f>
        <v/>
      </c>
      <c r="CE46" s="305" t="str">
        <f ca="true">+IF(OFFSET('Water Data'!$H$27,0,10*ROW('Water Data'!H40))="","",OFFSET('Water Data'!$H$27,0,10*ROW('Water Data'!H40)))</f>
        <v/>
      </c>
      <c r="CF46" s="305" t="str">
        <f ca="true">+IF(OFFSET('Water Data'!$H$28,0,10*ROW('Water Data'!H40))="","",OFFSET('Water Data'!$H$28,0,10*ROW('Water Data'!H40)))</f>
        <v/>
      </c>
      <c r="CG46" s="305" t="str">
        <f ca="true">+IF(OFFSET('Water Data'!$H$29,0,10*ROW('Water Data'!H40))="","",OFFSET('Water Data'!$H$29,0,10*ROW('Water Data'!H40)))</f>
        <v/>
      </c>
      <c r="CH46" s="305" t="str">
        <f ca="true">+IF(OFFSET('Water Data'!$I$27,0,10*ROW('Water Data'!I40))="","",OFFSET('Water Data'!$I$27,0,10*ROW('Water Data'!I40)))</f>
        <v/>
      </c>
      <c r="CI46" s="305" t="str">
        <f ca="true">+IF(OFFSET('Water Data'!$I$28,0,10*ROW('Water Data'!I40))="","",OFFSET('Water Data'!$I$28,0,10*ROW('Water Data'!I40)))</f>
        <v/>
      </c>
      <c r="CJ46" s="305" t="str">
        <f ca="true">+IF(OFFSET('Water Data'!$I$29,0,10*ROW('Water Data'!I40))="","",OFFSET('Water Data'!$I$29,0,10*ROW('Water Data'!I40)))</f>
        <v/>
      </c>
      <c r="CK46" s="305" t="str">
        <f ca="true">+IF(OFFSET('Sanitation Data'!$D$28,0,10*ROW('Sanitation Data'!D40))="","",OFFSET('Sanitation Data'!$D$28,0,10*ROW('Sanitation Data'!D40)))</f>
        <v/>
      </c>
      <c r="CL46" s="305" t="str">
        <f ca="true">+IF(OFFSET('Sanitation Data'!$D$29,0,10*ROW('Sanitation Data'!D40))="","",OFFSET('Sanitation Data'!$D$29,0,10*ROW('Sanitation Data'!D40)))</f>
        <v/>
      </c>
      <c r="CM46" s="305" t="str">
        <f ca="true">+IF(OFFSET('Sanitation Data'!$D$30,0,10*ROW('Sanitation Data'!D40))="","",OFFSET('Sanitation Data'!$D$30,0,10*ROW('Sanitation Data'!D40)))</f>
        <v/>
      </c>
      <c r="CN46" s="305" t="str">
        <f ca="true">+IF(OFFSET('Sanitation Data'!$D$31,0,10*ROW('Sanitation Data'!D40))="","",OFFSET('Sanitation Data'!$D$31,0,10*ROW('Sanitation Data'!D40)))</f>
        <v/>
      </c>
      <c r="CO46" s="305" t="str">
        <f ca="true">+IF(OFFSET('Sanitation Data'!$D$32,0,10*ROW('Sanitation Data'!D40))="","",OFFSET('Sanitation Data'!$D$32,0,10*ROW('Sanitation Data'!D40)))</f>
        <v/>
      </c>
      <c r="CP46" s="305" t="str">
        <f ca="true">+IF(OFFSET('Sanitation Data'!$E$28,0,10*ROW('Sanitation Data'!E40))="","",OFFSET('Sanitation Data'!$E$28,0,10*ROW('Sanitation Data'!E40)))</f>
        <v/>
      </c>
      <c r="CQ46" s="305" t="str">
        <f ca="true">+IF(OFFSET('Sanitation Data'!$E$29,0,10*ROW('Sanitation Data'!E40))="","",OFFSET('Sanitation Data'!$E$29,0,10*ROW('Sanitation Data'!E40)))</f>
        <v/>
      </c>
      <c r="CR46" s="305" t="str">
        <f ca="true">+IF(OFFSET('Sanitation Data'!$E$30,0,10*ROW('Sanitation Data'!E40))="","",OFFSET('Sanitation Data'!$E$30,0,10*ROW('Sanitation Data'!E40)))</f>
        <v/>
      </c>
      <c r="CS46" s="305" t="str">
        <f ca="true">+IF(OFFSET('Sanitation Data'!$E$31,0,10*ROW('Sanitation Data'!E40))="","",OFFSET('Sanitation Data'!$E$31,0,10*ROW('Sanitation Data'!E40)))</f>
        <v/>
      </c>
      <c r="CT46" s="305" t="str">
        <f ca="true">+IF(OFFSET('Sanitation Data'!$E$32,0,10*ROW('Sanitation Data'!E40))="","",OFFSET('Sanitation Data'!$E$32,0,10*ROW('Sanitation Data'!E40)))</f>
        <v/>
      </c>
      <c r="CU46" s="305" t="str">
        <f ca="true">+IF(OFFSET('Sanitation Data'!$F$28,0,10*ROW('Sanitation Data'!F40))="","",OFFSET('Sanitation Data'!$F$28,0,10*ROW('Sanitation Data'!F40)))</f>
        <v/>
      </c>
      <c r="CV46" s="305" t="str">
        <f ca="true">+IF(OFFSET('Sanitation Data'!$F$29,0,10*ROW('Sanitation Data'!F40))="","",OFFSET('Sanitation Data'!$F$29,0,10*ROW('Sanitation Data'!F40)))</f>
        <v/>
      </c>
      <c r="CW46" s="305" t="str">
        <f ca="true">+IF(OFFSET('Sanitation Data'!$F$30,0,10*ROW('Sanitation Data'!F40))="","",OFFSET('Sanitation Data'!$F$30,0,10*ROW('Sanitation Data'!F40)))</f>
        <v/>
      </c>
      <c r="CX46" s="305" t="str">
        <f ca="true">+IF(OFFSET('Sanitation Data'!$F$31,0,10*ROW('Sanitation Data'!F40))="","",OFFSET('Sanitation Data'!$F$31,0,10*ROW('Sanitation Data'!F40)))</f>
        <v/>
      </c>
      <c r="CY46" s="305" t="str">
        <f ca="true">+IF(OFFSET('Sanitation Data'!$F$32,0,10*ROW('Sanitation Data'!F40))="","",OFFSET('Sanitation Data'!$F$32,0,10*ROW('Sanitation Data'!F40)))</f>
        <v/>
      </c>
      <c r="CZ46" s="305" t="str">
        <f ca="true">+IF(OFFSET('Sanitation Data'!$G$28,0,10*ROW('Sanitation Data'!G40))="","",OFFSET('Sanitation Data'!$G$28,0,10*ROW('Sanitation Data'!G40)))</f>
        <v/>
      </c>
      <c r="DA46" s="305" t="str">
        <f ca="true">+IF(OFFSET('Sanitation Data'!$G$29,0,10*ROW('Sanitation Data'!G40))="","",OFFSET('Sanitation Data'!$G$29,0,10*ROW('Sanitation Data'!G40)))</f>
        <v/>
      </c>
      <c r="DB46" s="305" t="str">
        <f ca="true">+IF(OFFSET('Sanitation Data'!$G$30,0,10*ROW('Sanitation Data'!G40))="","",OFFSET('Sanitation Data'!$G$30,0,10*ROW('Sanitation Data'!G40)))</f>
        <v/>
      </c>
      <c r="DC46" s="305" t="str">
        <f ca="true">+IF(OFFSET('Sanitation Data'!$G$31,0,10*ROW('Sanitation Data'!G40))="","",OFFSET('Sanitation Data'!$G$31,0,10*ROW('Sanitation Data'!G40)))</f>
        <v/>
      </c>
      <c r="DD46" s="305" t="str">
        <f ca="true">+IF(OFFSET('Sanitation Data'!$G$32,0,10*ROW('Sanitation Data'!G40))="","",OFFSET('Sanitation Data'!$G$32,0,10*ROW('Sanitation Data'!G40)))</f>
        <v/>
      </c>
      <c r="DE46" s="305" t="str">
        <f ca="true">+IF(OFFSET('Sanitation Data'!$H$28,0,10*ROW('Sanitation Data'!H40))="","",OFFSET('Sanitation Data'!$H$28,0,10*ROW('Sanitation Data'!H40)))</f>
        <v/>
      </c>
      <c r="DF46" s="305" t="str">
        <f ca="true">+IF(OFFSET('Sanitation Data'!$H$29,0,10*ROW('Sanitation Data'!H40))="","",OFFSET('Sanitation Data'!$H$29,0,10*ROW('Sanitation Data'!H40)))</f>
        <v/>
      </c>
      <c r="DG46" s="305" t="str">
        <f ca="true">+IF(OFFSET('Sanitation Data'!$H$30,0,10*ROW('Sanitation Data'!H40))="","",OFFSET('Sanitation Data'!$H$30,0,10*ROW('Sanitation Data'!H40)))</f>
        <v/>
      </c>
      <c r="DH46" s="305" t="str">
        <f ca="true">+IF(OFFSET('Sanitation Data'!$H$31,0,10*ROW('Sanitation Data'!H40))="","",OFFSET('Sanitation Data'!$H$31,0,10*ROW('Sanitation Data'!H40)))</f>
        <v/>
      </c>
      <c r="DI46" s="305" t="str">
        <f ca="true">+IF(OFFSET('Sanitation Data'!$H$32,0,10*ROW('Sanitation Data'!H40))="","",OFFSET('Sanitation Data'!$H$32,0,10*ROW('Sanitation Data'!H40)))</f>
        <v/>
      </c>
      <c r="DJ46" s="305" t="str">
        <f ca="true">+IF(OFFSET('Sanitation Data'!$I$28,0,10*ROW('Sanitation Data'!I40))="","",OFFSET('Sanitation Data'!$I$28,0,10*ROW('Sanitation Data'!I40)))</f>
        <v/>
      </c>
      <c r="DK46" s="305" t="str">
        <f ca="true">+IF(OFFSET('Sanitation Data'!$I$29,0,10*ROW('Sanitation Data'!I40))="","",OFFSET('Sanitation Data'!$I$29,0,10*ROW('Sanitation Data'!I40)))</f>
        <v/>
      </c>
      <c r="DL46" s="305" t="str">
        <f ca="true">+IF(OFFSET('Sanitation Data'!$I$30,0,10*ROW('Sanitation Data'!I40))="","",OFFSET('Sanitation Data'!$I$30,0,10*ROW('Sanitation Data'!I40)))</f>
        <v/>
      </c>
      <c r="DM46" s="305" t="str">
        <f ca="true">+IF(OFFSET('Sanitation Data'!$I$31,0,10*ROW('Sanitation Data'!I40))="","",OFFSET('Sanitation Data'!$I$31,0,10*ROW('Sanitation Data'!I40)))</f>
        <v/>
      </c>
      <c r="DN46" s="305" t="str">
        <f ca="true">+IF(OFFSET('Sanitation Data'!$I$32,0,10*ROW('Sanitation Data'!I40))="","",OFFSET('Sanitation Data'!$I$32,0,10*ROW('Sanitation Data'!I40)))</f>
        <v/>
      </c>
      <c r="DO46" s="305" t="str">
        <f ca="true">+IF(OFFSET('Hygiene Data'!$D$11,0,10*ROW('Hygiene Data'!D40))="","",OFFSET('Hygiene Data'!$D$11,0,10*ROW('Hygiene Data'!D40)))</f>
        <v/>
      </c>
      <c r="DP46" s="305" t="str">
        <f ca="true">+IF(OFFSET('Hygiene Data'!$D$12,0,10*ROW('Hygiene Data'!D40))="","",OFFSET('Hygiene Data'!$D$12,0,10*ROW('Hygiene Data'!D40)))</f>
        <v/>
      </c>
      <c r="DQ46" s="305" t="str">
        <f ca="true">+IF(OFFSET('Hygiene Data'!$D$13,0,10*ROW('Hygiene Data'!D40))="","",OFFSET('Hygiene Data'!$D$13,0,10*ROW('Hygiene Data'!D40)))</f>
        <v/>
      </c>
      <c r="DR46" s="305" t="str">
        <f ca="true">+IF(OFFSET('Hygiene Data'!$E$11,0,10*ROW('Hygiene Data'!E40))="","",OFFSET('Hygiene Data'!$E$11,0,10*ROW('Hygiene Data'!E40)))</f>
        <v/>
      </c>
      <c r="DS46" s="305" t="str">
        <f ca="true">+IF(OFFSET('Hygiene Data'!$E$12,0,10*ROW('Hygiene Data'!E40))="","",OFFSET('Hygiene Data'!$E$12,0,10*ROW('Hygiene Data'!E40)))</f>
        <v/>
      </c>
      <c r="DT46" s="305" t="str">
        <f ca="true">+IF(OFFSET('Hygiene Data'!$E$13,0,10*ROW('Hygiene Data'!E40))="","",OFFSET('Hygiene Data'!$E$13,0,10*ROW('Hygiene Data'!E40)))</f>
        <v/>
      </c>
      <c r="DU46" s="305" t="str">
        <f ca="true">+IF(OFFSET('Hygiene Data'!$F$11,0,10*ROW('Hygiene Data'!F40))="","",OFFSET('Hygiene Data'!$F$11,0,10*ROW('Hygiene Data'!F40)))</f>
        <v/>
      </c>
      <c r="DV46" s="305" t="str">
        <f ca="true">+IF(OFFSET('Hygiene Data'!$F$12,0,10*ROW('Hygiene Data'!F40))="","",OFFSET('Hygiene Data'!$F$12,0,10*ROW('Hygiene Data'!F40)))</f>
        <v/>
      </c>
      <c r="DW46" s="305" t="str">
        <f ca="true">+IF(OFFSET('Hygiene Data'!$F$13,0,10*ROW('Hygiene Data'!F40))="","",OFFSET('Hygiene Data'!$F$13,0,10*ROW('Hygiene Data'!F40)))</f>
        <v/>
      </c>
      <c r="DX46" s="305" t="str">
        <f ca="true">+IF(OFFSET('Hygiene Data'!$G$11,0,10*ROW('Hygiene Data'!G40))="","",OFFSET('Hygiene Data'!$G$11,0,10*ROW('Hygiene Data'!G40)))</f>
        <v/>
      </c>
      <c r="DY46" s="305" t="str">
        <f ca="true">+IF(OFFSET('Hygiene Data'!$G$12,0,10*ROW('Hygiene Data'!G40))="","",OFFSET('Hygiene Data'!$G$12,0,10*ROW('Hygiene Data'!G40)))</f>
        <v/>
      </c>
      <c r="DZ46" s="305" t="str">
        <f ca="true">+IF(OFFSET('Hygiene Data'!$G$13,0,10*ROW('Hygiene Data'!G40))="","",OFFSET('Hygiene Data'!$G$13,0,10*ROW('Hygiene Data'!G40)))</f>
        <v/>
      </c>
      <c r="EA46" s="305" t="str">
        <f ca="true">+IF(OFFSET('Hygiene Data'!$H$11,0,10*ROW('Hygiene Data'!H40))="","",OFFSET('Hygiene Data'!$H$11,0,10*ROW('Hygiene Data'!H40)))</f>
        <v/>
      </c>
      <c r="EB46" s="305" t="str">
        <f ca="true">+IF(OFFSET('Hygiene Data'!$H$12,0,10*ROW('Hygiene Data'!H40))="","",OFFSET('Hygiene Data'!$H$12,0,10*ROW('Hygiene Data'!H40)))</f>
        <v/>
      </c>
      <c r="EC46" s="305" t="str">
        <f ca="true">+IF(OFFSET('Hygiene Data'!$H$13,0,10*ROW('Hygiene Data'!H40))="","",OFFSET('Hygiene Data'!$H$13,0,10*ROW('Hygiene Data'!H40)))</f>
        <v/>
      </c>
      <c r="ED46" s="305" t="str">
        <f ca="true">+IF(OFFSET('Hygiene Data'!$I$11,0,10*ROW('Hygiene Data'!I40))="","",OFFSET('Hygiene Data'!$I$11,0,10*ROW('Hygiene Data'!I40)))</f>
        <v/>
      </c>
      <c r="EE46" s="305" t="str">
        <f ca="true">+IF(OFFSET('Hygiene Data'!$I$12,0,10*ROW('Hygiene Data'!I40))="","",OFFSET('Hygiene Data'!$I$12,0,10*ROW('Hygiene Data'!I40)))</f>
        <v/>
      </c>
      <c r="EF46" s="305"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61"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305"/>
      <c r="BS47" s="305" t="str">
        <f ca="true">+IF(OFFSET('Water Data'!$D$27,0,10*ROW('Water Data'!D41))="","",OFFSET('Water Data'!$D$27,0,10*ROW('Water Data'!D41)))</f>
        <v/>
      </c>
      <c r="BT47" s="305" t="str">
        <f ca="true">+IF(OFFSET('Water Data'!$D$28,0,10*ROW('Water Data'!D41))="","",OFFSET('Water Data'!$D$28,0,10*ROW('Water Data'!D41)))</f>
        <v/>
      </c>
      <c r="BU47" s="305" t="str">
        <f ca="true">+IF(OFFSET('Water Data'!$D$29,0,10*ROW('Water Data'!D41))="","",OFFSET('Water Data'!$D$29,0,10*ROW('Water Data'!D41)))</f>
        <v/>
      </c>
      <c r="BV47" s="305" t="str">
        <f ca="true">+IF(OFFSET('Water Data'!$E$27,0,10*ROW('Water Data'!E41))="","",OFFSET('Water Data'!$E$27,0,10*ROW('Water Data'!E41)))</f>
        <v/>
      </c>
      <c r="BW47" s="305" t="str">
        <f ca="true">+IF(OFFSET('Water Data'!$E$28,0,10*ROW('Water Data'!E41))="","",OFFSET('Water Data'!$E$28,0,10*ROW('Water Data'!E41)))</f>
        <v/>
      </c>
      <c r="BX47" s="305" t="str">
        <f ca="true">+IF(OFFSET('Water Data'!$E$29,0,10*ROW('Water Data'!E41))="","",OFFSET('Water Data'!$E$29,0,10*ROW('Water Data'!E41)))</f>
        <v/>
      </c>
      <c r="BY47" s="305" t="str">
        <f ca="true">+IF(OFFSET('Water Data'!$F$27,0,10*ROW('Water Data'!F41))="","",OFFSET('Water Data'!$F$27,0,10*ROW('Water Data'!F41)))</f>
        <v/>
      </c>
      <c r="BZ47" s="305" t="str">
        <f ca="true">+IF(OFFSET('Water Data'!$F$28,0,10*ROW('Water Data'!F41))="","",OFFSET('Water Data'!$F$28,0,10*ROW('Water Data'!F41)))</f>
        <v/>
      </c>
      <c r="CA47" s="305" t="str">
        <f ca="true">+IF(OFFSET('Water Data'!$F$29,0,10*ROW('Water Data'!F41))="","",OFFSET('Water Data'!$F$29,0,10*ROW('Water Data'!F41)))</f>
        <v/>
      </c>
      <c r="CB47" s="305" t="str">
        <f ca="true">+IF(OFFSET('Water Data'!$G$27,0,10*ROW('Water Data'!G41))="","",OFFSET('Water Data'!$G$27,0,10*ROW('Water Data'!G41)))</f>
        <v/>
      </c>
      <c r="CC47" s="305" t="str">
        <f ca="true">+IF(OFFSET('Water Data'!$G$28,0,10*ROW('Water Data'!G41))="","",OFFSET('Water Data'!$G$28,0,10*ROW('Water Data'!G41)))</f>
        <v/>
      </c>
      <c r="CD47" s="305" t="str">
        <f ca="true">+IF(OFFSET('Water Data'!$G$29,0,10*ROW('Water Data'!G41))="","",OFFSET('Water Data'!$G$29,0,10*ROW('Water Data'!G41)))</f>
        <v/>
      </c>
      <c r="CE47" s="305" t="str">
        <f ca="true">+IF(OFFSET('Water Data'!$H$27,0,10*ROW('Water Data'!H41))="","",OFFSET('Water Data'!$H$27,0,10*ROW('Water Data'!H41)))</f>
        <v/>
      </c>
      <c r="CF47" s="305" t="str">
        <f ca="true">+IF(OFFSET('Water Data'!$H$28,0,10*ROW('Water Data'!H41))="","",OFFSET('Water Data'!$H$28,0,10*ROW('Water Data'!H41)))</f>
        <v/>
      </c>
      <c r="CG47" s="305" t="str">
        <f ca="true">+IF(OFFSET('Water Data'!$H$29,0,10*ROW('Water Data'!H41))="","",OFFSET('Water Data'!$H$29,0,10*ROW('Water Data'!H41)))</f>
        <v/>
      </c>
      <c r="CH47" s="305" t="str">
        <f ca="true">+IF(OFFSET('Water Data'!$I$27,0,10*ROW('Water Data'!I41))="","",OFFSET('Water Data'!$I$27,0,10*ROW('Water Data'!I41)))</f>
        <v/>
      </c>
      <c r="CI47" s="305" t="str">
        <f ca="true">+IF(OFFSET('Water Data'!$I$28,0,10*ROW('Water Data'!I41))="","",OFFSET('Water Data'!$I$28,0,10*ROW('Water Data'!I41)))</f>
        <v/>
      </c>
      <c r="CJ47" s="305" t="str">
        <f ca="true">+IF(OFFSET('Water Data'!$I$29,0,10*ROW('Water Data'!I41))="","",OFFSET('Water Data'!$I$29,0,10*ROW('Water Data'!I41)))</f>
        <v/>
      </c>
      <c r="CK47" s="305" t="str">
        <f ca="true">+IF(OFFSET('Sanitation Data'!$D$28,0,10*ROW('Sanitation Data'!D41))="","",OFFSET('Sanitation Data'!$D$28,0,10*ROW('Sanitation Data'!D41)))</f>
        <v/>
      </c>
      <c r="CL47" s="305" t="str">
        <f ca="true">+IF(OFFSET('Sanitation Data'!$D$29,0,10*ROW('Sanitation Data'!D41))="","",OFFSET('Sanitation Data'!$D$29,0,10*ROW('Sanitation Data'!D41)))</f>
        <v/>
      </c>
      <c r="CM47" s="305" t="str">
        <f ca="true">+IF(OFFSET('Sanitation Data'!$D$30,0,10*ROW('Sanitation Data'!D41))="","",OFFSET('Sanitation Data'!$D$30,0,10*ROW('Sanitation Data'!D41)))</f>
        <v/>
      </c>
      <c r="CN47" s="305" t="str">
        <f ca="true">+IF(OFFSET('Sanitation Data'!$D$31,0,10*ROW('Sanitation Data'!D41))="","",OFFSET('Sanitation Data'!$D$31,0,10*ROW('Sanitation Data'!D41)))</f>
        <v/>
      </c>
      <c r="CO47" s="305" t="str">
        <f ca="true">+IF(OFFSET('Sanitation Data'!$D$32,0,10*ROW('Sanitation Data'!D41))="","",OFFSET('Sanitation Data'!$D$32,0,10*ROW('Sanitation Data'!D41)))</f>
        <v/>
      </c>
      <c r="CP47" s="305" t="str">
        <f ca="true">+IF(OFFSET('Sanitation Data'!$E$28,0,10*ROW('Sanitation Data'!E41))="","",OFFSET('Sanitation Data'!$E$28,0,10*ROW('Sanitation Data'!E41)))</f>
        <v/>
      </c>
      <c r="CQ47" s="305" t="str">
        <f ca="true">+IF(OFFSET('Sanitation Data'!$E$29,0,10*ROW('Sanitation Data'!E41))="","",OFFSET('Sanitation Data'!$E$29,0,10*ROW('Sanitation Data'!E41)))</f>
        <v/>
      </c>
      <c r="CR47" s="305" t="str">
        <f ca="true">+IF(OFFSET('Sanitation Data'!$E$30,0,10*ROW('Sanitation Data'!E41))="","",OFFSET('Sanitation Data'!$E$30,0,10*ROW('Sanitation Data'!E41)))</f>
        <v/>
      </c>
      <c r="CS47" s="305" t="str">
        <f ca="true">+IF(OFFSET('Sanitation Data'!$E$31,0,10*ROW('Sanitation Data'!E41))="","",OFFSET('Sanitation Data'!$E$31,0,10*ROW('Sanitation Data'!E41)))</f>
        <v/>
      </c>
      <c r="CT47" s="305" t="str">
        <f ca="true">+IF(OFFSET('Sanitation Data'!$E$32,0,10*ROW('Sanitation Data'!E41))="","",OFFSET('Sanitation Data'!$E$32,0,10*ROW('Sanitation Data'!E41)))</f>
        <v/>
      </c>
      <c r="CU47" s="305" t="str">
        <f ca="true">+IF(OFFSET('Sanitation Data'!$F$28,0,10*ROW('Sanitation Data'!F41))="","",OFFSET('Sanitation Data'!$F$28,0,10*ROW('Sanitation Data'!F41)))</f>
        <v/>
      </c>
      <c r="CV47" s="305" t="str">
        <f ca="true">+IF(OFFSET('Sanitation Data'!$F$29,0,10*ROW('Sanitation Data'!F41))="","",OFFSET('Sanitation Data'!$F$29,0,10*ROW('Sanitation Data'!F41)))</f>
        <v/>
      </c>
      <c r="CW47" s="305" t="str">
        <f ca="true">+IF(OFFSET('Sanitation Data'!$F$30,0,10*ROW('Sanitation Data'!F41))="","",OFFSET('Sanitation Data'!$F$30,0,10*ROW('Sanitation Data'!F41)))</f>
        <v/>
      </c>
      <c r="CX47" s="305" t="str">
        <f ca="true">+IF(OFFSET('Sanitation Data'!$F$31,0,10*ROW('Sanitation Data'!F41))="","",OFFSET('Sanitation Data'!$F$31,0,10*ROW('Sanitation Data'!F41)))</f>
        <v/>
      </c>
      <c r="CY47" s="305" t="str">
        <f ca="true">+IF(OFFSET('Sanitation Data'!$F$32,0,10*ROW('Sanitation Data'!F41))="","",OFFSET('Sanitation Data'!$F$32,0,10*ROW('Sanitation Data'!F41)))</f>
        <v/>
      </c>
      <c r="CZ47" s="305" t="str">
        <f ca="true">+IF(OFFSET('Sanitation Data'!$G$28,0,10*ROW('Sanitation Data'!G41))="","",OFFSET('Sanitation Data'!$G$28,0,10*ROW('Sanitation Data'!G41)))</f>
        <v/>
      </c>
      <c r="DA47" s="305" t="str">
        <f ca="true">+IF(OFFSET('Sanitation Data'!$G$29,0,10*ROW('Sanitation Data'!G41))="","",OFFSET('Sanitation Data'!$G$29,0,10*ROW('Sanitation Data'!G41)))</f>
        <v/>
      </c>
      <c r="DB47" s="305" t="str">
        <f ca="true">+IF(OFFSET('Sanitation Data'!$G$30,0,10*ROW('Sanitation Data'!G41))="","",OFFSET('Sanitation Data'!$G$30,0,10*ROW('Sanitation Data'!G41)))</f>
        <v/>
      </c>
      <c r="DC47" s="305" t="str">
        <f ca="true">+IF(OFFSET('Sanitation Data'!$G$31,0,10*ROW('Sanitation Data'!G41))="","",OFFSET('Sanitation Data'!$G$31,0,10*ROW('Sanitation Data'!G41)))</f>
        <v/>
      </c>
      <c r="DD47" s="305" t="str">
        <f ca="true">+IF(OFFSET('Sanitation Data'!$G$32,0,10*ROW('Sanitation Data'!G41))="","",OFFSET('Sanitation Data'!$G$32,0,10*ROW('Sanitation Data'!G41)))</f>
        <v/>
      </c>
      <c r="DE47" s="305" t="str">
        <f ca="true">+IF(OFFSET('Sanitation Data'!$H$28,0,10*ROW('Sanitation Data'!H41))="","",OFFSET('Sanitation Data'!$H$28,0,10*ROW('Sanitation Data'!H41)))</f>
        <v/>
      </c>
      <c r="DF47" s="305" t="str">
        <f ca="true">+IF(OFFSET('Sanitation Data'!$H$29,0,10*ROW('Sanitation Data'!H41))="","",OFFSET('Sanitation Data'!$H$29,0,10*ROW('Sanitation Data'!H41)))</f>
        <v/>
      </c>
      <c r="DG47" s="305" t="str">
        <f ca="true">+IF(OFFSET('Sanitation Data'!$H$30,0,10*ROW('Sanitation Data'!H41))="","",OFFSET('Sanitation Data'!$H$30,0,10*ROW('Sanitation Data'!H41)))</f>
        <v/>
      </c>
      <c r="DH47" s="305" t="str">
        <f ca="true">+IF(OFFSET('Sanitation Data'!$H$31,0,10*ROW('Sanitation Data'!H41))="","",OFFSET('Sanitation Data'!$H$31,0,10*ROW('Sanitation Data'!H41)))</f>
        <v/>
      </c>
      <c r="DI47" s="305" t="str">
        <f ca="true">+IF(OFFSET('Sanitation Data'!$H$32,0,10*ROW('Sanitation Data'!H41))="","",OFFSET('Sanitation Data'!$H$32,0,10*ROW('Sanitation Data'!H41)))</f>
        <v/>
      </c>
      <c r="DJ47" s="305" t="str">
        <f ca="true">+IF(OFFSET('Sanitation Data'!$I$28,0,10*ROW('Sanitation Data'!I41))="","",OFFSET('Sanitation Data'!$I$28,0,10*ROW('Sanitation Data'!I41)))</f>
        <v/>
      </c>
      <c r="DK47" s="305" t="str">
        <f ca="true">+IF(OFFSET('Sanitation Data'!$I$29,0,10*ROW('Sanitation Data'!I41))="","",OFFSET('Sanitation Data'!$I$29,0,10*ROW('Sanitation Data'!I41)))</f>
        <v/>
      </c>
      <c r="DL47" s="305" t="str">
        <f ca="true">+IF(OFFSET('Sanitation Data'!$I$30,0,10*ROW('Sanitation Data'!I41))="","",OFFSET('Sanitation Data'!$I$30,0,10*ROW('Sanitation Data'!I41)))</f>
        <v/>
      </c>
      <c r="DM47" s="305" t="str">
        <f ca="true">+IF(OFFSET('Sanitation Data'!$I$31,0,10*ROW('Sanitation Data'!I41))="","",OFFSET('Sanitation Data'!$I$31,0,10*ROW('Sanitation Data'!I41)))</f>
        <v/>
      </c>
      <c r="DN47" s="305" t="str">
        <f ca="true">+IF(OFFSET('Sanitation Data'!$I$32,0,10*ROW('Sanitation Data'!I41))="","",OFFSET('Sanitation Data'!$I$32,0,10*ROW('Sanitation Data'!I41)))</f>
        <v/>
      </c>
      <c r="DO47" s="305" t="str">
        <f ca="true">+IF(OFFSET('Hygiene Data'!$D$11,0,10*ROW('Hygiene Data'!D41))="","",OFFSET('Hygiene Data'!$D$11,0,10*ROW('Hygiene Data'!D41)))</f>
        <v/>
      </c>
      <c r="DP47" s="305" t="str">
        <f ca="true">+IF(OFFSET('Hygiene Data'!$D$12,0,10*ROW('Hygiene Data'!D41))="","",OFFSET('Hygiene Data'!$D$12,0,10*ROW('Hygiene Data'!D41)))</f>
        <v/>
      </c>
      <c r="DQ47" s="305" t="str">
        <f ca="true">+IF(OFFSET('Hygiene Data'!$D$13,0,10*ROW('Hygiene Data'!D41))="","",OFFSET('Hygiene Data'!$D$13,0,10*ROW('Hygiene Data'!D41)))</f>
        <v/>
      </c>
      <c r="DR47" s="305" t="str">
        <f ca="true">+IF(OFFSET('Hygiene Data'!$E$11,0,10*ROW('Hygiene Data'!E41))="","",OFFSET('Hygiene Data'!$E$11,0,10*ROW('Hygiene Data'!E41)))</f>
        <v/>
      </c>
      <c r="DS47" s="305" t="str">
        <f ca="true">+IF(OFFSET('Hygiene Data'!$E$12,0,10*ROW('Hygiene Data'!E41))="","",OFFSET('Hygiene Data'!$E$12,0,10*ROW('Hygiene Data'!E41)))</f>
        <v/>
      </c>
      <c r="DT47" s="305" t="str">
        <f ca="true">+IF(OFFSET('Hygiene Data'!$E$13,0,10*ROW('Hygiene Data'!E41))="","",OFFSET('Hygiene Data'!$E$13,0,10*ROW('Hygiene Data'!E41)))</f>
        <v/>
      </c>
      <c r="DU47" s="305" t="str">
        <f ca="true">+IF(OFFSET('Hygiene Data'!$F$11,0,10*ROW('Hygiene Data'!F41))="","",OFFSET('Hygiene Data'!$F$11,0,10*ROW('Hygiene Data'!F41)))</f>
        <v/>
      </c>
      <c r="DV47" s="305" t="str">
        <f ca="true">+IF(OFFSET('Hygiene Data'!$F$12,0,10*ROW('Hygiene Data'!F41))="","",OFFSET('Hygiene Data'!$F$12,0,10*ROW('Hygiene Data'!F41)))</f>
        <v/>
      </c>
      <c r="DW47" s="305" t="str">
        <f ca="true">+IF(OFFSET('Hygiene Data'!$F$13,0,10*ROW('Hygiene Data'!F41))="","",OFFSET('Hygiene Data'!$F$13,0,10*ROW('Hygiene Data'!F41)))</f>
        <v/>
      </c>
      <c r="DX47" s="305" t="str">
        <f ca="true">+IF(OFFSET('Hygiene Data'!$G$11,0,10*ROW('Hygiene Data'!G41))="","",OFFSET('Hygiene Data'!$G$11,0,10*ROW('Hygiene Data'!G41)))</f>
        <v/>
      </c>
      <c r="DY47" s="305" t="str">
        <f ca="true">+IF(OFFSET('Hygiene Data'!$G$12,0,10*ROW('Hygiene Data'!G41))="","",OFFSET('Hygiene Data'!$G$12,0,10*ROW('Hygiene Data'!G41)))</f>
        <v/>
      </c>
      <c r="DZ47" s="305" t="str">
        <f ca="true">+IF(OFFSET('Hygiene Data'!$G$13,0,10*ROW('Hygiene Data'!G41))="","",OFFSET('Hygiene Data'!$G$13,0,10*ROW('Hygiene Data'!G41)))</f>
        <v/>
      </c>
      <c r="EA47" s="305" t="str">
        <f ca="true">+IF(OFFSET('Hygiene Data'!$H$11,0,10*ROW('Hygiene Data'!H41))="","",OFFSET('Hygiene Data'!$H$11,0,10*ROW('Hygiene Data'!H41)))</f>
        <v/>
      </c>
      <c r="EB47" s="305" t="str">
        <f ca="true">+IF(OFFSET('Hygiene Data'!$H$12,0,10*ROW('Hygiene Data'!H41))="","",OFFSET('Hygiene Data'!$H$12,0,10*ROW('Hygiene Data'!H41)))</f>
        <v/>
      </c>
      <c r="EC47" s="305" t="str">
        <f ca="true">+IF(OFFSET('Hygiene Data'!$H$13,0,10*ROW('Hygiene Data'!H41))="","",OFFSET('Hygiene Data'!$H$13,0,10*ROW('Hygiene Data'!H41)))</f>
        <v/>
      </c>
      <c r="ED47" s="305" t="str">
        <f ca="true">+IF(OFFSET('Hygiene Data'!$I$11,0,10*ROW('Hygiene Data'!I41))="","",OFFSET('Hygiene Data'!$I$11,0,10*ROW('Hygiene Data'!I41)))</f>
        <v/>
      </c>
      <c r="EE47" s="305" t="str">
        <f ca="true">+IF(OFFSET('Hygiene Data'!$I$12,0,10*ROW('Hygiene Data'!I41))="","",OFFSET('Hygiene Data'!$I$12,0,10*ROW('Hygiene Data'!I41)))</f>
        <v/>
      </c>
      <c r="EF47" s="305"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61"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305"/>
      <c r="BS48" s="305" t="str">
        <f ca="true">+IF(OFFSET('Water Data'!$D$27,0,10*ROW('Water Data'!D42))="","",OFFSET('Water Data'!$D$27,0,10*ROW('Water Data'!D42)))</f>
        <v/>
      </c>
      <c r="BT48" s="305" t="str">
        <f ca="true">+IF(OFFSET('Water Data'!$D$28,0,10*ROW('Water Data'!D42))="","",OFFSET('Water Data'!$D$28,0,10*ROW('Water Data'!D42)))</f>
        <v/>
      </c>
      <c r="BU48" s="305" t="str">
        <f ca="true">+IF(OFFSET('Water Data'!$D$29,0,10*ROW('Water Data'!D42))="","",OFFSET('Water Data'!$D$29,0,10*ROW('Water Data'!D42)))</f>
        <v/>
      </c>
      <c r="BV48" s="305" t="str">
        <f ca="true">+IF(OFFSET('Water Data'!$E$27,0,10*ROW('Water Data'!E42))="","",OFFSET('Water Data'!$E$27,0,10*ROW('Water Data'!E42)))</f>
        <v/>
      </c>
      <c r="BW48" s="305" t="str">
        <f ca="true">+IF(OFFSET('Water Data'!$E$28,0,10*ROW('Water Data'!E42))="","",OFFSET('Water Data'!$E$28,0,10*ROW('Water Data'!E42)))</f>
        <v/>
      </c>
      <c r="BX48" s="305" t="str">
        <f ca="true">+IF(OFFSET('Water Data'!$E$29,0,10*ROW('Water Data'!E42))="","",OFFSET('Water Data'!$E$29,0,10*ROW('Water Data'!E42)))</f>
        <v/>
      </c>
      <c r="BY48" s="305" t="str">
        <f ca="true">+IF(OFFSET('Water Data'!$F$27,0,10*ROW('Water Data'!F42))="","",OFFSET('Water Data'!$F$27,0,10*ROW('Water Data'!F42)))</f>
        <v/>
      </c>
      <c r="BZ48" s="305" t="str">
        <f ca="true">+IF(OFFSET('Water Data'!$F$28,0,10*ROW('Water Data'!F42))="","",OFFSET('Water Data'!$F$28,0,10*ROW('Water Data'!F42)))</f>
        <v/>
      </c>
      <c r="CA48" s="305" t="str">
        <f ca="true">+IF(OFFSET('Water Data'!$F$29,0,10*ROW('Water Data'!F42))="","",OFFSET('Water Data'!$F$29,0,10*ROW('Water Data'!F42)))</f>
        <v/>
      </c>
      <c r="CB48" s="305" t="str">
        <f ca="true">+IF(OFFSET('Water Data'!$G$27,0,10*ROW('Water Data'!G42))="","",OFFSET('Water Data'!$G$27,0,10*ROW('Water Data'!G42)))</f>
        <v/>
      </c>
      <c r="CC48" s="305" t="str">
        <f ca="true">+IF(OFFSET('Water Data'!$G$28,0,10*ROW('Water Data'!G42))="","",OFFSET('Water Data'!$G$28,0,10*ROW('Water Data'!G42)))</f>
        <v/>
      </c>
      <c r="CD48" s="305" t="str">
        <f ca="true">+IF(OFFSET('Water Data'!$G$29,0,10*ROW('Water Data'!G42))="","",OFFSET('Water Data'!$G$29,0,10*ROW('Water Data'!G42)))</f>
        <v/>
      </c>
      <c r="CE48" s="305" t="str">
        <f ca="true">+IF(OFFSET('Water Data'!$H$27,0,10*ROW('Water Data'!H42))="","",OFFSET('Water Data'!$H$27,0,10*ROW('Water Data'!H42)))</f>
        <v/>
      </c>
      <c r="CF48" s="305" t="str">
        <f ca="true">+IF(OFFSET('Water Data'!$H$28,0,10*ROW('Water Data'!H42))="","",OFFSET('Water Data'!$H$28,0,10*ROW('Water Data'!H42)))</f>
        <v/>
      </c>
      <c r="CG48" s="305" t="str">
        <f ca="true">+IF(OFFSET('Water Data'!$H$29,0,10*ROW('Water Data'!H42))="","",OFFSET('Water Data'!$H$29,0,10*ROW('Water Data'!H42)))</f>
        <v/>
      </c>
      <c r="CH48" s="305" t="str">
        <f ca="true">+IF(OFFSET('Water Data'!$I$27,0,10*ROW('Water Data'!I42))="","",OFFSET('Water Data'!$I$27,0,10*ROW('Water Data'!I42)))</f>
        <v/>
      </c>
      <c r="CI48" s="305" t="str">
        <f ca="true">+IF(OFFSET('Water Data'!$I$28,0,10*ROW('Water Data'!I42))="","",OFFSET('Water Data'!$I$28,0,10*ROW('Water Data'!I42)))</f>
        <v/>
      </c>
      <c r="CJ48" s="305" t="str">
        <f ca="true">+IF(OFFSET('Water Data'!$I$29,0,10*ROW('Water Data'!I42))="","",OFFSET('Water Data'!$I$29,0,10*ROW('Water Data'!I42)))</f>
        <v/>
      </c>
      <c r="CK48" s="305" t="str">
        <f ca="true">+IF(OFFSET('Sanitation Data'!$D$28,0,10*ROW('Sanitation Data'!D42))="","",OFFSET('Sanitation Data'!$D$28,0,10*ROW('Sanitation Data'!D42)))</f>
        <v/>
      </c>
      <c r="CL48" s="305" t="str">
        <f ca="true">+IF(OFFSET('Sanitation Data'!$D$29,0,10*ROW('Sanitation Data'!D42))="","",OFFSET('Sanitation Data'!$D$29,0,10*ROW('Sanitation Data'!D42)))</f>
        <v/>
      </c>
      <c r="CM48" s="305" t="str">
        <f ca="true">+IF(OFFSET('Sanitation Data'!$D$30,0,10*ROW('Sanitation Data'!D42))="","",OFFSET('Sanitation Data'!$D$30,0,10*ROW('Sanitation Data'!D42)))</f>
        <v/>
      </c>
      <c r="CN48" s="305" t="str">
        <f ca="true">+IF(OFFSET('Sanitation Data'!$D$31,0,10*ROW('Sanitation Data'!D42))="","",OFFSET('Sanitation Data'!$D$31,0,10*ROW('Sanitation Data'!D42)))</f>
        <v/>
      </c>
      <c r="CO48" s="305" t="str">
        <f ca="true">+IF(OFFSET('Sanitation Data'!$D$32,0,10*ROW('Sanitation Data'!D42))="","",OFFSET('Sanitation Data'!$D$32,0,10*ROW('Sanitation Data'!D42)))</f>
        <v/>
      </c>
      <c r="CP48" s="305" t="str">
        <f ca="true">+IF(OFFSET('Sanitation Data'!$E$28,0,10*ROW('Sanitation Data'!E42))="","",OFFSET('Sanitation Data'!$E$28,0,10*ROW('Sanitation Data'!E42)))</f>
        <v/>
      </c>
      <c r="CQ48" s="305" t="str">
        <f ca="true">+IF(OFFSET('Sanitation Data'!$E$29,0,10*ROW('Sanitation Data'!E42))="","",OFFSET('Sanitation Data'!$E$29,0,10*ROW('Sanitation Data'!E42)))</f>
        <v/>
      </c>
      <c r="CR48" s="305" t="str">
        <f ca="true">+IF(OFFSET('Sanitation Data'!$E$30,0,10*ROW('Sanitation Data'!E42))="","",OFFSET('Sanitation Data'!$E$30,0,10*ROW('Sanitation Data'!E42)))</f>
        <v/>
      </c>
      <c r="CS48" s="305" t="str">
        <f ca="true">+IF(OFFSET('Sanitation Data'!$E$31,0,10*ROW('Sanitation Data'!E42))="","",OFFSET('Sanitation Data'!$E$31,0,10*ROW('Sanitation Data'!E42)))</f>
        <v/>
      </c>
      <c r="CT48" s="305" t="str">
        <f ca="true">+IF(OFFSET('Sanitation Data'!$E$32,0,10*ROW('Sanitation Data'!E42))="","",OFFSET('Sanitation Data'!$E$32,0,10*ROW('Sanitation Data'!E42)))</f>
        <v/>
      </c>
      <c r="CU48" s="305" t="str">
        <f ca="true">+IF(OFFSET('Sanitation Data'!$F$28,0,10*ROW('Sanitation Data'!F42))="","",OFFSET('Sanitation Data'!$F$28,0,10*ROW('Sanitation Data'!F42)))</f>
        <v/>
      </c>
      <c r="CV48" s="305" t="str">
        <f ca="true">+IF(OFFSET('Sanitation Data'!$F$29,0,10*ROW('Sanitation Data'!F42))="","",OFFSET('Sanitation Data'!$F$29,0,10*ROW('Sanitation Data'!F42)))</f>
        <v/>
      </c>
      <c r="CW48" s="305" t="str">
        <f ca="true">+IF(OFFSET('Sanitation Data'!$F$30,0,10*ROW('Sanitation Data'!F42))="","",OFFSET('Sanitation Data'!$F$30,0,10*ROW('Sanitation Data'!F42)))</f>
        <v/>
      </c>
      <c r="CX48" s="305" t="str">
        <f ca="true">+IF(OFFSET('Sanitation Data'!$F$31,0,10*ROW('Sanitation Data'!F42))="","",OFFSET('Sanitation Data'!$F$31,0,10*ROW('Sanitation Data'!F42)))</f>
        <v/>
      </c>
      <c r="CY48" s="305" t="str">
        <f ca="true">+IF(OFFSET('Sanitation Data'!$F$32,0,10*ROW('Sanitation Data'!F42))="","",OFFSET('Sanitation Data'!$F$32,0,10*ROW('Sanitation Data'!F42)))</f>
        <v/>
      </c>
      <c r="CZ48" s="305" t="str">
        <f ca="true">+IF(OFFSET('Sanitation Data'!$G$28,0,10*ROW('Sanitation Data'!G42))="","",OFFSET('Sanitation Data'!$G$28,0,10*ROW('Sanitation Data'!G42)))</f>
        <v/>
      </c>
      <c r="DA48" s="305" t="str">
        <f ca="true">+IF(OFFSET('Sanitation Data'!$G$29,0,10*ROW('Sanitation Data'!G42))="","",OFFSET('Sanitation Data'!$G$29,0,10*ROW('Sanitation Data'!G42)))</f>
        <v/>
      </c>
      <c r="DB48" s="305" t="str">
        <f ca="true">+IF(OFFSET('Sanitation Data'!$G$30,0,10*ROW('Sanitation Data'!G42))="","",OFFSET('Sanitation Data'!$G$30,0,10*ROW('Sanitation Data'!G42)))</f>
        <v/>
      </c>
      <c r="DC48" s="305" t="str">
        <f ca="true">+IF(OFFSET('Sanitation Data'!$G$31,0,10*ROW('Sanitation Data'!G42))="","",OFFSET('Sanitation Data'!$G$31,0,10*ROW('Sanitation Data'!G42)))</f>
        <v/>
      </c>
      <c r="DD48" s="305" t="str">
        <f ca="true">+IF(OFFSET('Sanitation Data'!$G$32,0,10*ROW('Sanitation Data'!G42))="","",OFFSET('Sanitation Data'!$G$32,0,10*ROW('Sanitation Data'!G42)))</f>
        <v/>
      </c>
      <c r="DE48" s="305" t="str">
        <f ca="true">+IF(OFFSET('Sanitation Data'!$H$28,0,10*ROW('Sanitation Data'!H42))="","",OFFSET('Sanitation Data'!$H$28,0,10*ROW('Sanitation Data'!H42)))</f>
        <v/>
      </c>
      <c r="DF48" s="305" t="str">
        <f ca="true">+IF(OFFSET('Sanitation Data'!$H$29,0,10*ROW('Sanitation Data'!H42))="","",OFFSET('Sanitation Data'!$H$29,0,10*ROW('Sanitation Data'!H42)))</f>
        <v/>
      </c>
      <c r="DG48" s="305" t="str">
        <f ca="true">+IF(OFFSET('Sanitation Data'!$H$30,0,10*ROW('Sanitation Data'!H42))="","",OFFSET('Sanitation Data'!$H$30,0,10*ROW('Sanitation Data'!H42)))</f>
        <v/>
      </c>
      <c r="DH48" s="305" t="str">
        <f ca="true">+IF(OFFSET('Sanitation Data'!$H$31,0,10*ROW('Sanitation Data'!H42))="","",OFFSET('Sanitation Data'!$H$31,0,10*ROW('Sanitation Data'!H42)))</f>
        <v/>
      </c>
      <c r="DI48" s="305" t="str">
        <f ca="true">+IF(OFFSET('Sanitation Data'!$H$32,0,10*ROW('Sanitation Data'!H42))="","",OFFSET('Sanitation Data'!$H$32,0,10*ROW('Sanitation Data'!H42)))</f>
        <v/>
      </c>
      <c r="DJ48" s="305" t="str">
        <f ca="true">+IF(OFFSET('Sanitation Data'!$I$28,0,10*ROW('Sanitation Data'!I42))="","",OFFSET('Sanitation Data'!$I$28,0,10*ROW('Sanitation Data'!I42)))</f>
        <v/>
      </c>
      <c r="DK48" s="305" t="str">
        <f ca="true">+IF(OFFSET('Sanitation Data'!$I$29,0,10*ROW('Sanitation Data'!I42))="","",OFFSET('Sanitation Data'!$I$29,0,10*ROW('Sanitation Data'!I42)))</f>
        <v/>
      </c>
      <c r="DL48" s="305" t="str">
        <f ca="true">+IF(OFFSET('Sanitation Data'!$I$30,0,10*ROW('Sanitation Data'!I42))="","",OFFSET('Sanitation Data'!$I$30,0,10*ROW('Sanitation Data'!I42)))</f>
        <v/>
      </c>
      <c r="DM48" s="305" t="str">
        <f ca="true">+IF(OFFSET('Sanitation Data'!$I$31,0,10*ROW('Sanitation Data'!I42))="","",OFFSET('Sanitation Data'!$I$31,0,10*ROW('Sanitation Data'!I42)))</f>
        <v/>
      </c>
      <c r="DN48" s="305" t="str">
        <f ca="true">+IF(OFFSET('Sanitation Data'!$I$32,0,10*ROW('Sanitation Data'!I42))="","",OFFSET('Sanitation Data'!$I$32,0,10*ROW('Sanitation Data'!I42)))</f>
        <v/>
      </c>
      <c r="DO48" s="305" t="str">
        <f ca="true">+IF(OFFSET('Hygiene Data'!$D$11,0,10*ROW('Hygiene Data'!D42))="","",OFFSET('Hygiene Data'!$D$11,0,10*ROW('Hygiene Data'!D42)))</f>
        <v/>
      </c>
      <c r="DP48" s="305" t="str">
        <f ca="true">+IF(OFFSET('Hygiene Data'!$D$12,0,10*ROW('Hygiene Data'!D42))="","",OFFSET('Hygiene Data'!$D$12,0,10*ROW('Hygiene Data'!D42)))</f>
        <v/>
      </c>
      <c r="DQ48" s="305" t="str">
        <f ca="true">+IF(OFFSET('Hygiene Data'!$D$13,0,10*ROW('Hygiene Data'!D42))="","",OFFSET('Hygiene Data'!$D$13,0,10*ROW('Hygiene Data'!D42)))</f>
        <v/>
      </c>
      <c r="DR48" s="305" t="str">
        <f ca="true">+IF(OFFSET('Hygiene Data'!$E$11,0,10*ROW('Hygiene Data'!E42))="","",OFFSET('Hygiene Data'!$E$11,0,10*ROW('Hygiene Data'!E42)))</f>
        <v/>
      </c>
      <c r="DS48" s="305" t="str">
        <f ca="true">+IF(OFFSET('Hygiene Data'!$E$12,0,10*ROW('Hygiene Data'!E42))="","",OFFSET('Hygiene Data'!$E$12,0,10*ROW('Hygiene Data'!E42)))</f>
        <v/>
      </c>
      <c r="DT48" s="305" t="str">
        <f ca="true">+IF(OFFSET('Hygiene Data'!$E$13,0,10*ROW('Hygiene Data'!E42))="","",OFFSET('Hygiene Data'!$E$13,0,10*ROW('Hygiene Data'!E42)))</f>
        <v/>
      </c>
      <c r="DU48" s="305" t="str">
        <f ca="true">+IF(OFFSET('Hygiene Data'!$F$11,0,10*ROW('Hygiene Data'!F42))="","",OFFSET('Hygiene Data'!$F$11,0,10*ROW('Hygiene Data'!F42)))</f>
        <v/>
      </c>
      <c r="DV48" s="305" t="str">
        <f ca="true">+IF(OFFSET('Hygiene Data'!$F$12,0,10*ROW('Hygiene Data'!F42))="","",OFFSET('Hygiene Data'!$F$12,0,10*ROW('Hygiene Data'!F42)))</f>
        <v/>
      </c>
      <c r="DW48" s="305" t="str">
        <f ca="true">+IF(OFFSET('Hygiene Data'!$F$13,0,10*ROW('Hygiene Data'!F42))="","",OFFSET('Hygiene Data'!$F$13,0,10*ROW('Hygiene Data'!F42)))</f>
        <v/>
      </c>
      <c r="DX48" s="305" t="str">
        <f ca="true">+IF(OFFSET('Hygiene Data'!$G$11,0,10*ROW('Hygiene Data'!G42))="","",OFFSET('Hygiene Data'!$G$11,0,10*ROW('Hygiene Data'!G42)))</f>
        <v/>
      </c>
      <c r="DY48" s="305" t="str">
        <f ca="true">+IF(OFFSET('Hygiene Data'!$G$12,0,10*ROW('Hygiene Data'!G42))="","",OFFSET('Hygiene Data'!$G$12,0,10*ROW('Hygiene Data'!G42)))</f>
        <v/>
      </c>
      <c r="DZ48" s="305" t="str">
        <f ca="true">+IF(OFFSET('Hygiene Data'!$G$13,0,10*ROW('Hygiene Data'!G42))="","",OFFSET('Hygiene Data'!$G$13,0,10*ROW('Hygiene Data'!G42)))</f>
        <v/>
      </c>
      <c r="EA48" s="305" t="str">
        <f ca="true">+IF(OFFSET('Hygiene Data'!$H$11,0,10*ROW('Hygiene Data'!H42))="","",OFFSET('Hygiene Data'!$H$11,0,10*ROW('Hygiene Data'!H42)))</f>
        <v/>
      </c>
      <c r="EB48" s="305" t="str">
        <f ca="true">+IF(OFFSET('Hygiene Data'!$H$12,0,10*ROW('Hygiene Data'!H42))="","",OFFSET('Hygiene Data'!$H$12,0,10*ROW('Hygiene Data'!H42)))</f>
        <v/>
      </c>
      <c r="EC48" s="305" t="str">
        <f ca="true">+IF(OFFSET('Hygiene Data'!$H$13,0,10*ROW('Hygiene Data'!H42))="","",OFFSET('Hygiene Data'!$H$13,0,10*ROW('Hygiene Data'!H42)))</f>
        <v/>
      </c>
      <c r="ED48" s="305" t="str">
        <f ca="true">+IF(OFFSET('Hygiene Data'!$I$11,0,10*ROW('Hygiene Data'!I42))="","",OFFSET('Hygiene Data'!$I$11,0,10*ROW('Hygiene Data'!I42)))</f>
        <v/>
      </c>
      <c r="EE48" s="305" t="str">
        <f ca="true">+IF(OFFSET('Hygiene Data'!$I$12,0,10*ROW('Hygiene Data'!I42))="","",OFFSET('Hygiene Data'!$I$12,0,10*ROW('Hygiene Data'!I42)))</f>
        <v/>
      </c>
      <c r="EF48" s="305"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61"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305"/>
      <c r="BS49" s="305" t="str">
        <f ca="true">+IF(OFFSET('Water Data'!$D$27,0,10*ROW('Water Data'!D43))="","",OFFSET('Water Data'!$D$27,0,10*ROW('Water Data'!D43)))</f>
        <v/>
      </c>
      <c r="BT49" s="305" t="str">
        <f ca="true">+IF(OFFSET('Water Data'!$D$28,0,10*ROW('Water Data'!D43))="","",OFFSET('Water Data'!$D$28,0,10*ROW('Water Data'!D43)))</f>
        <v/>
      </c>
      <c r="BU49" s="305" t="str">
        <f ca="true">+IF(OFFSET('Water Data'!$D$29,0,10*ROW('Water Data'!D43))="","",OFFSET('Water Data'!$D$29,0,10*ROW('Water Data'!D43)))</f>
        <v/>
      </c>
      <c r="BV49" s="305" t="str">
        <f ca="true">+IF(OFFSET('Water Data'!$E$27,0,10*ROW('Water Data'!E43))="","",OFFSET('Water Data'!$E$27,0,10*ROW('Water Data'!E43)))</f>
        <v/>
      </c>
      <c r="BW49" s="305" t="str">
        <f ca="true">+IF(OFFSET('Water Data'!$E$28,0,10*ROW('Water Data'!E43))="","",OFFSET('Water Data'!$E$28,0,10*ROW('Water Data'!E43)))</f>
        <v/>
      </c>
      <c r="BX49" s="305" t="str">
        <f ca="true">+IF(OFFSET('Water Data'!$E$29,0,10*ROW('Water Data'!E43))="","",OFFSET('Water Data'!$E$29,0,10*ROW('Water Data'!E43)))</f>
        <v/>
      </c>
      <c r="BY49" s="305" t="str">
        <f ca="true">+IF(OFFSET('Water Data'!$F$27,0,10*ROW('Water Data'!F43))="","",OFFSET('Water Data'!$F$27,0,10*ROW('Water Data'!F43)))</f>
        <v/>
      </c>
      <c r="BZ49" s="305" t="str">
        <f ca="true">+IF(OFFSET('Water Data'!$F$28,0,10*ROW('Water Data'!F43))="","",OFFSET('Water Data'!$F$28,0,10*ROW('Water Data'!F43)))</f>
        <v/>
      </c>
      <c r="CA49" s="305" t="str">
        <f ca="true">+IF(OFFSET('Water Data'!$F$29,0,10*ROW('Water Data'!F43))="","",OFFSET('Water Data'!$F$29,0,10*ROW('Water Data'!F43)))</f>
        <v/>
      </c>
      <c r="CB49" s="305" t="str">
        <f ca="true">+IF(OFFSET('Water Data'!$G$27,0,10*ROW('Water Data'!G43))="","",OFFSET('Water Data'!$G$27,0,10*ROW('Water Data'!G43)))</f>
        <v/>
      </c>
      <c r="CC49" s="305" t="str">
        <f ca="true">+IF(OFFSET('Water Data'!$G$28,0,10*ROW('Water Data'!G43))="","",OFFSET('Water Data'!$G$28,0,10*ROW('Water Data'!G43)))</f>
        <v/>
      </c>
      <c r="CD49" s="305" t="str">
        <f ca="true">+IF(OFFSET('Water Data'!$G$29,0,10*ROW('Water Data'!G43))="","",OFFSET('Water Data'!$G$29,0,10*ROW('Water Data'!G43)))</f>
        <v/>
      </c>
      <c r="CE49" s="305" t="str">
        <f ca="true">+IF(OFFSET('Water Data'!$H$27,0,10*ROW('Water Data'!H43))="","",OFFSET('Water Data'!$H$27,0,10*ROW('Water Data'!H43)))</f>
        <v/>
      </c>
      <c r="CF49" s="305" t="str">
        <f ca="true">+IF(OFFSET('Water Data'!$H$28,0,10*ROW('Water Data'!H43))="","",OFFSET('Water Data'!$H$28,0,10*ROW('Water Data'!H43)))</f>
        <v/>
      </c>
      <c r="CG49" s="305" t="str">
        <f ca="true">+IF(OFFSET('Water Data'!$H$29,0,10*ROW('Water Data'!H43))="","",OFFSET('Water Data'!$H$29,0,10*ROW('Water Data'!H43)))</f>
        <v/>
      </c>
      <c r="CH49" s="305" t="str">
        <f ca="true">+IF(OFFSET('Water Data'!$I$27,0,10*ROW('Water Data'!I43))="","",OFFSET('Water Data'!$I$27,0,10*ROW('Water Data'!I43)))</f>
        <v/>
      </c>
      <c r="CI49" s="305" t="str">
        <f ca="true">+IF(OFFSET('Water Data'!$I$28,0,10*ROW('Water Data'!I43))="","",OFFSET('Water Data'!$I$28,0,10*ROW('Water Data'!I43)))</f>
        <v/>
      </c>
      <c r="CJ49" s="305" t="str">
        <f ca="true">+IF(OFFSET('Water Data'!$I$29,0,10*ROW('Water Data'!I43))="","",OFFSET('Water Data'!$I$29,0,10*ROW('Water Data'!I43)))</f>
        <v/>
      </c>
      <c r="CK49" s="305" t="str">
        <f ca="true">+IF(OFFSET('Sanitation Data'!$D$28,0,10*ROW('Sanitation Data'!D43))="","",OFFSET('Sanitation Data'!$D$28,0,10*ROW('Sanitation Data'!D43)))</f>
        <v/>
      </c>
      <c r="CL49" s="305" t="str">
        <f ca="true">+IF(OFFSET('Sanitation Data'!$D$29,0,10*ROW('Sanitation Data'!D43))="","",OFFSET('Sanitation Data'!$D$29,0,10*ROW('Sanitation Data'!D43)))</f>
        <v/>
      </c>
      <c r="CM49" s="305" t="str">
        <f ca="true">+IF(OFFSET('Sanitation Data'!$D$30,0,10*ROW('Sanitation Data'!D43))="","",OFFSET('Sanitation Data'!$D$30,0,10*ROW('Sanitation Data'!D43)))</f>
        <v/>
      </c>
      <c r="CN49" s="305" t="str">
        <f ca="true">+IF(OFFSET('Sanitation Data'!$D$31,0,10*ROW('Sanitation Data'!D43))="","",OFFSET('Sanitation Data'!$D$31,0,10*ROW('Sanitation Data'!D43)))</f>
        <v/>
      </c>
      <c r="CO49" s="305" t="str">
        <f ca="true">+IF(OFFSET('Sanitation Data'!$D$32,0,10*ROW('Sanitation Data'!D43))="","",OFFSET('Sanitation Data'!$D$32,0,10*ROW('Sanitation Data'!D43)))</f>
        <v/>
      </c>
      <c r="CP49" s="305" t="str">
        <f ca="true">+IF(OFFSET('Sanitation Data'!$E$28,0,10*ROW('Sanitation Data'!E43))="","",OFFSET('Sanitation Data'!$E$28,0,10*ROW('Sanitation Data'!E43)))</f>
        <v/>
      </c>
      <c r="CQ49" s="305" t="str">
        <f ca="true">+IF(OFFSET('Sanitation Data'!$E$29,0,10*ROW('Sanitation Data'!E43))="","",OFFSET('Sanitation Data'!$E$29,0,10*ROW('Sanitation Data'!E43)))</f>
        <v/>
      </c>
      <c r="CR49" s="305" t="str">
        <f ca="true">+IF(OFFSET('Sanitation Data'!$E$30,0,10*ROW('Sanitation Data'!E43))="","",OFFSET('Sanitation Data'!$E$30,0,10*ROW('Sanitation Data'!E43)))</f>
        <v/>
      </c>
      <c r="CS49" s="305" t="str">
        <f ca="true">+IF(OFFSET('Sanitation Data'!$E$31,0,10*ROW('Sanitation Data'!E43))="","",OFFSET('Sanitation Data'!$E$31,0,10*ROW('Sanitation Data'!E43)))</f>
        <v/>
      </c>
      <c r="CT49" s="305" t="str">
        <f ca="true">+IF(OFFSET('Sanitation Data'!$E$32,0,10*ROW('Sanitation Data'!E43))="","",OFFSET('Sanitation Data'!$E$32,0,10*ROW('Sanitation Data'!E43)))</f>
        <v/>
      </c>
      <c r="CU49" s="305" t="str">
        <f ca="true">+IF(OFFSET('Sanitation Data'!$F$28,0,10*ROW('Sanitation Data'!F43))="","",OFFSET('Sanitation Data'!$F$28,0,10*ROW('Sanitation Data'!F43)))</f>
        <v/>
      </c>
      <c r="CV49" s="305" t="str">
        <f ca="true">+IF(OFFSET('Sanitation Data'!$F$29,0,10*ROW('Sanitation Data'!F43))="","",OFFSET('Sanitation Data'!$F$29,0,10*ROW('Sanitation Data'!F43)))</f>
        <v/>
      </c>
      <c r="CW49" s="305" t="str">
        <f ca="true">+IF(OFFSET('Sanitation Data'!$F$30,0,10*ROW('Sanitation Data'!F43))="","",OFFSET('Sanitation Data'!$F$30,0,10*ROW('Sanitation Data'!F43)))</f>
        <v/>
      </c>
      <c r="CX49" s="305" t="str">
        <f ca="true">+IF(OFFSET('Sanitation Data'!$F$31,0,10*ROW('Sanitation Data'!F43))="","",OFFSET('Sanitation Data'!$F$31,0,10*ROW('Sanitation Data'!F43)))</f>
        <v/>
      </c>
      <c r="CY49" s="305" t="str">
        <f ca="true">+IF(OFFSET('Sanitation Data'!$F$32,0,10*ROW('Sanitation Data'!F43))="","",OFFSET('Sanitation Data'!$F$32,0,10*ROW('Sanitation Data'!F43)))</f>
        <v/>
      </c>
      <c r="CZ49" s="305" t="str">
        <f ca="true">+IF(OFFSET('Sanitation Data'!$G$28,0,10*ROW('Sanitation Data'!G43))="","",OFFSET('Sanitation Data'!$G$28,0,10*ROW('Sanitation Data'!G43)))</f>
        <v/>
      </c>
      <c r="DA49" s="305" t="str">
        <f ca="true">+IF(OFFSET('Sanitation Data'!$G$29,0,10*ROW('Sanitation Data'!G43))="","",OFFSET('Sanitation Data'!$G$29,0,10*ROW('Sanitation Data'!G43)))</f>
        <v/>
      </c>
      <c r="DB49" s="305" t="str">
        <f ca="true">+IF(OFFSET('Sanitation Data'!$G$30,0,10*ROW('Sanitation Data'!G43))="","",OFFSET('Sanitation Data'!$G$30,0,10*ROW('Sanitation Data'!G43)))</f>
        <v/>
      </c>
      <c r="DC49" s="305" t="str">
        <f ca="true">+IF(OFFSET('Sanitation Data'!$G$31,0,10*ROW('Sanitation Data'!G43))="","",OFFSET('Sanitation Data'!$G$31,0,10*ROW('Sanitation Data'!G43)))</f>
        <v/>
      </c>
      <c r="DD49" s="305" t="str">
        <f ca="true">+IF(OFFSET('Sanitation Data'!$G$32,0,10*ROW('Sanitation Data'!G43))="","",OFFSET('Sanitation Data'!$G$32,0,10*ROW('Sanitation Data'!G43)))</f>
        <v/>
      </c>
      <c r="DE49" s="305" t="str">
        <f ca="true">+IF(OFFSET('Sanitation Data'!$H$28,0,10*ROW('Sanitation Data'!H43))="","",OFFSET('Sanitation Data'!$H$28,0,10*ROW('Sanitation Data'!H43)))</f>
        <v/>
      </c>
      <c r="DF49" s="305" t="str">
        <f ca="true">+IF(OFFSET('Sanitation Data'!$H$29,0,10*ROW('Sanitation Data'!H43))="","",OFFSET('Sanitation Data'!$H$29,0,10*ROW('Sanitation Data'!H43)))</f>
        <v/>
      </c>
      <c r="DG49" s="305" t="str">
        <f ca="true">+IF(OFFSET('Sanitation Data'!$H$30,0,10*ROW('Sanitation Data'!H43))="","",OFFSET('Sanitation Data'!$H$30,0,10*ROW('Sanitation Data'!H43)))</f>
        <v/>
      </c>
      <c r="DH49" s="305" t="str">
        <f ca="true">+IF(OFFSET('Sanitation Data'!$H$31,0,10*ROW('Sanitation Data'!H43))="","",OFFSET('Sanitation Data'!$H$31,0,10*ROW('Sanitation Data'!H43)))</f>
        <v/>
      </c>
      <c r="DI49" s="305" t="str">
        <f ca="true">+IF(OFFSET('Sanitation Data'!$H$32,0,10*ROW('Sanitation Data'!H43))="","",OFFSET('Sanitation Data'!$H$32,0,10*ROW('Sanitation Data'!H43)))</f>
        <v/>
      </c>
      <c r="DJ49" s="305" t="str">
        <f ca="true">+IF(OFFSET('Sanitation Data'!$I$28,0,10*ROW('Sanitation Data'!I43))="","",OFFSET('Sanitation Data'!$I$28,0,10*ROW('Sanitation Data'!I43)))</f>
        <v/>
      </c>
      <c r="DK49" s="305" t="str">
        <f ca="true">+IF(OFFSET('Sanitation Data'!$I$29,0,10*ROW('Sanitation Data'!I43))="","",OFFSET('Sanitation Data'!$I$29,0,10*ROW('Sanitation Data'!I43)))</f>
        <v/>
      </c>
      <c r="DL49" s="305" t="str">
        <f ca="true">+IF(OFFSET('Sanitation Data'!$I$30,0,10*ROW('Sanitation Data'!I43))="","",OFFSET('Sanitation Data'!$I$30,0,10*ROW('Sanitation Data'!I43)))</f>
        <v/>
      </c>
      <c r="DM49" s="305" t="str">
        <f ca="true">+IF(OFFSET('Sanitation Data'!$I$31,0,10*ROW('Sanitation Data'!I43))="","",OFFSET('Sanitation Data'!$I$31,0,10*ROW('Sanitation Data'!I43)))</f>
        <v/>
      </c>
      <c r="DN49" s="305" t="str">
        <f ca="true">+IF(OFFSET('Sanitation Data'!$I$32,0,10*ROW('Sanitation Data'!I43))="","",OFFSET('Sanitation Data'!$I$32,0,10*ROW('Sanitation Data'!I43)))</f>
        <v/>
      </c>
      <c r="DO49" s="305" t="str">
        <f ca="true">+IF(OFFSET('Hygiene Data'!$D$11,0,10*ROW('Hygiene Data'!D43))="","",OFFSET('Hygiene Data'!$D$11,0,10*ROW('Hygiene Data'!D43)))</f>
        <v/>
      </c>
      <c r="DP49" s="305" t="str">
        <f ca="true">+IF(OFFSET('Hygiene Data'!$D$12,0,10*ROW('Hygiene Data'!D43))="","",OFFSET('Hygiene Data'!$D$12,0,10*ROW('Hygiene Data'!D43)))</f>
        <v/>
      </c>
      <c r="DQ49" s="305" t="str">
        <f ca="true">+IF(OFFSET('Hygiene Data'!$D$13,0,10*ROW('Hygiene Data'!D43))="","",OFFSET('Hygiene Data'!$D$13,0,10*ROW('Hygiene Data'!D43)))</f>
        <v/>
      </c>
      <c r="DR49" s="305" t="str">
        <f ca="true">+IF(OFFSET('Hygiene Data'!$E$11,0,10*ROW('Hygiene Data'!E43))="","",OFFSET('Hygiene Data'!$E$11,0,10*ROW('Hygiene Data'!E43)))</f>
        <v/>
      </c>
      <c r="DS49" s="305" t="str">
        <f ca="true">+IF(OFFSET('Hygiene Data'!$E$12,0,10*ROW('Hygiene Data'!E43))="","",OFFSET('Hygiene Data'!$E$12,0,10*ROW('Hygiene Data'!E43)))</f>
        <v/>
      </c>
      <c r="DT49" s="305" t="str">
        <f ca="true">+IF(OFFSET('Hygiene Data'!$E$13,0,10*ROW('Hygiene Data'!E43))="","",OFFSET('Hygiene Data'!$E$13,0,10*ROW('Hygiene Data'!E43)))</f>
        <v/>
      </c>
      <c r="DU49" s="305" t="str">
        <f ca="true">+IF(OFFSET('Hygiene Data'!$F$11,0,10*ROW('Hygiene Data'!F43))="","",OFFSET('Hygiene Data'!$F$11,0,10*ROW('Hygiene Data'!F43)))</f>
        <v/>
      </c>
      <c r="DV49" s="305" t="str">
        <f ca="true">+IF(OFFSET('Hygiene Data'!$F$12,0,10*ROW('Hygiene Data'!F43))="","",OFFSET('Hygiene Data'!$F$12,0,10*ROW('Hygiene Data'!F43)))</f>
        <v/>
      </c>
      <c r="DW49" s="305" t="str">
        <f ca="true">+IF(OFFSET('Hygiene Data'!$F$13,0,10*ROW('Hygiene Data'!F43))="","",OFFSET('Hygiene Data'!$F$13,0,10*ROW('Hygiene Data'!F43)))</f>
        <v/>
      </c>
      <c r="DX49" s="305" t="str">
        <f ca="true">+IF(OFFSET('Hygiene Data'!$G$11,0,10*ROW('Hygiene Data'!G43))="","",OFFSET('Hygiene Data'!$G$11,0,10*ROW('Hygiene Data'!G43)))</f>
        <v/>
      </c>
      <c r="DY49" s="305" t="str">
        <f ca="true">+IF(OFFSET('Hygiene Data'!$G$12,0,10*ROW('Hygiene Data'!G43))="","",OFFSET('Hygiene Data'!$G$12,0,10*ROW('Hygiene Data'!G43)))</f>
        <v/>
      </c>
      <c r="DZ49" s="305" t="str">
        <f ca="true">+IF(OFFSET('Hygiene Data'!$G$13,0,10*ROW('Hygiene Data'!G43))="","",OFFSET('Hygiene Data'!$G$13,0,10*ROW('Hygiene Data'!G43)))</f>
        <v/>
      </c>
      <c r="EA49" s="305" t="str">
        <f ca="true">+IF(OFFSET('Hygiene Data'!$H$11,0,10*ROW('Hygiene Data'!H43))="","",OFFSET('Hygiene Data'!$H$11,0,10*ROW('Hygiene Data'!H43)))</f>
        <v/>
      </c>
      <c r="EB49" s="305" t="str">
        <f ca="true">+IF(OFFSET('Hygiene Data'!$H$12,0,10*ROW('Hygiene Data'!H43))="","",OFFSET('Hygiene Data'!$H$12,0,10*ROW('Hygiene Data'!H43)))</f>
        <v/>
      </c>
      <c r="EC49" s="305" t="str">
        <f ca="true">+IF(OFFSET('Hygiene Data'!$H$13,0,10*ROW('Hygiene Data'!H43))="","",OFFSET('Hygiene Data'!$H$13,0,10*ROW('Hygiene Data'!H43)))</f>
        <v/>
      </c>
      <c r="ED49" s="305" t="str">
        <f ca="true">+IF(OFFSET('Hygiene Data'!$I$11,0,10*ROW('Hygiene Data'!I43))="","",OFFSET('Hygiene Data'!$I$11,0,10*ROW('Hygiene Data'!I43)))</f>
        <v/>
      </c>
      <c r="EE49" s="305" t="str">
        <f ca="true">+IF(OFFSET('Hygiene Data'!$I$12,0,10*ROW('Hygiene Data'!I43))="","",OFFSET('Hygiene Data'!$I$12,0,10*ROW('Hygiene Data'!I43)))</f>
        <v/>
      </c>
      <c r="EF49" s="305"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61"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305"/>
      <c r="BS50" s="305" t="str">
        <f ca="true">+IF(OFFSET('Water Data'!$D$27,0,10*ROW('Water Data'!D44))="","",OFFSET('Water Data'!$D$27,0,10*ROW('Water Data'!D44)))</f>
        <v/>
      </c>
      <c r="BT50" s="305" t="str">
        <f ca="true">+IF(OFFSET('Water Data'!$D$28,0,10*ROW('Water Data'!D44))="","",OFFSET('Water Data'!$D$28,0,10*ROW('Water Data'!D44)))</f>
        <v/>
      </c>
      <c r="BU50" s="305" t="str">
        <f ca="true">+IF(OFFSET('Water Data'!$D$29,0,10*ROW('Water Data'!D44))="","",OFFSET('Water Data'!$D$29,0,10*ROW('Water Data'!D44)))</f>
        <v/>
      </c>
      <c r="BV50" s="305" t="str">
        <f ca="true">+IF(OFFSET('Water Data'!$E$27,0,10*ROW('Water Data'!E44))="","",OFFSET('Water Data'!$E$27,0,10*ROW('Water Data'!E44)))</f>
        <v/>
      </c>
      <c r="BW50" s="305" t="str">
        <f ca="true">+IF(OFFSET('Water Data'!$E$28,0,10*ROW('Water Data'!E44))="","",OFFSET('Water Data'!$E$28,0,10*ROW('Water Data'!E44)))</f>
        <v/>
      </c>
      <c r="BX50" s="305" t="str">
        <f ca="true">+IF(OFFSET('Water Data'!$E$29,0,10*ROW('Water Data'!E44))="","",OFFSET('Water Data'!$E$29,0,10*ROW('Water Data'!E44)))</f>
        <v/>
      </c>
      <c r="BY50" s="305" t="str">
        <f ca="true">+IF(OFFSET('Water Data'!$F$27,0,10*ROW('Water Data'!F44))="","",OFFSET('Water Data'!$F$27,0,10*ROW('Water Data'!F44)))</f>
        <v/>
      </c>
      <c r="BZ50" s="305" t="str">
        <f ca="true">+IF(OFFSET('Water Data'!$F$28,0,10*ROW('Water Data'!F44))="","",OFFSET('Water Data'!$F$28,0,10*ROW('Water Data'!F44)))</f>
        <v/>
      </c>
      <c r="CA50" s="305" t="str">
        <f ca="true">+IF(OFFSET('Water Data'!$F$29,0,10*ROW('Water Data'!F44))="","",OFFSET('Water Data'!$F$29,0,10*ROW('Water Data'!F44)))</f>
        <v/>
      </c>
      <c r="CB50" s="305" t="str">
        <f ca="true">+IF(OFFSET('Water Data'!$G$27,0,10*ROW('Water Data'!G44))="","",OFFSET('Water Data'!$G$27,0,10*ROW('Water Data'!G44)))</f>
        <v/>
      </c>
      <c r="CC50" s="305" t="str">
        <f ca="true">+IF(OFFSET('Water Data'!$G$28,0,10*ROW('Water Data'!G44))="","",OFFSET('Water Data'!$G$28,0,10*ROW('Water Data'!G44)))</f>
        <v/>
      </c>
      <c r="CD50" s="305" t="str">
        <f ca="true">+IF(OFFSET('Water Data'!$G$29,0,10*ROW('Water Data'!G44))="","",OFFSET('Water Data'!$G$29,0,10*ROW('Water Data'!G44)))</f>
        <v/>
      </c>
      <c r="CE50" s="305" t="str">
        <f ca="true">+IF(OFFSET('Water Data'!$H$27,0,10*ROW('Water Data'!H44))="","",OFFSET('Water Data'!$H$27,0,10*ROW('Water Data'!H44)))</f>
        <v/>
      </c>
      <c r="CF50" s="305" t="str">
        <f ca="true">+IF(OFFSET('Water Data'!$H$28,0,10*ROW('Water Data'!H44))="","",OFFSET('Water Data'!$H$28,0,10*ROW('Water Data'!H44)))</f>
        <v/>
      </c>
      <c r="CG50" s="305" t="str">
        <f ca="true">+IF(OFFSET('Water Data'!$H$29,0,10*ROW('Water Data'!H44))="","",OFFSET('Water Data'!$H$29,0,10*ROW('Water Data'!H44)))</f>
        <v/>
      </c>
      <c r="CH50" s="305" t="str">
        <f ca="true">+IF(OFFSET('Water Data'!$I$27,0,10*ROW('Water Data'!I44))="","",OFFSET('Water Data'!$I$27,0,10*ROW('Water Data'!I44)))</f>
        <v/>
      </c>
      <c r="CI50" s="305" t="str">
        <f ca="true">+IF(OFFSET('Water Data'!$I$28,0,10*ROW('Water Data'!I44))="","",OFFSET('Water Data'!$I$28,0,10*ROW('Water Data'!I44)))</f>
        <v/>
      </c>
      <c r="CJ50" s="305" t="str">
        <f ca="true">+IF(OFFSET('Water Data'!$I$29,0,10*ROW('Water Data'!I44))="","",OFFSET('Water Data'!$I$29,0,10*ROW('Water Data'!I44)))</f>
        <v/>
      </c>
      <c r="CK50" s="305" t="str">
        <f ca="true">+IF(OFFSET('Sanitation Data'!$D$28,0,10*ROW('Sanitation Data'!D44))="","",OFFSET('Sanitation Data'!$D$28,0,10*ROW('Sanitation Data'!D44)))</f>
        <v/>
      </c>
      <c r="CL50" s="305" t="str">
        <f ca="true">+IF(OFFSET('Sanitation Data'!$D$29,0,10*ROW('Sanitation Data'!D44))="","",OFFSET('Sanitation Data'!$D$29,0,10*ROW('Sanitation Data'!D44)))</f>
        <v/>
      </c>
      <c r="CM50" s="305" t="str">
        <f ca="true">+IF(OFFSET('Sanitation Data'!$D$30,0,10*ROW('Sanitation Data'!D44))="","",OFFSET('Sanitation Data'!$D$30,0,10*ROW('Sanitation Data'!D44)))</f>
        <v/>
      </c>
      <c r="CN50" s="305" t="str">
        <f ca="true">+IF(OFFSET('Sanitation Data'!$D$31,0,10*ROW('Sanitation Data'!D44))="","",OFFSET('Sanitation Data'!$D$31,0,10*ROW('Sanitation Data'!D44)))</f>
        <v/>
      </c>
      <c r="CO50" s="305" t="str">
        <f ca="true">+IF(OFFSET('Sanitation Data'!$D$32,0,10*ROW('Sanitation Data'!D44))="","",OFFSET('Sanitation Data'!$D$32,0,10*ROW('Sanitation Data'!D44)))</f>
        <v/>
      </c>
      <c r="CP50" s="305" t="str">
        <f ca="true">+IF(OFFSET('Sanitation Data'!$E$28,0,10*ROW('Sanitation Data'!E44))="","",OFFSET('Sanitation Data'!$E$28,0,10*ROW('Sanitation Data'!E44)))</f>
        <v/>
      </c>
      <c r="CQ50" s="305" t="str">
        <f ca="true">+IF(OFFSET('Sanitation Data'!$E$29,0,10*ROW('Sanitation Data'!E44))="","",OFFSET('Sanitation Data'!$E$29,0,10*ROW('Sanitation Data'!E44)))</f>
        <v/>
      </c>
      <c r="CR50" s="305" t="str">
        <f ca="true">+IF(OFFSET('Sanitation Data'!$E$30,0,10*ROW('Sanitation Data'!E44))="","",OFFSET('Sanitation Data'!$E$30,0,10*ROW('Sanitation Data'!E44)))</f>
        <v/>
      </c>
      <c r="CS50" s="305" t="str">
        <f ca="true">+IF(OFFSET('Sanitation Data'!$E$31,0,10*ROW('Sanitation Data'!E44))="","",OFFSET('Sanitation Data'!$E$31,0,10*ROW('Sanitation Data'!E44)))</f>
        <v/>
      </c>
      <c r="CT50" s="305" t="str">
        <f ca="true">+IF(OFFSET('Sanitation Data'!$E$32,0,10*ROW('Sanitation Data'!E44))="","",OFFSET('Sanitation Data'!$E$32,0,10*ROW('Sanitation Data'!E44)))</f>
        <v/>
      </c>
      <c r="CU50" s="305" t="str">
        <f ca="true">+IF(OFFSET('Sanitation Data'!$F$28,0,10*ROW('Sanitation Data'!F44))="","",OFFSET('Sanitation Data'!$F$28,0,10*ROW('Sanitation Data'!F44)))</f>
        <v/>
      </c>
      <c r="CV50" s="305" t="str">
        <f ca="true">+IF(OFFSET('Sanitation Data'!$F$29,0,10*ROW('Sanitation Data'!F44))="","",OFFSET('Sanitation Data'!$F$29,0,10*ROW('Sanitation Data'!F44)))</f>
        <v/>
      </c>
      <c r="CW50" s="305" t="str">
        <f ca="true">+IF(OFFSET('Sanitation Data'!$F$30,0,10*ROW('Sanitation Data'!F44))="","",OFFSET('Sanitation Data'!$F$30,0,10*ROW('Sanitation Data'!F44)))</f>
        <v/>
      </c>
      <c r="CX50" s="305" t="str">
        <f ca="true">+IF(OFFSET('Sanitation Data'!$F$31,0,10*ROW('Sanitation Data'!F44))="","",OFFSET('Sanitation Data'!$F$31,0,10*ROW('Sanitation Data'!F44)))</f>
        <v/>
      </c>
      <c r="CY50" s="305" t="str">
        <f ca="true">+IF(OFFSET('Sanitation Data'!$F$32,0,10*ROW('Sanitation Data'!F44))="","",OFFSET('Sanitation Data'!$F$32,0,10*ROW('Sanitation Data'!F44)))</f>
        <v/>
      </c>
      <c r="CZ50" s="305" t="str">
        <f ca="true">+IF(OFFSET('Sanitation Data'!$G$28,0,10*ROW('Sanitation Data'!G44))="","",OFFSET('Sanitation Data'!$G$28,0,10*ROW('Sanitation Data'!G44)))</f>
        <v/>
      </c>
      <c r="DA50" s="305" t="str">
        <f ca="true">+IF(OFFSET('Sanitation Data'!$G$29,0,10*ROW('Sanitation Data'!G44))="","",OFFSET('Sanitation Data'!$G$29,0,10*ROW('Sanitation Data'!G44)))</f>
        <v/>
      </c>
      <c r="DB50" s="305" t="str">
        <f ca="true">+IF(OFFSET('Sanitation Data'!$G$30,0,10*ROW('Sanitation Data'!G44))="","",OFFSET('Sanitation Data'!$G$30,0,10*ROW('Sanitation Data'!G44)))</f>
        <v/>
      </c>
      <c r="DC50" s="305" t="str">
        <f ca="true">+IF(OFFSET('Sanitation Data'!$G$31,0,10*ROW('Sanitation Data'!G44))="","",OFFSET('Sanitation Data'!$G$31,0,10*ROW('Sanitation Data'!G44)))</f>
        <v/>
      </c>
      <c r="DD50" s="305" t="str">
        <f ca="true">+IF(OFFSET('Sanitation Data'!$G$32,0,10*ROW('Sanitation Data'!G44))="","",OFFSET('Sanitation Data'!$G$32,0,10*ROW('Sanitation Data'!G44)))</f>
        <v/>
      </c>
      <c r="DE50" s="305" t="str">
        <f ca="true">+IF(OFFSET('Sanitation Data'!$H$28,0,10*ROW('Sanitation Data'!H44))="","",OFFSET('Sanitation Data'!$H$28,0,10*ROW('Sanitation Data'!H44)))</f>
        <v/>
      </c>
      <c r="DF50" s="305" t="str">
        <f ca="true">+IF(OFFSET('Sanitation Data'!$H$29,0,10*ROW('Sanitation Data'!H44))="","",OFFSET('Sanitation Data'!$H$29,0,10*ROW('Sanitation Data'!H44)))</f>
        <v/>
      </c>
      <c r="DG50" s="305" t="str">
        <f ca="true">+IF(OFFSET('Sanitation Data'!$H$30,0,10*ROW('Sanitation Data'!H44))="","",OFFSET('Sanitation Data'!$H$30,0,10*ROW('Sanitation Data'!H44)))</f>
        <v/>
      </c>
      <c r="DH50" s="305" t="str">
        <f ca="true">+IF(OFFSET('Sanitation Data'!$H$31,0,10*ROW('Sanitation Data'!H44))="","",OFFSET('Sanitation Data'!$H$31,0,10*ROW('Sanitation Data'!H44)))</f>
        <v/>
      </c>
      <c r="DI50" s="305" t="str">
        <f ca="true">+IF(OFFSET('Sanitation Data'!$H$32,0,10*ROW('Sanitation Data'!H44))="","",OFFSET('Sanitation Data'!$H$32,0,10*ROW('Sanitation Data'!H44)))</f>
        <v/>
      </c>
      <c r="DJ50" s="305" t="str">
        <f ca="true">+IF(OFFSET('Sanitation Data'!$I$28,0,10*ROW('Sanitation Data'!I44))="","",OFFSET('Sanitation Data'!$I$28,0,10*ROW('Sanitation Data'!I44)))</f>
        <v/>
      </c>
      <c r="DK50" s="305" t="str">
        <f ca="true">+IF(OFFSET('Sanitation Data'!$I$29,0,10*ROW('Sanitation Data'!I44))="","",OFFSET('Sanitation Data'!$I$29,0,10*ROW('Sanitation Data'!I44)))</f>
        <v/>
      </c>
      <c r="DL50" s="305" t="str">
        <f ca="true">+IF(OFFSET('Sanitation Data'!$I$30,0,10*ROW('Sanitation Data'!I44))="","",OFFSET('Sanitation Data'!$I$30,0,10*ROW('Sanitation Data'!I44)))</f>
        <v/>
      </c>
      <c r="DM50" s="305" t="str">
        <f ca="true">+IF(OFFSET('Sanitation Data'!$I$31,0,10*ROW('Sanitation Data'!I44))="","",OFFSET('Sanitation Data'!$I$31,0,10*ROW('Sanitation Data'!I44)))</f>
        <v/>
      </c>
      <c r="DN50" s="305" t="str">
        <f ca="true">+IF(OFFSET('Sanitation Data'!$I$32,0,10*ROW('Sanitation Data'!I44))="","",OFFSET('Sanitation Data'!$I$32,0,10*ROW('Sanitation Data'!I44)))</f>
        <v/>
      </c>
      <c r="DO50" s="305" t="str">
        <f ca="true">+IF(OFFSET('Hygiene Data'!$D$11,0,10*ROW('Hygiene Data'!D44))="","",OFFSET('Hygiene Data'!$D$11,0,10*ROW('Hygiene Data'!D44)))</f>
        <v/>
      </c>
      <c r="DP50" s="305" t="str">
        <f ca="true">+IF(OFFSET('Hygiene Data'!$D$12,0,10*ROW('Hygiene Data'!D44))="","",OFFSET('Hygiene Data'!$D$12,0,10*ROW('Hygiene Data'!D44)))</f>
        <v/>
      </c>
      <c r="DQ50" s="305" t="str">
        <f ca="true">+IF(OFFSET('Hygiene Data'!$D$13,0,10*ROW('Hygiene Data'!D44))="","",OFFSET('Hygiene Data'!$D$13,0,10*ROW('Hygiene Data'!D44)))</f>
        <v/>
      </c>
      <c r="DR50" s="305" t="str">
        <f ca="true">+IF(OFFSET('Hygiene Data'!$E$11,0,10*ROW('Hygiene Data'!E44))="","",OFFSET('Hygiene Data'!$E$11,0,10*ROW('Hygiene Data'!E44)))</f>
        <v/>
      </c>
      <c r="DS50" s="305" t="str">
        <f ca="true">+IF(OFFSET('Hygiene Data'!$E$12,0,10*ROW('Hygiene Data'!E44))="","",OFFSET('Hygiene Data'!$E$12,0,10*ROW('Hygiene Data'!E44)))</f>
        <v/>
      </c>
      <c r="DT50" s="305" t="str">
        <f ca="true">+IF(OFFSET('Hygiene Data'!$E$13,0,10*ROW('Hygiene Data'!E44))="","",OFFSET('Hygiene Data'!$E$13,0,10*ROW('Hygiene Data'!E44)))</f>
        <v/>
      </c>
      <c r="DU50" s="305" t="str">
        <f ca="true">+IF(OFFSET('Hygiene Data'!$F$11,0,10*ROW('Hygiene Data'!F44))="","",OFFSET('Hygiene Data'!$F$11,0,10*ROW('Hygiene Data'!F44)))</f>
        <v/>
      </c>
      <c r="DV50" s="305" t="str">
        <f ca="true">+IF(OFFSET('Hygiene Data'!$F$12,0,10*ROW('Hygiene Data'!F44))="","",OFFSET('Hygiene Data'!$F$12,0,10*ROW('Hygiene Data'!F44)))</f>
        <v/>
      </c>
      <c r="DW50" s="305" t="str">
        <f ca="true">+IF(OFFSET('Hygiene Data'!$F$13,0,10*ROW('Hygiene Data'!F44))="","",OFFSET('Hygiene Data'!$F$13,0,10*ROW('Hygiene Data'!F44)))</f>
        <v/>
      </c>
      <c r="DX50" s="305" t="str">
        <f ca="true">+IF(OFFSET('Hygiene Data'!$G$11,0,10*ROW('Hygiene Data'!G44))="","",OFFSET('Hygiene Data'!$G$11,0,10*ROW('Hygiene Data'!G44)))</f>
        <v/>
      </c>
      <c r="DY50" s="305" t="str">
        <f ca="true">+IF(OFFSET('Hygiene Data'!$G$12,0,10*ROW('Hygiene Data'!G44))="","",OFFSET('Hygiene Data'!$G$12,0,10*ROW('Hygiene Data'!G44)))</f>
        <v/>
      </c>
      <c r="DZ50" s="305" t="str">
        <f ca="true">+IF(OFFSET('Hygiene Data'!$G$13,0,10*ROW('Hygiene Data'!G44))="","",OFFSET('Hygiene Data'!$G$13,0,10*ROW('Hygiene Data'!G44)))</f>
        <v/>
      </c>
      <c r="EA50" s="305" t="str">
        <f ca="true">+IF(OFFSET('Hygiene Data'!$H$11,0,10*ROW('Hygiene Data'!H44))="","",OFFSET('Hygiene Data'!$H$11,0,10*ROW('Hygiene Data'!H44)))</f>
        <v/>
      </c>
      <c r="EB50" s="305" t="str">
        <f ca="true">+IF(OFFSET('Hygiene Data'!$H$12,0,10*ROW('Hygiene Data'!H44))="","",OFFSET('Hygiene Data'!$H$12,0,10*ROW('Hygiene Data'!H44)))</f>
        <v/>
      </c>
      <c r="EC50" s="305" t="str">
        <f ca="true">+IF(OFFSET('Hygiene Data'!$H$13,0,10*ROW('Hygiene Data'!H44))="","",OFFSET('Hygiene Data'!$H$13,0,10*ROW('Hygiene Data'!H44)))</f>
        <v/>
      </c>
      <c r="ED50" s="305" t="str">
        <f ca="true">+IF(OFFSET('Hygiene Data'!$I$11,0,10*ROW('Hygiene Data'!I44))="","",OFFSET('Hygiene Data'!$I$11,0,10*ROW('Hygiene Data'!I44)))</f>
        <v/>
      </c>
      <c r="EE50" s="305" t="str">
        <f ca="true">+IF(OFFSET('Hygiene Data'!$I$12,0,10*ROW('Hygiene Data'!I44))="","",OFFSET('Hygiene Data'!$I$12,0,10*ROW('Hygiene Data'!I44)))</f>
        <v/>
      </c>
      <c r="EF50" s="305"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61"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305"/>
      <c r="BS51" s="305" t="str">
        <f ca="true">+IF(OFFSET('Water Data'!$D$27,0,10*ROW('Water Data'!D45))="","",OFFSET('Water Data'!$D$27,0,10*ROW('Water Data'!D45)))</f>
        <v/>
      </c>
      <c r="BT51" s="305" t="str">
        <f ca="true">+IF(OFFSET('Water Data'!$D$28,0,10*ROW('Water Data'!D45))="","",OFFSET('Water Data'!$D$28,0,10*ROW('Water Data'!D45)))</f>
        <v/>
      </c>
      <c r="BU51" s="305" t="str">
        <f ca="true">+IF(OFFSET('Water Data'!$D$29,0,10*ROW('Water Data'!D45))="","",OFFSET('Water Data'!$D$29,0,10*ROW('Water Data'!D45)))</f>
        <v/>
      </c>
      <c r="BV51" s="305" t="str">
        <f ca="true">+IF(OFFSET('Water Data'!$E$27,0,10*ROW('Water Data'!E45))="","",OFFSET('Water Data'!$E$27,0,10*ROW('Water Data'!E45)))</f>
        <v/>
      </c>
      <c r="BW51" s="305" t="str">
        <f ca="true">+IF(OFFSET('Water Data'!$E$28,0,10*ROW('Water Data'!E45))="","",OFFSET('Water Data'!$E$28,0,10*ROW('Water Data'!E45)))</f>
        <v/>
      </c>
      <c r="BX51" s="305" t="str">
        <f ca="true">+IF(OFFSET('Water Data'!$E$29,0,10*ROW('Water Data'!E45))="","",OFFSET('Water Data'!$E$29,0,10*ROW('Water Data'!E45)))</f>
        <v/>
      </c>
      <c r="BY51" s="305" t="str">
        <f ca="true">+IF(OFFSET('Water Data'!$F$27,0,10*ROW('Water Data'!F45))="","",OFFSET('Water Data'!$F$27,0,10*ROW('Water Data'!F45)))</f>
        <v/>
      </c>
      <c r="BZ51" s="305" t="str">
        <f ca="true">+IF(OFFSET('Water Data'!$F$28,0,10*ROW('Water Data'!F45))="","",OFFSET('Water Data'!$F$28,0,10*ROW('Water Data'!F45)))</f>
        <v/>
      </c>
      <c r="CA51" s="305" t="str">
        <f ca="true">+IF(OFFSET('Water Data'!$F$29,0,10*ROW('Water Data'!F45))="","",OFFSET('Water Data'!$F$29,0,10*ROW('Water Data'!F45)))</f>
        <v/>
      </c>
      <c r="CB51" s="305" t="str">
        <f ca="true">+IF(OFFSET('Water Data'!$G$27,0,10*ROW('Water Data'!G45))="","",OFFSET('Water Data'!$G$27,0,10*ROW('Water Data'!G45)))</f>
        <v/>
      </c>
      <c r="CC51" s="305" t="str">
        <f ca="true">+IF(OFFSET('Water Data'!$G$28,0,10*ROW('Water Data'!G45))="","",OFFSET('Water Data'!$G$28,0,10*ROW('Water Data'!G45)))</f>
        <v/>
      </c>
      <c r="CD51" s="305" t="str">
        <f ca="true">+IF(OFFSET('Water Data'!$G$29,0,10*ROW('Water Data'!G45))="","",OFFSET('Water Data'!$G$29,0,10*ROW('Water Data'!G45)))</f>
        <v/>
      </c>
      <c r="CE51" s="305" t="str">
        <f ca="true">+IF(OFFSET('Water Data'!$H$27,0,10*ROW('Water Data'!H45))="","",OFFSET('Water Data'!$H$27,0,10*ROW('Water Data'!H45)))</f>
        <v/>
      </c>
      <c r="CF51" s="305" t="str">
        <f ca="true">+IF(OFFSET('Water Data'!$H$28,0,10*ROW('Water Data'!H45))="","",OFFSET('Water Data'!$H$28,0,10*ROW('Water Data'!H45)))</f>
        <v/>
      </c>
      <c r="CG51" s="305" t="str">
        <f ca="true">+IF(OFFSET('Water Data'!$H$29,0,10*ROW('Water Data'!H45))="","",OFFSET('Water Data'!$H$29,0,10*ROW('Water Data'!H45)))</f>
        <v/>
      </c>
      <c r="CH51" s="305" t="str">
        <f ca="true">+IF(OFFSET('Water Data'!$I$27,0,10*ROW('Water Data'!I45))="","",OFFSET('Water Data'!$I$27,0,10*ROW('Water Data'!I45)))</f>
        <v/>
      </c>
      <c r="CI51" s="305" t="str">
        <f ca="true">+IF(OFFSET('Water Data'!$I$28,0,10*ROW('Water Data'!I45))="","",OFFSET('Water Data'!$I$28,0,10*ROW('Water Data'!I45)))</f>
        <v/>
      </c>
      <c r="CJ51" s="305" t="str">
        <f ca="true">+IF(OFFSET('Water Data'!$I$29,0,10*ROW('Water Data'!I45))="","",OFFSET('Water Data'!$I$29,0,10*ROW('Water Data'!I45)))</f>
        <v/>
      </c>
      <c r="CK51" s="305" t="str">
        <f ca="true">+IF(OFFSET('Sanitation Data'!$D$28,0,10*ROW('Sanitation Data'!D45))="","",OFFSET('Sanitation Data'!$D$28,0,10*ROW('Sanitation Data'!D45)))</f>
        <v/>
      </c>
      <c r="CL51" s="305" t="str">
        <f ca="true">+IF(OFFSET('Sanitation Data'!$D$29,0,10*ROW('Sanitation Data'!D45))="","",OFFSET('Sanitation Data'!$D$29,0,10*ROW('Sanitation Data'!D45)))</f>
        <v/>
      </c>
      <c r="CM51" s="305" t="str">
        <f ca="true">+IF(OFFSET('Sanitation Data'!$D$30,0,10*ROW('Sanitation Data'!D45))="","",OFFSET('Sanitation Data'!$D$30,0,10*ROW('Sanitation Data'!D45)))</f>
        <v/>
      </c>
      <c r="CN51" s="305" t="str">
        <f ca="true">+IF(OFFSET('Sanitation Data'!$D$31,0,10*ROW('Sanitation Data'!D45))="","",OFFSET('Sanitation Data'!$D$31,0,10*ROW('Sanitation Data'!D45)))</f>
        <v/>
      </c>
      <c r="CO51" s="305" t="str">
        <f ca="true">+IF(OFFSET('Sanitation Data'!$D$32,0,10*ROW('Sanitation Data'!D45))="","",OFFSET('Sanitation Data'!$D$32,0,10*ROW('Sanitation Data'!D45)))</f>
        <v/>
      </c>
      <c r="CP51" s="305" t="str">
        <f ca="true">+IF(OFFSET('Sanitation Data'!$E$28,0,10*ROW('Sanitation Data'!E45))="","",OFFSET('Sanitation Data'!$E$28,0,10*ROW('Sanitation Data'!E45)))</f>
        <v/>
      </c>
      <c r="CQ51" s="305" t="str">
        <f ca="true">+IF(OFFSET('Sanitation Data'!$E$29,0,10*ROW('Sanitation Data'!E45))="","",OFFSET('Sanitation Data'!$E$29,0,10*ROW('Sanitation Data'!E45)))</f>
        <v/>
      </c>
      <c r="CR51" s="305" t="str">
        <f ca="true">+IF(OFFSET('Sanitation Data'!$E$30,0,10*ROW('Sanitation Data'!E45))="","",OFFSET('Sanitation Data'!$E$30,0,10*ROW('Sanitation Data'!E45)))</f>
        <v/>
      </c>
      <c r="CS51" s="305" t="str">
        <f ca="true">+IF(OFFSET('Sanitation Data'!$E$31,0,10*ROW('Sanitation Data'!E45))="","",OFFSET('Sanitation Data'!$E$31,0,10*ROW('Sanitation Data'!E45)))</f>
        <v/>
      </c>
      <c r="CT51" s="305" t="str">
        <f ca="true">+IF(OFFSET('Sanitation Data'!$E$32,0,10*ROW('Sanitation Data'!E45))="","",OFFSET('Sanitation Data'!$E$32,0,10*ROW('Sanitation Data'!E45)))</f>
        <v/>
      </c>
      <c r="CU51" s="305" t="str">
        <f ca="true">+IF(OFFSET('Sanitation Data'!$F$28,0,10*ROW('Sanitation Data'!F45))="","",OFFSET('Sanitation Data'!$F$28,0,10*ROW('Sanitation Data'!F45)))</f>
        <v/>
      </c>
      <c r="CV51" s="305" t="str">
        <f ca="true">+IF(OFFSET('Sanitation Data'!$F$29,0,10*ROW('Sanitation Data'!F45))="","",OFFSET('Sanitation Data'!$F$29,0,10*ROW('Sanitation Data'!F45)))</f>
        <v/>
      </c>
      <c r="CW51" s="305" t="str">
        <f ca="true">+IF(OFFSET('Sanitation Data'!$F$30,0,10*ROW('Sanitation Data'!F45))="","",OFFSET('Sanitation Data'!$F$30,0,10*ROW('Sanitation Data'!F45)))</f>
        <v/>
      </c>
      <c r="CX51" s="305" t="str">
        <f ca="true">+IF(OFFSET('Sanitation Data'!$F$31,0,10*ROW('Sanitation Data'!F45))="","",OFFSET('Sanitation Data'!$F$31,0,10*ROW('Sanitation Data'!F45)))</f>
        <v/>
      </c>
      <c r="CY51" s="305" t="str">
        <f ca="true">+IF(OFFSET('Sanitation Data'!$F$32,0,10*ROW('Sanitation Data'!F45))="","",OFFSET('Sanitation Data'!$F$32,0,10*ROW('Sanitation Data'!F45)))</f>
        <v/>
      </c>
      <c r="CZ51" s="305" t="str">
        <f ca="true">+IF(OFFSET('Sanitation Data'!$G$28,0,10*ROW('Sanitation Data'!G45))="","",OFFSET('Sanitation Data'!$G$28,0,10*ROW('Sanitation Data'!G45)))</f>
        <v/>
      </c>
      <c r="DA51" s="305" t="str">
        <f ca="true">+IF(OFFSET('Sanitation Data'!$G$29,0,10*ROW('Sanitation Data'!G45))="","",OFFSET('Sanitation Data'!$G$29,0,10*ROW('Sanitation Data'!G45)))</f>
        <v/>
      </c>
      <c r="DB51" s="305" t="str">
        <f ca="true">+IF(OFFSET('Sanitation Data'!$G$30,0,10*ROW('Sanitation Data'!G45))="","",OFFSET('Sanitation Data'!$G$30,0,10*ROW('Sanitation Data'!G45)))</f>
        <v/>
      </c>
      <c r="DC51" s="305" t="str">
        <f ca="true">+IF(OFFSET('Sanitation Data'!$G$31,0,10*ROW('Sanitation Data'!G45))="","",OFFSET('Sanitation Data'!$G$31,0,10*ROW('Sanitation Data'!G45)))</f>
        <v/>
      </c>
      <c r="DD51" s="305" t="str">
        <f ca="true">+IF(OFFSET('Sanitation Data'!$G$32,0,10*ROW('Sanitation Data'!G45))="","",OFFSET('Sanitation Data'!$G$32,0,10*ROW('Sanitation Data'!G45)))</f>
        <v/>
      </c>
      <c r="DE51" s="305" t="str">
        <f ca="true">+IF(OFFSET('Sanitation Data'!$H$28,0,10*ROW('Sanitation Data'!H45))="","",OFFSET('Sanitation Data'!$H$28,0,10*ROW('Sanitation Data'!H45)))</f>
        <v/>
      </c>
      <c r="DF51" s="305" t="str">
        <f ca="true">+IF(OFFSET('Sanitation Data'!$H$29,0,10*ROW('Sanitation Data'!H45))="","",OFFSET('Sanitation Data'!$H$29,0,10*ROW('Sanitation Data'!H45)))</f>
        <v/>
      </c>
      <c r="DG51" s="305" t="str">
        <f ca="true">+IF(OFFSET('Sanitation Data'!$H$30,0,10*ROW('Sanitation Data'!H45))="","",OFFSET('Sanitation Data'!$H$30,0,10*ROW('Sanitation Data'!H45)))</f>
        <v/>
      </c>
      <c r="DH51" s="305" t="str">
        <f ca="true">+IF(OFFSET('Sanitation Data'!$H$31,0,10*ROW('Sanitation Data'!H45))="","",OFFSET('Sanitation Data'!$H$31,0,10*ROW('Sanitation Data'!H45)))</f>
        <v/>
      </c>
      <c r="DI51" s="305" t="str">
        <f ca="true">+IF(OFFSET('Sanitation Data'!$H$32,0,10*ROW('Sanitation Data'!H45))="","",OFFSET('Sanitation Data'!$H$32,0,10*ROW('Sanitation Data'!H45)))</f>
        <v/>
      </c>
      <c r="DJ51" s="305" t="str">
        <f ca="true">+IF(OFFSET('Sanitation Data'!$I$28,0,10*ROW('Sanitation Data'!I45))="","",OFFSET('Sanitation Data'!$I$28,0,10*ROW('Sanitation Data'!I45)))</f>
        <v/>
      </c>
      <c r="DK51" s="305" t="str">
        <f ca="true">+IF(OFFSET('Sanitation Data'!$I$29,0,10*ROW('Sanitation Data'!I45))="","",OFFSET('Sanitation Data'!$I$29,0,10*ROW('Sanitation Data'!I45)))</f>
        <v/>
      </c>
      <c r="DL51" s="305" t="str">
        <f ca="true">+IF(OFFSET('Sanitation Data'!$I$30,0,10*ROW('Sanitation Data'!I45))="","",OFFSET('Sanitation Data'!$I$30,0,10*ROW('Sanitation Data'!I45)))</f>
        <v/>
      </c>
      <c r="DM51" s="305" t="str">
        <f ca="true">+IF(OFFSET('Sanitation Data'!$I$31,0,10*ROW('Sanitation Data'!I45))="","",OFFSET('Sanitation Data'!$I$31,0,10*ROW('Sanitation Data'!I45)))</f>
        <v/>
      </c>
      <c r="DN51" s="305" t="str">
        <f ca="true">+IF(OFFSET('Sanitation Data'!$I$32,0,10*ROW('Sanitation Data'!I45))="","",OFFSET('Sanitation Data'!$I$32,0,10*ROW('Sanitation Data'!I45)))</f>
        <v/>
      </c>
      <c r="DO51" s="305" t="str">
        <f ca="true">+IF(OFFSET('Hygiene Data'!$D$11,0,10*ROW('Hygiene Data'!D45))="","",OFFSET('Hygiene Data'!$D$11,0,10*ROW('Hygiene Data'!D45)))</f>
        <v/>
      </c>
      <c r="DP51" s="305" t="str">
        <f ca="true">+IF(OFFSET('Hygiene Data'!$D$12,0,10*ROW('Hygiene Data'!D45))="","",OFFSET('Hygiene Data'!$D$12,0,10*ROW('Hygiene Data'!D45)))</f>
        <v/>
      </c>
      <c r="DQ51" s="305" t="str">
        <f ca="true">+IF(OFFSET('Hygiene Data'!$D$13,0,10*ROW('Hygiene Data'!D45))="","",OFFSET('Hygiene Data'!$D$13,0,10*ROW('Hygiene Data'!D45)))</f>
        <v/>
      </c>
      <c r="DR51" s="305" t="str">
        <f ca="true">+IF(OFFSET('Hygiene Data'!$E$11,0,10*ROW('Hygiene Data'!E45))="","",OFFSET('Hygiene Data'!$E$11,0,10*ROW('Hygiene Data'!E45)))</f>
        <v/>
      </c>
      <c r="DS51" s="305" t="str">
        <f ca="true">+IF(OFFSET('Hygiene Data'!$E$12,0,10*ROW('Hygiene Data'!E45))="","",OFFSET('Hygiene Data'!$E$12,0,10*ROW('Hygiene Data'!E45)))</f>
        <v/>
      </c>
      <c r="DT51" s="305" t="str">
        <f ca="true">+IF(OFFSET('Hygiene Data'!$E$13,0,10*ROW('Hygiene Data'!E45))="","",OFFSET('Hygiene Data'!$E$13,0,10*ROW('Hygiene Data'!E45)))</f>
        <v/>
      </c>
      <c r="DU51" s="305" t="str">
        <f ca="true">+IF(OFFSET('Hygiene Data'!$F$11,0,10*ROW('Hygiene Data'!F45))="","",OFFSET('Hygiene Data'!$F$11,0,10*ROW('Hygiene Data'!F45)))</f>
        <v/>
      </c>
      <c r="DV51" s="305" t="str">
        <f ca="true">+IF(OFFSET('Hygiene Data'!$F$12,0,10*ROW('Hygiene Data'!F45))="","",OFFSET('Hygiene Data'!$F$12,0,10*ROW('Hygiene Data'!F45)))</f>
        <v/>
      </c>
      <c r="DW51" s="305" t="str">
        <f ca="true">+IF(OFFSET('Hygiene Data'!$F$13,0,10*ROW('Hygiene Data'!F45))="","",OFFSET('Hygiene Data'!$F$13,0,10*ROW('Hygiene Data'!F45)))</f>
        <v/>
      </c>
      <c r="DX51" s="305" t="str">
        <f ca="true">+IF(OFFSET('Hygiene Data'!$G$11,0,10*ROW('Hygiene Data'!G45))="","",OFFSET('Hygiene Data'!$G$11,0,10*ROW('Hygiene Data'!G45)))</f>
        <v/>
      </c>
      <c r="DY51" s="305" t="str">
        <f ca="true">+IF(OFFSET('Hygiene Data'!$G$12,0,10*ROW('Hygiene Data'!G45))="","",OFFSET('Hygiene Data'!$G$12,0,10*ROW('Hygiene Data'!G45)))</f>
        <v/>
      </c>
      <c r="DZ51" s="305" t="str">
        <f ca="true">+IF(OFFSET('Hygiene Data'!$G$13,0,10*ROW('Hygiene Data'!G45))="","",OFFSET('Hygiene Data'!$G$13,0,10*ROW('Hygiene Data'!G45)))</f>
        <v/>
      </c>
      <c r="EA51" s="305" t="str">
        <f ca="true">+IF(OFFSET('Hygiene Data'!$H$11,0,10*ROW('Hygiene Data'!H45))="","",OFFSET('Hygiene Data'!$H$11,0,10*ROW('Hygiene Data'!H45)))</f>
        <v/>
      </c>
      <c r="EB51" s="305" t="str">
        <f ca="true">+IF(OFFSET('Hygiene Data'!$H$12,0,10*ROW('Hygiene Data'!H45))="","",OFFSET('Hygiene Data'!$H$12,0,10*ROW('Hygiene Data'!H45)))</f>
        <v/>
      </c>
      <c r="EC51" s="305" t="str">
        <f ca="true">+IF(OFFSET('Hygiene Data'!$H$13,0,10*ROW('Hygiene Data'!H45))="","",OFFSET('Hygiene Data'!$H$13,0,10*ROW('Hygiene Data'!H45)))</f>
        <v/>
      </c>
      <c r="ED51" s="305" t="str">
        <f ca="true">+IF(OFFSET('Hygiene Data'!$I$11,0,10*ROW('Hygiene Data'!I45))="","",OFFSET('Hygiene Data'!$I$11,0,10*ROW('Hygiene Data'!I45)))</f>
        <v/>
      </c>
      <c r="EE51" s="305" t="str">
        <f ca="true">+IF(OFFSET('Hygiene Data'!$I$12,0,10*ROW('Hygiene Data'!I45))="","",OFFSET('Hygiene Data'!$I$12,0,10*ROW('Hygiene Data'!I45)))</f>
        <v/>
      </c>
      <c r="EF51" s="305"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61"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305"/>
      <c r="BS52" s="305" t="str">
        <f ca="true">+IF(OFFSET('Water Data'!$D$27,0,10*ROW('Water Data'!D46))="","",OFFSET('Water Data'!$D$27,0,10*ROW('Water Data'!D46)))</f>
        <v/>
      </c>
      <c r="BT52" s="305" t="str">
        <f ca="true">+IF(OFFSET('Water Data'!$D$28,0,10*ROW('Water Data'!D46))="","",OFFSET('Water Data'!$D$28,0,10*ROW('Water Data'!D46)))</f>
        <v/>
      </c>
      <c r="BU52" s="305" t="str">
        <f ca="true">+IF(OFFSET('Water Data'!$D$29,0,10*ROW('Water Data'!D46))="","",OFFSET('Water Data'!$D$29,0,10*ROW('Water Data'!D46)))</f>
        <v/>
      </c>
      <c r="BV52" s="305" t="str">
        <f ca="true">+IF(OFFSET('Water Data'!$E$27,0,10*ROW('Water Data'!E46))="","",OFFSET('Water Data'!$E$27,0,10*ROW('Water Data'!E46)))</f>
        <v/>
      </c>
      <c r="BW52" s="305" t="str">
        <f ca="true">+IF(OFFSET('Water Data'!$E$28,0,10*ROW('Water Data'!E46))="","",OFFSET('Water Data'!$E$28,0,10*ROW('Water Data'!E46)))</f>
        <v/>
      </c>
      <c r="BX52" s="305" t="str">
        <f ca="true">+IF(OFFSET('Water Data'!$E$29,0,10*ROW('Water Data'!E46))="","",OFFSET('Water Data'!$E$29,0,10*ROW('Water Data'!E46)))</f>
        <v/>
      </c>
      <c r="BY52" s="305" t="str">
        <f ca="true">+IF(OFFSET('Water Data'!$F$27,0,10*ROW('Water Data'!F46))="","",OFFSET('Water Data'!$F$27,0,10*ROW('Water Data'!F46)))</f>
        <v/>
      </c>
      <c r="BZ52" s="305" t="str">
        <f ca="true">+IF(OFFSET('Water Data'!$F$28,0,10*ROW('Water Data'!F46))="","",OFFSET('Water Data'!$F$28,0,10*ROW('Water Data'!F46)))</f>
        <v/>
      </c>
      <c r="CA52" s="305" t="str">
        <f ca="true">+IF(OFFSET('Water Data'!$F$29,0,10*ROW('Water Data'!F46))="","",OFFSET('Water Data'!$F$29,0,10*ROW('Water Data'!F46)))</f>
        <v/>
      </c>
      <c r="CB52" s="305" t="str">
        <f ca="true">+IF(OFFSET('Water Data'!$G$27,0,10*ROW('Water Data'!G46))="","",OFFSET('Water Data'!$G$27,0,10*ROW('Water Data'!G46)))</f>
        <v/>
      </c>
      <c r="CC52" s="305" t="str">
        <f ca="true">+IF(OFFSET('Water Data'!$G$28,0,10*ROW('Water Data'!G46))="","",OFFSET('Water Data'!$G$28,0,10*ROW('Water Data'!G46)))</f>
        <v/>
      </c>
      <c r="CD52" s="305" t="str">
        <f ca="true">+IF(OFFSET('Water Data'!$G$29,0,10*ROW('Water Data'!G46))="","",OFFSET('Water Data'!$G$29,0,10*ROW('Water Data'!G46)))</f>
        <v/>
      </c>
      <c r="CE52" s="305" t="str">
        <f ca="true">+IF(OFFSET('Water Data'!$H$27,0,10*ROW('Water Data'!H46))="","",OFFSET('Water Data'!$H$27,0,10*ROW('Water Data'!H46)))</f>
        <v/>
      </c>
      <c r="CF52" s="305" t="str">
        <f ca="true">+IF(OFFSET('Water Data'!$H$28,0,10*ROW('Water Data'!H46))="","",OFFSET('Water Data'!$H$28,0,10*ROW('Water Data'!H46)))</f>
        <v/>
      </c>
      <c r="CG52" s="305" t="str">
        <f ca="true">+IF(OFFSET('Water Data'!$H$29,0,10*ROW('Water Data'!H46))="","",OFFSET('Water Data'!$H$29,0,10*ROW('Water Data'!H46)))</f>
        <v/>
      </c>
      <c r="CH52" s="305" t="str">
        <f ca="true">+IF(OFFSET('Water Data'!$I$27,0,10*ROW('Water Data'!I46))="","",OFFSET('Water Data'!$I$27,0,10*ROW('Water Data'!I46)))</f>
        <v/>
      </c>
      <c r="CI52" s="305" t="str">
        <f ca="true">+IF(OFFSET('Water Data'!$I$28,0,10*ROW('Water Data'!I46))="","",OFFSET('Water Data'!$I$28,0,10*ROW('Water Data'!I46)))</f>
        <v/>
      </c>
      <c r="CJ52" s="305" t="str">
        <f ca="true">+IF(OFFSET('Water Data'!$I$29,0,10*ROW('Water Data'!I46))="","",OFFSET('Water Data'!$I$29,0,10*ROW('Water Data'!I46)))</f>
        <v/>
      </c>
      <c r="CK52" s="305" t="str">
        <f ca="true">+IF(OFFSET('Sanitation Data'!$D$28,0,10*ROW('Sanitation Data'!D46))="","",OFFSET('Sanitation Data'!$D$28,0,10*ROW('Sanitation Data'!D46)))</f>
        <v/>
      </c>
      <c r="CL52" s="305" t="str">
        <f ca="true">+IF(OFFSET('Sanitation Data'!$D$29,0,10*ROW('Sanitation Data'!D46))="","",OFFSET('Sanitation Data'!$D$29,0,10*ROW('Sanitation Data'!D46)))</f>
        <v/>
      </c>
      <c r="CM52" s="305" t="str">
        <f ca="true">+IF(OFFSET('Sanitation Data'!$D$30,0,10*ROW('Sanitation Data'!D46))="","",OFFSET('Sanitation Data'!$D$30,0,10*ROW('Sanitation Data'!D46)))</f>
        <v/>
      </c>
      <c r="CN52" s="305" t="str">
        <f ca="true">+IF(OFFSET('Sanitation Data'!$D$31,0,10*ROW('Sanitation Data'!D46))="","",OFFSET('Sanitation Data'!$D$31,0,10*ROW('Sanitation Data'!D46)))</f>
        <v/>
      </c>
      <c r="CO52" s="305" t="str">
        <f ca="true">+IF(OFFSET('Sanitation Data'!$D$32,0,10*ROW('Sanitation Data'!D46))="","",OFFSET('Sanitation Data'!$D$32,0,10*ROW('Sanitation Data'!D46)))</f>
        <v/>
      </c>
      <c r="CP52" s="305" t="str">
        <f ca="true">+IF(OFFSET('Sanitation Data'!$E$28,0,10*ROW('Sanitation Data'!E46))="","",OFFSET('Sanitation Data'!$E$28,0,10*ROW('Sanitation Data'!E46)))</f>
        <v/>
      </c>
      <c r="CQ52" s="305" t="str">
        <f ca="true">+IF(OFFSET('Sanitation Data'!$E$29,0,10*ROW('Sanitation Data'!E46))="","",OFFSET('Sanitation Data'!$E$29,0,10*ROW('Sanitation Data'!E46)))</f>
        <v/>
      </c>
      <c r="CR52" s="305" t="str">
        <f ca="true">+IF(OFFSET('Sanitation Data'!$E$30,0,10*ROW('Sanitation Data'!E46))="","",OFFSET('Sanitation Data'!$E$30,0,10*ROW('Sanitation Data'!E46)))</f>
        <v/>
      </c>
      <c r="CS52" s="305" t="str">
        <f ca="true">+IF(OFFSET('Sanitation Data'!$E$31,0,10*ROW('Sanitation Data'!E46))="","",OFFSET('Sanitation Data'!$E$31,0,10*ROW('Sanitation Data'!E46)))</f>
        <v/>
      </c>
      <c r="CT52" s="305" t="str">
        <f ca="true">+IF(OFFSET('Sanitation Data'!$E$32,0,10*ROW('Sanitation Data'!E46))="","",OFFSET('Sanitation Data'!$E$32,0,10*ROW('Sanitation Data'!E46)))</f>
        <v/>
      </c>
      <c r="CU52" s="305" t="str">
        <f ca="true">+IF(OFFSET('Sanitation Data'!$F$28,0,10*ROW('Sanitation Data'!F46))="","",OFFSET('Sanitation Data'!$F$28,0,10*ROW('Sanitation Data'!F46)))</f>
        <v/>
      </c>
      <c r="CV52" s="305" t="str">
        <f ca="true">+IF(OFFSET('Sanitation Data'!$F$29,0,10*ROW('Sanitation Data'!F46))="","",OFFSET('Sanitation Data'!$F$29,0,10*ROW('Sanitation Data'!F46)))</f>
        <v/>
      </c>
      <c r="CW52" s="305" t="str">
        <f ca="true">+IF(OFFSET('Sanitation Data'!$F$30,0,10*ROW('Sanitation Data'!F46))="","",OFFSET('Sanitation Data'!$F$30,0,10*ROW('Sanitation Data'!F46)))</f>
        <v/>
      </c>
      <c r="CX52" s="305" t="str">
        <f ca="true">+IF(OFFSET('Sanitation Data'!$F$31,0,10*ROW('Sanitation Data'!F46))="","",OFFSET('Sanitation Data'!$F$31,0,10*ROW('Sanitation Data'!F46)))</f>
        <v/>
      </c>
      <c r="CY52" s="305" t="str">
        <f ca="true">+IF(OFFSET('Sanitation Data'!$F$32,0,10*ROW('Sanitation Data'!F46))="","",OFFSET('Sanitation Data'!$F$32,0,10*ROW('Sanitation Data'!F46)))</f>
        <v/>
      </c>
      <c r="CZ52" s="305" t="str">
        <f ca="true">+IF(OFFSET('Sanitation Data'!$G$28,0,10*ROW('Sanitation Data'!G46))="","",OFFSET('Sanitation Data'!$G$28,0,10*ROW('Sanitation Data'!G46)))</f>
        <v/>
      </c>
      <c r="DA52" s="305" t="str">
        <f ca="true">+IF(OFFSET('Sanitation Data'!$G$29,0,10*ROW('Sanitation Data'!G46))="","",OFFSET('Sanitation Data'!$G$29,0,10*ROW('Sanitation Data'!G46)))</f>
        <v/>
      </c>
      <c r="DB52" s="305" t="str">
        <f ca="true">+IF(OFFSET('Sanitation Data'!$G$30,0,10*ROW('Sanitation Data'!G46))="","",OFFSET('Sanitation Data'!$G$30,0,10*ROW('Sanitation Data'!G46)))</f>
        <v/>
      </c>
      <c r="DC52" s="305" t="str">
        <f ca="true">+IF(OFFSET('Sanitation Data'!$G$31,0,10*ROW('Sanitation Data'!G46))="","",OFFSET('Sanitation Data'!$G$31,0,10*ROW('Sanitation Data'!G46)))</f>
        <v/>
      </c>
      <c r="DD52" s="305" t="str">
        <f ca="true">+IF(OFFSET('Sanitation Data'!$G$32,0,10*ROW('Sanitation Data'!G46))="","",OFFSET('Sanitation Data'!$G$32,0,10*ROW('Sanitation Data'!G46)))</f>
        <v/>
      </c>
      <c r="DE52" s="305" t="str">
        <f ca="true">+IF(OFFSET('Sanitation Data'!$H$28,0,10*ROW('Sanitation Data'!H46))="","",OFFSET('Sanitation Data'!$H$28,0,10*ROW('Sanitation Data'!H46)))</f>
        <v/>
      </c>
      <c r="DF52" s="305" t="str">
        <f ca="true">+IF(OFFSET('Sanitation Data'!$H$29,0,10*ROW('Sanitation Data'!H46))="","",OFFSET('Sanitation Data'!$H$29,0,10*ROW('Sanitation Data'!H46)))</f>
        <v/>
      </c>
      <c r="DG52" s="305" t="str">
        <f ca="true">+IF(OFFSET('Sanitation Data'!$H$30,0,10*ROW('Sanitation Data'!H46))="","",OFFSET('Sanitation Data'!$H$30,0,10*ROW('Sanitation Data'!H46)))</f>
        <v/>
      </c>
      <c r="DH52" s="305" t="str">
        <f ca="true">+IF(OFFSET('Sanitation Data'!$H$31,0,10*ROW('Sanitation Data'!H46))="","",OFFSET('Sanitation Data'!$H$31,0,10*ROW('Sanitation Data'!H46)))</f>
        <v/>
      </c>
      <c r="DI52" s="305" t="str">
        <f ca="true">+IF(OFFSET('Sanitation Data'!$H$32,0,10*ROW('Sanitation Data'!H46))="","",OFFSET('Sanitation Data'!$H$32,0,10*ROW('Sanitation Data'!H46)))</f>
        <v/>
      </c>
      <c r="DJ52" s="305" t="str">
        <f ca="true">+IF(OFFSET('Sanitation Data'!$I$28,0,10*ROW('Sanitation Data'!I46))="","",OFFSET('Sanitation Data'!$I$28,0,10*ROW('Sanitation Data'!I46)))</f>
        <v/>
      </c>
      <c r="DK52" s="305" t="str">
        <f ca="true">+IF(OFFSET('Sanitation Data'!$I$29,0,10*ROW('Sanitation Data'!I46))="","",OFFSET('Sanitation Data'!$I$29,0,10*ROW('Sanitation Data'!I46)))</f>
        <v/>
      </c>
      <c r="DL52" s="305" t="str">
        <f ca="true">+IF(OFFSET('Sanitation Data'!$I$30,0,10*ROW('Sanitation Data'!I46))="","",OFFSET('Sanitation Data'!$I$30,0,10*ROW('Sanitation Data'!I46)))</f>
        <v/>
      </c>
      <c r="DM52" s="305" t="str">
        <f ca="true">+IF(OFFSET('Sanitation Data'!$I$31,0,10*ROW('Sanitation Data'!I46))="","",OFFSET('Sanitation Data'!$I$31,0,10*ROW('Sanitation Data'!I46)))</f>
        <v/>
      </c>
      <c r="DN52" s="305" t="str">
        <f ca="true">+IF(OFFSET('Sanitation Data'!$I$32,0,10*ROW('Sanitation Data'!I46))="","",OFFSET('Sanitation Data'!$I$32,0,10*ROW('Sanitation Data'!I46)))</f>
        <v/>
      </c>
      <c r="DO52" s="305" t="str">
        <f ca="true">+IF(OFFSET('Hygiene Data'!$D$11,0,10*ROW('Hygiene Data'!D46))="","",OFFSET('Hygiene Data'!$D$11,0,10*ROW('Hygiene Data'!D46)))</f>
        <v/>
      </c>
      <c r="DP52" s="305" t="str">
        <f ca="true">+IF(OFFSET('Hygiene Data'!$D$12,0,10*ROW('Hygiene Data'!D46))="","",OFFSET('Hygiene Data'!$D$12,0,10*ROW('Hygiene Data'!D46)))</f>
        <v/>
      </c>
      <c r="DQ52" s="305" t="str">
        <f ca="true">+IF(OFFSET('Hygiene Data'!$D$13,0,10*ROW('Hygiene Data'!D46))="","",OFFSET('Hygiene Data'!$D$13,0,10*ROW('Hygiene Data'!D46)))</f>
        <v/>
      </c>
      <c r="DR52" s="305" t="str">
        <f ca="true">+IF(OFFSET('Hygiene Data'!$E$11,0,10*ROW('Hygiene Data'!E46))="","",OFFSET('Hygiene Data'!$E$11,0,10*ROW('Hygiene Data'!E46)))</f>
        <v/>
      </c>
      <c r="DS52" s="305" t="str">
        <f ca="true">+IF(OFFSET('Hygiene Data'!$E$12,0,10*ROW('Hygiene Data'!E46))="","",OFFSET('Hygiene Data'!$E$12,0,10*ROW('Hygiene Data'!E46)))</f>
        <v/>
      </c>
      <c r="DT52" s="305" t="str">
        <f ca="true">+IF(OFFSET('Hygiene Data'!$E$13,0,10*ROW('Hygiene Data'!E46))="","",OFFSET('Hygiene Data'!$E$13,0,10*ROW('Hygiene Data'!E46)))</f>
        <v/>
      </c>
      <c r="DU52" s="305" t="str">
        <f ca="true">+IF(OFFSET('Hygiene Data'!$F$11,0,10*ROW('Hygiene Data'!F46))="","",OFFSET('Hygiene Data'!$F$11,0,10*ROW('Hygiene Data'!F46)))</f>
        <v/>
      </c>
      <c r="DV52" s="305" t="str">
        <f ca="true">+IF(OFFSET('Hygiene Data'!$F$12,0,10*ROW('Hygiene Data'!F46))="","",OFFSET('Hygiene Data'!$F$12,0,10*ROW('Hygiene Data'!F46)))</f>
        <v/>
      </c>
      <c r="DW52" s="305" t="str">
        <f ca="true">+IF(OFFSET('Hygiene Data'!$F$13,0,10*ROW('Hygiene Data'!F46))="","",OFFSET('Hygiene Data'!$F$13,0,10*ROW('Hygiene Data'!F46)))</f>
        <v/>
      </c>
      <c r="DX52" s="305" t="str">
        <f ca="true">+IF(OFFSET('Hygiene Data'!$G$11,0,10*ROW('Hygiene Data'!G46))="","",OFFSET('Hygiene Data'!$G$11,0,10*ROW('Hygiene Data'!G46)))</f>
        <v/>
      </c>
      <c r="DY52" s="305" t="str">
        <f ca="true">+IF(OFFSET('Hygiene Data'!$G$12,0,10*ROW('Hygiene Data'!G46))="","",OFFSET('Hygiene Data'!$G$12,0,10*ROW('Hygiene Data'!G46)))</f>
        <v/>
      </c>
      <c r="DZ52" s="305" t="str">
        <f ca="true">+IF(OFFSET('Hygiene Data'!$G$13,0,10*ROW('Hygiene Data'!G46))="","",OFFSET('Hygiene Data'!$G$13,0,10*ROW('Hygiene Data'!G46)))</f>
        <v/>
      </c>
      <c r="EA52" s="305" t="str">
        <f ca="true">+IF(OFFSET('Hygiene Data'!$H$11,0,10*ROW('Hygiene Data'!H46))="","",OFFSET('Hygiene Data'!$H$11,0,10*ROW('Hygiene Data'!H46)))</f>
        <v/>
      </c>
      <c r="EB52" s="305" t="str">
        <f ca="true">+IF(OFFSET('Hygiene Data'!$H$12,0,10*ROW('Hygiene Data'!H46))="","",OFFSET('Hygiene Data'!$H$12,0,10*ROW('Hygiene Data'!H46)))</f>
        <v/>
      </c>
      <c r="EC52" s="305" t="str">
        <f ca="true">+IF(OFFSET('Hygiene Data'!$H$13,0,10*ROW('Hygiene Data'!H46))="","",OFFSET('Hygiene Data'!$H$13,0,10*ROW('Hygiene Data'!H46)))</f>
        <v/>
      </c>
      <c r="ED52" s="305" t="str">
        <f ca="true">+IF(OFFSET('Hygiene Data'!$I$11,0,10*ROW('Hygiene Data'!I46))="","",OFFSET('Hygiene Data'!$I$11,0,10*ROW('Hygiene Data'!I46)))</f>
        <v/>
      </c>
      <c r="EE52" s="305" t="str">
        <f ca="true">+IF(OFFSET('Hygiene Data'!$I$12,0,10*ROW('Hygiene Data'!I46))="","",OFFSET('Hygiene Data'!$I$12,0,10*ROW('Hygiene Data'!I46)))</f>
        <v/>
      </c>
      <c r="EF52" s="305"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61"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305"/>
      <c r="BS53" s="305" t="str">
        <f ca="true">+IF(OFFSET('Water Data'!$D$27,0,10*ROW('Water Data'!D47))="","",OFFSET('Water Data'!$D$27,0,10*ROW('Water Data'!D47)))</f>
        <v/>
      </c>
      <c r="BT53" s="305" t="str">
        <f ca="true">+IF(OFFSET('Water Data'!$D$28,0,10*ROW('Water Data'!D47))="","",OFFSET('Water Data'!$D$28,0,10*ROW('Water Data'!D47)))</f>
        <v/>
      </c>
      <c r="BU53" s="305" t="str">
        <f ca="true">+IF(OFFSET('Water Data'!$D$29,0,10*ROW('Water Data'!D47))="","",OFFSET('Water Data'!$D$29,0,10*ROW('Water Data'!D47)))</f>
        <v/>
      </c>
      <c r="BV53" s="305" t="str">
        <f ca="true">+IF(OFFSET('Water Data'!$E$27,0,10*ROW('Water Data'!E47))="","",OFFSET('Water Data'!$E$27,0,10*ROW('Water Data'!E47)))</f>
        <v/>
      </c>
      <c r="BW53" s="305" t="str">
        <f ca="true">+IF(OFFSET('Water Data'!$E$28,0,10*ROW('Water Data'!E47))="","",OFFSET('Water Data'!$E$28,0,10*ROW('Water Data'!E47)))</f>
        <v/>
      </c>
      <c r="BX53" s="305" t="str">
        <f ca="true">+IF(OFFSET('Water Data'!$E$29,0,10*ROW('Water Data'!E47))="","",OFFSET('Water Data'!$E$29,0,10*ROW('Water Data'!E47)))</f>
        <v/>
      </c>
      <c r="BY53" s="305" t="str">
        <f ca="true">+IF(OFFSET('Water Data'!$F$27,0,10*ROW('Water Data'!F47))="","",OFFSET('Water Data'!$F$27,0,10*ROW('Water Data'!F47)))</f>
        <v/>
      </c>
      <c r="BZ53" s="305" t="str">
        <f ca="true">+IF(OFFSET('Water Data'!$F$28,0,10*ROW('Water Data'!F47))="","",OFFSET('Water Data'!$F$28,0,10*ROW('Water Data'!F47)))</f>
        <v/>
      </c>
      <c r="CA53" s="305" t="str">
        <f ca="true">+IF(OFFSET('Water Data'!$F$29,0,10*ROW('Water Data'!F47))="","",OFFSET('Water Data'!$F$29,0,10*ROW('Water Data'!F47)))</f>
        <v/>
      </c>
      <c r="CB53" s="305" t="str">
        <f ca="true">+IF(OFFSET('Water Data'!$G$27,0,10*ROW('Water Data'!G47))="","",OFFSET('Water Data'!$G$27,0,10*ROW('Water Data'!G47)))</f>
        <v/>
      </c>
      <c r="CC53" s="305" t="str">
        <f ca="true">+IF(OFFSET('Water Data'!$G$28,0,10*ROW('Water Data'!G47))="","",OFFSET('Water Data'!$G$28,0,10*ROW('Water Data'!G47)))</f>
        <v/>
      </c>
      <c r="CD53" s="305" t="str">
        <f ca="true">+IF(OFFSET('Water Data'!$G$29,0,10*ROW('Water Data'!G47))="","",OFFSET('Water Data'!$G$29,0,10*ROW('Water Data'!G47)))</f>
        <v/>
      </c>
      <c r="CE53" s="305" t="str">
        <f ca="true">+IF(OFFSET('Water Data'!$H$27,0,10*ROW('Water Data'!H47))="","",OFFSET('Water Data'!$H$27,0,10*ROW('Water Data'!H47)))</f>
        <v/>
      </c>
      <c r="CF53" s="305" t="str">
        <f ca="true">+IF(OFFSET('Water Data'!$H$28,0,10*ROW('Water Data'!H47))="","",OFFSET('Water Data'!$H$28,0,10*ROW('Water Data'!H47)))</f>
        <v/>
      </c>
      <c r="CG53" s="305" t="str">
        <f ca="true">+IF(OFFSET('Water Data'!$H$29,0,10*ROW('Water Data'!H47))="","",OFFSET('Water Data'!$H$29,0,10*ROW('Water Data'!H47)))</f>
        <v/>
      </c>
      <c r="CH53" s="305" t="str">
        <f ca="true">+IF(OFFSET('Water Data'!$I$27,0,10*ROW('Water Data'!I47))="","",OFFSET('Water Data'!$I$27,0,10*ROW('Water Data'!I47)))</f>
        <v/>
      </c>
      <c r="CI53" s="305" t="str">
        <f ca="true">+IF(OFFSET('Water Data'!$I$28,0,10*ROW('Water Data'!I47))="","",OFFSET('Water Data'!$I$28,0,10*ROW('Water Data'!I47)))</f>
        <v/>
      </c>
      <c r="CJ53" s="305" t="str">
        <f ca="true">+IF(OFFSET('Water Data'!$I$29,0,10*ROW('Water Data'!I47))="","",OFFSET('Water Data'!$I$29,0,10*ROW('Water Data'!I47)))</f>
        <v/>
      </c>
      <c r="CK53" s="305" t="str">
        <f ca="true">+IF(OFFSET('Sanitation Data'!$D$28,0,10*ROW('Sanitation Data'!D47))="","",OFFSET('Sanitation Data'!$D$28,0,10*ROW('Sanitation Data'!D47)))</f>
        <v/>
      </c>
      <c r="CL53" s="305" t="str">
        <f ca="true">+IF(OFFSET('Sanitation Data'!$D$29,0,10*ROW('Sanitation Data'!D47))="","",OFFSET('Sanitation Data'!$D$29,0,10*ROW('Sanitation Data'!D47)))</f>
        <v/>
      </c>
      <c r="CM53" s="305" t="str">
        <f ca="true">+IF(OFFSET('Sanitation Data'!$D$30,0,10*ROW('Sanitation Data'!D47))="","",OFFSET('Sanitation Data'!$D$30,0,10*ROW('Sanitation Data'!D47)))</f>
        <v/>
      </c>
      <c r="CN53" s="305" t="str">
        <f ca="true">+IF(OFFSET('Sanitation Data'!$D$31,0,10*ROW('Sanitation Data'!D47))="","",OFFSET('Sanitation Data'!$D$31,0,10*ROW('Sanitation Data'!D47)))</f>
        <v/>
      </c>
      <c r="CO53" s="305" t="str">
        <f ca="true">+IF(OFFSET('Sanitation Data'!$D$32,0,10*ROW('Sanitation Data'!D47))="","",OFFSET('Sanitation Data'!$D$32,0,10*ROW('Sanitation Data'!D47)))</f>
        <v/>
      </c>
      <c r="CP53" s="305" t="str">
        <f ca="true">+IF(OFFSET('Sanitation Data'!$E$28,0,10*ROW('Sanitation Data'!E47))="","",OFFSET('Sanitation Data'!$E$28,0,10*ROW('Sanitation Data'!E47)))</f>
        <v/>
      </c>
      <c r="CQ53" s="305" t="str">
        <f ca="true">+IF(OFFSET('Sanitation Data'!$E$29,0,10*ROW('Sanitation Data'!E47))="","",OFFSET('Sanitation Data'!$E$29,0,10*ROW('Sanitation Data'!E47)))</f>
        <v/>
      </c>
      <c r="CR53" s="305" t="str">
        <f ca="true">+IF(OFFSET('Sanitation Data'!$E$30,0,10*ROW('Sanitation Data'!E47))="","",OFFSET('Sanitation Data'!$E$30,0,10*ROW('Sanitation Data'!E47)))</f>
        <v/>
      </c>
      <c r="CS53" s="305" t="str">
        <f ca="true">+IF(OFFSET('Sanitation Data'!$E$31,0,10*ROW('Sanitation Data'!E47))="","",OFFSET('Sanitation Data'!$E$31,0,10*ROW('Sanitation Data'!E47)))</f>
        <v/>
      </c>
      <c r="CT53" s="305" t="str">
        <f ca="true">+IF(OFFSET('Sanitation Data'!$E$32,0,10*ROW('Sanitation Data'!E47))="","",OFFSET('Sanitation Data'!$E$32,0,10*ROW('Sanitation Data'!E47)))</f>
        <v/>
      </c>
      <c r="CU53" s="305" t="str">
        <f ca="true">+IF(OFFSET('Sanitation Data'!$F$28,0,10*ROW('Sanitation Data'!F47))="","",OFFSET('Sanitation Data'!$F$28,0,10*ROW('Sanitation Data'!F47)))</f>
        <v/>
      </c>
      <c r="CV53" s="305" t="str">
        <f ca="true">+IF(OFFSET('Sanitation Data'!$F$29,0,10*ROW('Sanitation Data'!F47))="","",OFFSET('Sanitation Data'!$F$29,0,10*ROW('Sanitation Data'!F47)))</f>
        <v/>
      </c>
      <c r="CW53" s="305" t="str">
        <f ca="true">+IF(OFFSET('Sanitation Data'!$F$30,0,10*ROW('Sanitation Data'!F47))="","",OFFSET('Sanitation Data'!$F$30,0,10*ROW('Sanitation Data'!F47)))</f>
        <v/>
      </c>
      <c r="CX53" s="305" t="str">
        <f ca="true">+IF(OFFSET('Sanitation Data'!$F$31,0,10*ROW('Sanitation Data'!F47))="","",OFFSET('Sanitation Data'!$F$31,0,10*ROW('Sanitation Data'!F47)))</f>
        <v/>
      </c>
      <c r="CY53" s="305" t="str">
        <f ca="true">+IF(OFFSET('Sanitation Data'!$F$32,0,10*ROW('Sanitation Data'!F47))="","",OFFSET('Sanitation Data'!$F$32,0,10*ROW('Sanitation Data'!F47)))</f>
        <v/>
      </c>
      <c r="CZ53" s="305" t="str">
        <f ca="true">+IF(OFFSET('Sanitation Data'!$G$28,0,10*ROW('Sanitation Data'!G47))="","",OFFSET('Sanitation Data'!$G$28,0,10*ROW('Sanitation Data'!G47)))</f>
        <v/>
      </c>
      <c r="DA53" s="305" t="str">
        <f ca="true">+IF(OFFSET('Sanitation Data'!$G$29,0,10*ROW('Sanitation Data'!G47))="","",OFFSET('Sanitation Data'!$G$29,0,10*ROW('Sanitation Data'!G47)))</f>
        <v/>
      </c>
      <c r="DB53" s="305" t="str">
        <f ca="true">+IF(OFFSET('Sanitation Data'!$G$30,0,10*ROW('Sanitation Data'!G47))="","",OFFSET('Sanitation Data'!$G$30,0,10*ROW('Sanitation Data'!G47)))</f>
        <v/>
      </c>
      <c r="DC53" s="305" t="str">
        <f ca="true">+IF(OFFSET('Sanitation Data'!$G$31,0,10*ROW('Sanitation Data'!G47))="","",OFFSET('Sanitation Data'!$G$31,0,10*ROW('Sanitation Data'!G47)))</f>
        <v/>
      </c>
      <c r="DD53" s="305" t="str">
        <f ca="true">+IF(OFFSET('Sanitation Data'!$G$32,0,10*ROW('Sanitation Data'!G47))="","",OFFSET('Sanitation Data'!$G$32,0,10*ROW('Sanitation Data'!G47)))</f>
        <v/>
      </c>
      <c r="DE53" s="305" t="str">
        <f ca="true">+IF(OFFSET('Sanitation Data'!$H$28,0,10*ROW('Sanitation Data'!H47))="","",OFFSET('Sanitation Data'!$H$28,0,10*ROW('Sanitation Data'!H47)))</f>
        <v/>
      </c>
      <c r="DF53" s="305" t="str">
        <f ca="true">+IF(OFFSET('Sanitation Data'!$H$29,0,10*ROW('Sanitation Data'!H47))="","",OFFSET('Sanitation Data'!$H$29,0,10*ROW('Sanitation Data'!H47)))</f>
        <v/>
      </c>
      <c r="DG53" s="305" t="str">
        <f ca="true">+IF(OFFSET('Sanitation Data'!$H$30,0,10*ROW('Sanitation Data'!H47))="","",OFFSET('Sanitation Data'!$H$30,0,10*ROW('Sanitation Data'!H47)))</f>
        <v/>
      </c>
      <c r="DH53" s="305" t="str">
        <f ca="true">+IF(OFFSET('Sanitation Data'!$H$31,0,10*ROW('Sanitation Data'!H47))="","",OFFSET('Sanitation Data'!$H$31,0,10*ROW('Sanitation Data'!H47)))</f>
        <v/>
      </c>
      <c r="DI53" s="305" t="str">
        <f ca="true">+IF(OFFSET('Sanitation Data'!$H$32,0,10*ROW('Sanitation Data'!H47))="","",OFFSET('Sanitation Data'!$H$32,0,10*ROW('Sanitation Data'!H47)))</f>
        <v/>
      </c>
      <c r="DJ53" s="305" t="str">
        <f ca="true">+IF(OFFSET('Sanitation Data'!$I$28,0,10*ROW('Sanitation Data'!I47))="","",OFFSET('Sanitation Data'!$I$28,0,10*ROW('Sanitation Data'!I47)))</f>
        <v/>
      </c>
      <c r="DK53" s="305" t="str">
        <f ca="true">+IF(OFFSET('Sanitation Data'!$I$29,0,10*ROW('Sanitation Data'!I47))="","",OFFSET('Sanitation Data'!$I$29,0,10*ROW('Sanitation Data'!I47)))</f>
        <v/>
      </c>
      <c r="DL53" s="305" t="str">
        <f ca="true">+IF(OFFSET('Sanitation Data'!$I$30,0,10*ROW('Sanitation Data'!I47))="","",OFFSET('Sanitation Data'!$I$30,0,10*ROW('Sanitation Data'!I47)))</f>
        <v/>
      </c>
      <c r="DM53" s="305" t="str">
        <f ca="true">+IF(OFFSET('Sanitation Data'!$I$31,0,10*ROW('Sanitation Data'!I47))="","",OFFSET('Sanitation Data'!$I$31,0,10*ROW('Sanitation Data'!I47)))</f>
        <v/>
      </c>
      <c r="DN53" s="305" t="str">
        <f ca="true">+IF(OFFSET('Sanitation Data'!$I$32,0,10*ROW('Sanitation Data'!I47))="","",OFFSET('Sanitation Data'!$I$32,0,10*ROW('Sanitation Data'!I47)))</f>
        <v/>
      </c>
      <c r="DO53" s="305" t="str">
        <f ca="true">+IF(OFFSET('Hygiene Data'!$D$11,0,10*ROW('Hygiene Data'!D47))="","",OFFSET('Hygiene Data'!$D$11,0,10*ROW('Hygiene Data'!D47)))</f>
        <v/>
      </c>
      <c r="DP53" s="305" t="str">
        <f ca="true">+IF(OFFSET('Hygiene Data'!$D$12,0,10*ROW('Hygiene Data'!D47))="","",OFFSET('Hygiene Data'!$D$12,0,10*ROW('Hygiene Data'!D47)))</f>
        <v/>
      </c>
      <c r="DQ53" s="305" t="str">
        <f ca="true">+IF(OFFSET('Hygiene Data'!$D$13,0,10*ROW('Hygiene Data'!D47))="","",OFFSET('Hygiene Data'!$D$13,0,10*ROW('Hygiene Data'!D47)))</f>
        <v/>
      </c>
      <c r="DR53" s="305" t="str">
        <f ca="true">+IF(OFFSET('Hygiene Data'!$E$11,0,10*ROW('Hygiene Data'!E47))="","",OFFSET('Hygiene Data'!$E$11,0,10*ROW('Hygiene Data'!E47)))</f>
        <v/>
      </c>
      <c r="DS53" s="305" t="str">
        <f ca="true">+IF(OFFSET('Hygiene Data'!$E$12,0,10*ROW('Hygiene Data'!E47))="","",OFFSET('Hygiene Data'!$E$12,0,10*ROW('Hygiene Data'!E47)))</f>
        <v/>
      </c>
      <c r="DT53" s="305" t="str">
        <f ca="true">+IF(OFFSET('Hygiene Data'!$E$13,0,10*ROW('Hygiene Data'!E47))="","",OFFSET('Hygiene Data'!$E$13,0,10*ROW('Hygiene Data'!E47)))</f>
        <v/>
      </c>
      <c r="DU53" s="305" t="str">
        <f ca="true">+IF(OFFSET('Hygiene Data'!$F$11,0,10*ROW('Hygiene Data'!F47))="","",OFFSET('Hygiene Data'!$F$11,0,10*ROW('Hygiene Data'!F47)))</f>
        <v/>
      </c>
      <c r="DV53" s="305" t="str">
        <f ca="true">+IF(OFFSET('Hygiene Data'!$F$12,0,10*ROW('Hygiene Data'!F47))="","",OFFSET('Hygiene Data'!$F$12,0,10*ROW('Hygiene Data'!F47)))</f>
        <v/>
      </c>
      <c r="DW53" s="305" t="str">
        <f ca="true">+IF(OFFSET('Hygiene Data'!$F$13,0,10*ROW('Hygiene Data'!F47))="","",OFFSET('Hygiene Data'!$F$13,0,10*ROW('Hygiene Data'!F47)))</f>
        <v/>
      </c>
      <c r="DX53" s="305" t="str">
        <f ca="true">+IF(OFFSET('Hygiene Data'!$G$11,0,10*ROW('Hygiene Data'!G47))="","",OFFSET('Hygiene Data'!$G$11,0,10*ROW('Hygiene Data'!G47)))</f>
        <v/>
      </c>
      <c r="DY53" s="305" t="str">
        <f ca="true">+IF(OFFSET('Hygiene Data'!$G$12,0,10*ROW('Hygiene Data'!G47))="","",OFFSET('Hygiene Data'!$G$12,0,10*ROW('Hygiene Data'!G47)))</f>
        <v/>
      </c>
      <c r="DZ53" s="305" t="str">
        <f ca="true">+IF(OFFSET('Hygiene Data'!$G$13,0,10*ROW('Hygiene Data'!G47))="","",OFFSET('Hygiene Data'!$G$13,0,10*ROW('Hygiene Data'!G47)))</f>
        <v/>
      </c>
      <c r="EA53" s="305" t="str">
        <f ca="true">+IF(OFFSET('Hygiene Data'!$H$11,0,10*ROW('Hygiene Data'!H47))="","",OFFSET('Hygiene Data'!$H$11,0,10*ROW('Hygiene Data'!H47)))</f>
        <v/>
      </c>
      <c r="EB53" s="305" t="str">
        <f ca="true">+IF(OFFSET('Hygiene Data'!$H$12,0,10*ROW('Hygiene Data'!H47))="","",OFFSET('Hygiene Data'!$H$12,0,10*ROW('Hygiene Data'!H47)))</f>
        <v/>
      </c>
      <c r="EC53" s="305" t="str">
        <f ca="true">+IF(OFFSET('Hygiene Data'!$H$13,0,10*ROW('Hygiene Data'!H47))="","",OFFSET('Hygiene Data'!$H$13,0,10*ROW('Hygiene Data'!H47)))</f>
        <v/>
      </c>
      <c r="ED53" s="305" t="str">
        <f ca="true">+IF(OFFSET('Hygiene Data'!$I$11,0,10*ROW('Hygiene Data'!I47))="","",OFFSET('Hygiene Data'!$I$11,0,10*ROW('Hygiene Data'!I47)))</f>
        <v/>
      </c>
      <c r="EE53" s="305" t="str">
        <f ca="true">+IF(OFFSET('Hygiene Data'!$I$12,0,10*ROW('Hygiene Data'!I47))="","",OFFSET('Hygiene Data'!$I$12,0,10*ROW('Hygiene Data'!I47)))</f>
        <v/>
      </c>
      <c r="EF53" s="305"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61"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305"/>
      <c r="BS54" s="305" t="str">
        <f ca="true">+IF(OFFSET('Water Data'!$D$27,0,10*ROW('Water Data'!D48))="","",OFFSET('Water Data'!$D$27,0,10*ROW('Water Data'!D48)))</f>
        <v/>
      </c>
      <c r="BT54" s="305" t="str">
        <f ca="true">+IF(OFFSET('Water Data'!$D$28,0,10*ROW('Water Data'!D48))="","",OFFSET('Water Data'!$D$28,0,10*ROW('Water Data'!D48)))</f>
        <v/>
      </c>
      <c r="BU54" s="305" t="str">
        <f ca="true">+IF(OFFSET('Water Data'!$D$29,0,10*ROW('Water Data'!D48))="","",OFFSET('Water Data'!$D$29,0,10*ROW('Water Data'!D48)))</f>
        <v/>
      </c>
      <c r="BV54" s="305" t="str">
        <f ca="true">+IF(OFFSET('Water Data'!$E$27,0,10*ROW('Water Data'!E48))="","",OFFSET('Water Data'!$E$27,0,10*ROW('Water Data'!E48)))</f>
        <v/>
      </c>
      <c r="BW54" s="305" t="str">
        <f ca="true">+IF(OFFSET('Water Data'!$E$28,0,10*ROW('Water Data'!E48))="","",OFFSET('Water Data'!$E$28,0,10*ROW('Water Data'!E48)))</f>
        <v/>
      </c>
      <c r="BX54" s="305" t="str">
        <f ca="true">+IF(OFFSET('Water Data'!$E$29,0,10*ROW('Water Data'!E48))="","",OFFSET('Water Data'!$E$29,0,10*ROW('Water Data'!E48)))</f>
        <v/>
      </c>
      <c r="BY54" s="305" t="str">
        <f ca="true">+IF(OFFSET('Water Data'!$F$27,0,10*ROW('Water Data'!F48))="","",OFFSET('Water Data'!$F$27,0,10*ROW('Water Data'!F48)))</f>
        <v/>
      </c>
      <c r="BZ54" s="305" t="str">
        <f ca="true">+IF(OFFSET('Water Data'!$F$28,0,10*ROW('Water Data'!F48))="","",OFFSET('Water Data'!$F$28,0,10*ROW('Water Data'!F48)))</f>
        <v/>
      </c>
      <c r="CA54" s="305" t="str">
        <f ca="true">+IF(OFFSET('Water Data'!$F$29,0,10*ROW('Water Data'!F48))="","",OFFSET('Water Data'!$F$29,0,10*ROW('Water Data'!F48)))</f>
        <v/>
      </c>
      <c r="CB54" s="305" t="str">
        <f ca="true">+IF(OFFSET('Water Data'!$G$27,0,10*ROW('Water Data'!G48))="","",OFFSET('Water Data'!$G$27,0,10*ROW('Water Data'!G48)))</f>
        <v/>
      </c>
      <c r="CC54" s="305" t="str">
        <f ca="true">+IF(OFFSET('Water Data'!$G$28,0,10*ROW('Water Data'!G48))="","",OFFSET('Water Data'!$G$28,0,10*ROW('Water Data'!G48)))</f>
        <v/>
      </c>
      <c r="CD54" s="305" t="str">
        <f ca="true">+IF(OFFSET('Water Data'!$G$29,0,10*ROW('Water Data'!G48))="","",OFFSET('Water Data'!$G$29,0,10*ROW('Water Data'!G48)))</f>
        <v/>
      </c>
      <c r="CE54" s="305" t="str">
        <f ca="true">+IF(OFFSET('Water Data'!$H$27,0,10*ROW('Water Data'!H48))="","",OFFSET('Water Data'!$H$27,0,10*ROW('Water Data'!H48)))</f>
        <v/>
      </c>
      <c r="CF54" s="305" t="str">
        <f ca="true">+IF(OFFSET('Water Data'!$H$28,0,10*ROW('Water Data'!H48))="","",OFFSET('Water Data'!$H$28,0,10*ROW('Water Data'!H48)))</f>
        <v/>
      </c>
      <c r="CG54" s="305" t="str">
        <f ca="true">+IF(OFFSET('Water Data'!$H$29,0,10*ROW('Water Data'!H48))="","",OFFSET('Water Data'!$H$29,0,10*ROW('Water Data'!H48)))</f>
        <v/>
      </c>
      <c r="CH54" s="305" t="str">
        <f ca="true">+IF(OFFSET('Water Data'!$I$27,0,10*ROW('Water Data'!I48))="","",OFFSET('Water Data'!$I$27,0,10*ROW('Water Data'!I48)))</f>
        <v/>
      </c>
      <c r="CI54" s="305" t="str">
        <f ca="true">+IF(OFFSET('Water Data'!$I$28,0,10*ROW('Water Data'!I48))="","",OFFSET('Water Data'!$I$28,0,10*ROW('Water Data'!I48)))</f>
        <v/>
      </c>
      <c r="CJ54" s="305" t="str">
        <f ca="true">+IF(OFFSET('Water Data'!$I$29,0,10*ROW('Water Data'!I48))="","",OFFSET('Water Data'!$I$29,0,10*ROW('Water Data'!I48)))</f>
        <v/>
      </c>
      <c r="CK54" s="305" t="str">
        <f ca="true">+IF(OFFSET('Sanitation Data'!$D$28,0,10*ROW('Sanitation Data'!D48))="","",OFFSET('Sanitation Data'!$D$28,0,10*ROW('Sanitation Data'!D48)))</f>
        <v/>
      </c>
      <c r="CL54" s="305" t="str">
        <f ca="true">+IF(OFFSET('Sanitation Data'!$D$29,0,10*ROW('Sanitation Data'!D48))="","",OFFSET('Sanitation Data'!$D$29,0,10*ROW('Sanitation Data'!D48)))</f>
        <v/>
      </c>
      <c r="CM54" s="305" t="str">
        <f ca="true">+IF(OFFSET('Sanitation Data'!$D$30,0,10*ROW('Sanitation Data'!D48))="","",OFFSET('Sanitation Data'!$D$30,0,10*ROW('Sanitation Data'!D48)))</f>
        <v/>
      </c>
      <c r="CN54" s="305" t="str">
        <f ca="true">+IF(OFFSET('Sanitation Data'!$D$31,0,10*ROW('Sanitation Data'!D48))="","",OFFSET('Sanitation Data'!$D$31,0,10*ROW('Sanitation Data'!D48)))</f>
        <v/>
      </c>
      <c r="CO54" s="305" t="str">
        <f ca="true">+IF(OFFSET('Sanitation Data'!$D$32,0,10*ROW('Sanitation Data'!D48))="","",OFFSET('Sanitation Data'!$D$32,0,10*ROW('Sanitation Data'!D48)))</f>
        <v/>
      </c>
      <c r="CP54" s="305" t="str">
        <f ca="true">+IF(OFFSET('Sanitation Data'!$E$28,0,10*ROW('Sanitation Data'!E48))="","",OFFSET('Sanitation Data'!$E$28,0,10*ROW('Sanitation Data'!E48)))</f>
        <v/>
      </c>
      <c r="CQ54" s="305" t="str">
        <f ca="true">+IF(OFFSET('Sanitation Data'!$E$29,0,10*ROW('Sanitation Data'!E48))="","",OFFSET('Sanitation Data'!$E$29,0,10*ROW('Sanitation Data'!E48)))</f>
        <v/>
      </c>
      <c r="CR54" s="305" t="str">
        <f ca="true">+IF(OFFSET('Sanitation Data'!$E$30,0,10*ROW('Sanitation Data'!E48))="","",OFFSET('Sanitation Data'!$E$30,0,10*ROW('Sanitation Data'!E48)))</f>
        <v/>
      </c>
      <c r="CS54" s="305" t="str">
        <f ca="true">+IF(OFFSET('Sanitation Data'!$E$31,0,10*ROW('Sanitation Data'!E48))="","",OFFSET('Sanitation Data'!$E$31,0,10*ROW('Sanitation Data'!E48)))</f>
        <v/>
      </c>
      <c r="CT54" s="305" t="str">
        <f ca="true">+IF(OFFSET('Sanitation Data'!$E$32,0,10*ROW('Sanitation Data'!E48))="","",OFFSET('Sanitation Data'!$E$32,0,10*ROW('Sanitation Data'!E48)))</f>
        <v/>
      </c>
      <c r="CU54" s="305" t="str">
        <f ca="true">+IF(OFFSET('Sanitation Data'!$F$28,0,10*ROW('Sanitation Data'!F48))="","",OFFSET('Sanitation Data'!$F$28,0,10*ROW('Sanitation Data'!F48)))</f>
        <v/>
      </c>
      <c r="CV54" s="305" t="str">
        <f ca="true">+IF(OFFSET('Sanitation Data'!$F$29,0,10*ROW('Sanitation Data'!F48))="","",OFFSET('Sanitation Data'!$F$29,0,10*ROW('Sanitation Data'!F48)))</f>
        <v/>
      </c>
      <c r="CW54" s="305" t="str">
        <f ca="true">+IF(OFFSET('Sanitation Data'!$F$30,0,10*ROW('Sanitation Data'!F48))="","",OFFSET('Sanitation Data'!$F$30,0,10*ROW('Sanitation Data'!F48)))</f>
        <v/>
      </c>
      <c r="CX54" s="305" t="str">
        <f ca="true">+IF(OFFSET('Sanitation Data'!$F$31,0,10*ROW('Sanitation Data'!F48))="","",OFFSET('Sanitation Data'!$F$31,0,10*ROW('Sanitation Data'!F48)))</f>
        <v/>
      </c>
      <c r="CY54" s="305" t="str">
        <f ca="true">+IF(OFFSET('Sanitation Data'!$F$32,0,10*ROW('Sanitation Data'!F48))="","",OFFSET('Sanitation Data'!$F$32,0,10*ROW('Sanitation Data'!F48)))</f>
        <v/>
      </c>
      <c r="CZ54" s="305" t="str">
        <f ca="true">+IF(OFFSET('Sanitation Data'!$G$28,0,10*ROW('Sanitation Data'!G48))="","",OFFSET('Sanitation Data'!$G$28,0,10*ROW('Sanitation Data'!G48)))</f>
        <v/>
      </c>
      <c r="DA54" s="305" t="str">
        <f ca="true">+IF(OFFSET('Sanitation Data'!$G$29,0,10*ROW('Sanitation Data'!G48))="","",OFFSET('Sanitation Data'!$G$29,0,10*ROW('Sanitation Data'!G48)))</f>
        <v/>
      </c>
      <c r="DB54" s="305" t="str">
        <f ca="true">+IF(OFFSET('Sanitation Data'!$G$30,0,10*ROW('Sanitation Data'!G48))="","",OFFSET('Sanitation Data'!$G$30,0,10*ROW('Sanitation Data'!G48)))</f>
        <v/>
      </c>
      <c r="DC54" s="305" t="str">
        <f ca="true">+IF(OFFSET('Sanitation Data'!$G$31,0,10*ROW('Sanitation Data'!G48))="","",OFFSET('Sanitation Data'!$G$31,0,10*ROW('Sanitation Data'!G48)))</f>
        <v/>
      </c>
      <c r="DD54" s="305" t="str">
        <f ca="true">+IF(OFFSET('Sanitation Data'!$G$32,0,10*ROW('Sanitation Data'!G48))="","",OFFSET('Sanitation Data'!$G$32,0,10*ROW('Sanitation Data'!G48)))</f>
        <v/>
      </c>
      <c r="DE54" s="305" t="str">
        <f ca="true">+IF(OFFSET('Sanitation Data'!$H$28,0,10*ROW('Sanitation Data'!H48))="","",OFFSET('Sanitation Data'!$H$28,0,10*ROW('Sanitation Data'!H48)))</f>
        <v/>
      </c>
      <c r="DF54" s="305" t="str">
        <f ca="true">+IF(OFFSET('Sanitation Data'!$H$29,0,10*ROW('Sanitation Data'!H48))="","",OFFSET('Sanitation Data'!$H$29,0,10*ROW('Sanitation Data'!H48)))</f>
        <v/>
      </c>
      <c r="DG54" s="305" t="str">
        <f ca="true">+IF(OFFSET('Sanitation Data'!$H$30,0,10*ROW('Sanitation Data'!H48))="","",OFFSET('Sanitation Data'!$H$30,0,10*ROW('Sanitation Data'!H48)))</f>
        <v/>
      </c>
      <c r="DH54" s="305" t="str">
        <f ca="true">+IF(OFFSET('Sanitation Data'!$H$31,0,10*ROW('Sanitation Data'!H48))="","",OFFSET('Sanitation Data'!$H$31,0,10*ROW('Sanitation Data'!H48)))</f>
        <v/>
      </c>
      <c r="DI54" s="305" t="str">
        <f ca="true">+IF(OFFSET('Sanitation Data'!$H$32,0,10*ROW('Sanitation Data'!H48))="","",OFFSET('Sanitation Data'!$H$32,0,10*ROW('Sanitation Data'!H48)))</f>
        <v/>
      </c>
      <c r="DJ54" s="305" t="str">
        <f ca="true">+IF(OFFSET('Sanitation Data'!$I$28,0,10*ROW('Sanitation Data'!I48))="","",OFFSET('Sanitation Data'!$I$28,0,10*ROW('Sanitation Data'!I48)))</f>
        <v/>
      </c>
      <c r="DK54" s="305" t="str">
        <f ca="true">+IF(OFFSET('Sanitation Data'!$I$29,0,10*ROW('Sanitation Data'!I48))="","",OFFSET('Sanitation Data'!$I$29,0,10*ROW('Sanitation Data'!I48)))</f>
        <v/>
      </c>
      <c r="DL54" s="305" t="str">
        <f ca="true">+IF(OFFSET('Sanitation Data'!$I$30,0,10*ROW('Sanitation Data'!I48))="","",OFFSET('Sanitation Data'!$I$30,0,10*ROW('Sanitation Data'!I48)))</f>
        <v/>
      </c>
      <c r="DM54" s="305" t="str">
        <f ca="true">+IF(OFFSET('Sanitation Data'!$I$31,0,10*ROW('Sanitation Data'!I48))="","",OFFSET('Sanitation Data'!$I$31,0,10*ROW('Sanitation Data'!I48)))</f>
        <v/>
      </c>
      <c r="DN54" s="305" t="str">
        <f ca="true">+IF(OFFSET('Sanitation Data'!$I$32,0,10*ROW('Sanitation Data'!I48))="","",OFFSET('Sanitation Data'!$I$32,0,10*ROW('Sanitation Data'!I48)))</f>
        <v/>
      </c>
      <c r="DO54" s="305" t="str">
        <f ca="true">+IF(OFFSET('Hygiene Data'!$D$11,0,10*ROW('Hygiene Data'!D48))="","",OFFSET('Hygiene Data'!$D$11,0,10*ROW('Hygiene Data'!D48)))</f>
        <v/>
      </c>
      <c r="DP54" s="305" t="str">
        <f ca="true">+IF(OFFSET('Hygiene Data'!$D$12,0,10*ROW('Hygiene Data'!D48))="","",OFFSET('Hygiene Data'!$D$12,0,10*ROW('Hygiene Data'!D48)))</f>
        <v/>
      </c>
      <c r="DQ54" s="305" t="str">
        <f ca="true">+IF(OFFSET('Hygiene Data'!$D$13,0,10*ROW('Hygiene Data'!D48))="","",OFFSET('Hygiene Data'!$D$13,0,10*ROW('Hygiene Data'!D48)))</f>
        <v/>
      </c>
      <c r="DR54" s="305" t="str">
        <f ca="true">+IF(OFFSET('Hygiene Data'!$E$11,0,10*ROW('Hygiene Data'!E48))="","",OFFSET('Hygiene Data'!$E$11,0,10*ROW('Hygiene Data'!E48)))</f>
        <v/>
      </c>
      <c r="DS54" s="305" t="str">
        <f ca="true">+IF(OFFSET('Hygiene Data'!$E$12,0,10*ROW('Hygiene Data'!E48))="","",OFFSET('Hygiene Data'!$E$12,0,10*ROW('Hygiene Data'!E48)))</f>
        <v/>
      </c>
      <c r="DT54" s="305" t="str">
        <f ca="true">+IF(OFFSET('Hygiene Data'!$E$13,0,10*ROW('Hygiene Data'!E48))="","",OFFSET('Hygiene Data'!$E$13,0,10*ROW('Hygiene Data'!E48)))</f>
        <v/>
      </c>
      <c r="DU54" s="305" t="str">
        <f ca="true">+IF(OFFSET('Hygiene Data'!$F$11,0,10*ROW('Hygiene Data'!F48))="","",OFFSET('Hygiene Data'!$F$11,0,10*ROW('Hygiene Data'!F48)))</f>
        <v/>
      </c>
      <c r="DV54" s="305" t="str">
        <f ca="true">+IF(OFFSET('Hygiene Data'!$F$12,0,10*ROW('Hygiene Data'!F48))="","",OFFSET('Hygiene Data'!$F$12,0,10*ROW('Hygiene Data'!F48)))</f>
        <v/>
      </c>
      <c r="DW54" s="305" t="str">
        <f ca="true">+IF(OFFSET('Hygiene Data'!$F$13,0,10*ROW('Hygiene Data'!F48))="","",OFFSET('Hygiene Data'!$F$13,0,10*ROW('Hygiene Data'!F48)))</f>
        <v/>
      </c>
      <c r="DX54" s="305" t="str">
        <f ca="true">+IF(OFFSET('Hygiene Data'!$G$11,0,10*ROW('Hygiene Data'!G48))="","",OFFSET('Hygiene Data'!$G$11,0,10*ROW('Hygiene Data'!G48)))</f>
        <v/>
      </c>
      <c r="DY54" s="305" t="str">
        <f ca="true">+IF(OFFSET('Hygiene Data'!$G$12,0,10*ROW('Hygiene Data'!G48))="","",OFFSET('Hygiene Data'!$G$12,0,10*ROW('Hygiene Data'!G48)))</f>
        <v/>
      </c>
      <c r="DZ54" s="305" t="str">
        <f ca="true">+IF(OFFSET('Hygiene Data'!$G$13,0,10*ROW('Hygiene Data'!G48))="","",OFFSET('Hygiene Data'!$G$13,0,10*ROW('Hygiene Data'!G48)))</f>
        <v/>
      </c>
      <c r="EA54" s="305" t="str">
        <f ca="true">+IF(OFFSET('Hygiene Data'!$H$11,0,10*ROW('Hygiene Data'!H48))="","",OFFSET('Hygiene Data'!$H$11,0,10*ROW('Hygiene Data'!H48)))</f>
        <v/>
      </c>
      <c r="EB54" s="305" t="str">
        <f ca="true">+IF(OFFSET('Hygiene Data'!$H$12,0,10*ROW('Hygiene Data'!H48))="","",OFFSET('Hygiene Data'!$H$12,0,10*ROW('Hygiene Data'!H48)))</f>
        <v/>
      </c>
      <c r="EC54" s="305" t="str">
        <f ca="true">+IF(OFFSET('Hygiene Data'!$H$13,0,10*ROW('Hygiene Data'!H48))="","",OFFSET('Hygiene Data'!$H$13,0,10*ROW('Hygiene Data'!H48)))</f>
        <v/>
      </c>
      <c r="ED54" s="305" t="str">
        <f ca="true">+IF(OFFSET('Hygiene Data'!$I$11,0,10*ROW('Hygiene Data'!I48))="","",OFFSET('Hygiene Data'!$I$11,0,10*ROW('Hygiene Data'!I48)))</f>
        <v/>
      </c>
      <c r="EE54" s="305" t="str">
        <f ca="true">+IF(OFFSET('Hygiene Data'!$I$12,0,10*ROW('Hygiene Data'!I48))="","",OFFSET('Hygiene Data'!$I$12,0,10*ROW('Hygiene Data'!I48)))</f>
        <v/>
      </c>
      <c r="EF54" s="305"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61"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305"/>
      <c r="BS55" s="305" t="str">
        <f ca="true">+IF(OFFSET('Water Data'!$D$27,0,10*ROW('Water Data'!D49))="","",OFFSET('Water Data'!$D$27,0,10*ROW('Water Data'!D49)))</f>
        <v/>
      </c>
      <c r="BT55" s="305" t="str">
        <f ca="true">+IF(OFFSET('Water Data'!$D$28,0,10*ROW('Water Data'!D49))="","",OFFSET('Water Data'!$D$28,0,10*ROW('Water Data'!D49)))</f>
        <v/>
      </c>
      <c r="BU55" s="305" t="str">
        <f ca="true">+IF(OFFSET('Water Data'!$D$29,0,10*ROW('Water Data'!D49))="","",OFFSET('Water Data'!$D$29,0,10*ROW('Water Data'!D49)))</f>
        <v/>
      </c>
      <c r="BV55" s="305" t="str">
        <f ca="true">+IF(OFFSET('Water Data'!$E$27,0,10*ROW('Water Data'!E49))="","",OFFSET('Water Data'!$E$27,0,10*ROW('Water Data'!E49)))</f>
        <v/>
      </c>
      <c r="BW55" s="305" t="str">
        <f ca="true">+IF(OFFSET('Water Data'!$E$28,0,10*ROW('Water Data'!E49))="","",OFFSET('Water Data'!$E$28,0,10*ROW('Water Data'!E49)))</f>
        <v/>
      </c>
      <c r="BX55" s="305" t="str">
        <f ca="true">+IF(OFFSET('Water Data'!$E$29,0,10*ROW('Water Data'!E49))="","",OFFSET('Water Data'!$E$29,0,10*ROW('Water Data'!E49)))</f>
        <v/>
      </c>
      <c r="BY55" s="305" t="str">
        <f ca="true">+IF(OFFSET('Water Data'!$F$27,0,10*ROW('Water Data'!F49))="","",OFFSET('Water Data'!$F$27,0,10*ROW('Water Data'!F49)))</f>
        <v/>
      </c>
      <c r="BZ55" s="305" t="str">
        <f ca="true">+IF(OFFSET('Water Data'!$F$28,0,10*ROW('Water Data'!F49))="","",OFFSET('Water Data'!$F$28,0,10*ROW('Water Data'!F49)))</f>
        <v/>
      </c>
      <c r="CA55" s="305" t="str">
        <f ca="true">+IF(OFFSET('Water Data'!$F$29,0,10*ROW('Water Data'!F49))="","",OFFSET('Water Data'!$F$29,0,10*ROW('Water Data'!F49)))</f>
        <v/>
      </c>
      <c r="CB55" s="305" t="str">
        <f ca="true">+IF(OFFSET('Water Data'!$G$27,0,10*ROW('Water Data'!G49))="","",OFFSET('Water Data'!$G$27,0,10*ROW('Water Data'!G49)))</f>
        <v/>
      </c>
      <c r="CC55" s="305" t="str">
        <f ca="true">+IF(OFFSET('Water Data'!$G$28,0,10*ROW('Water Data'!G49))="","",OFFSET('Water Data'!$G$28,0,10*ROW('Water Data'!G49)))</f>
        <v/>
      </c>
      <c r="CD55" s="305" t="str">
        <f ca="true">+IF(OFFSET('Water Data'!$G$29,0,10*ROW('Water Data'!G49))="","",OFFSET('Water Data'!$G$29,0,10*ROW('Water Data'!G49)))</f>
        <v/>
      </c>
      <c r="CE55" s="305" t="str">
        <f ca="true">+IF(OFFSET('Water Data'!$H$27,0,10*ROW('Water Data'!H49))="","",OFFSET('Water Data'!$H$27,0,10*ROW('Water Data'!H49)))</f>
        <v/>
      </c>
      <c r="CF55" s="305" t="str">
        <f ca="true">+IF(OFFSET('Water Data'!$H$28,0,10*ROW('Water Data'!H49))="","",OFFSET('Water Data'!$H$28,0,10*ROW('Water Data'!H49)))</f>
        <v/>
      </c>
      <c r="CG55" s="305" t="str">
        <f ca="true">+IF(OFFSET('Water Data'!$H$29,0,10*ROW('Water Data'!H49))="","",OFFSET('Water Data'!$H$29,0,10*ROW('Water Data'!H49)))</f>
        <v/>
      </c>
      <c r="CH55" s="305" t="str">
        <f ca="true">+IF(OFFSET('Water Data'!$I$27,0,10*ROW('Water Data'!I49))="","",OFFSET('Water Data'!$I$27,0,10*ROW('Water Data'!I49)))</f>
        <v/>
      </c>
      <c r="CI55" s="305" t="str">
        <f ca="true">+IF(OFFSET('Water Data'!$I$28,0,10*ROW('Water Data'!I49))="","",OFFSET('Water Data'!$I$28,0,10*ROW('Water Data'!I49)))</f>
        <v/>
      </c>
      <c r="CJ55" s="305" t="str">
        <f ca="true">+IF(OFFSET('Water Data'!$I$29,0,10*ROW('Water Data'!I49))="","",OFFSET('Water Data'!$I$29,0,10*ROW('Water Data'!I49)))</f>
        <v/>
      </c>
      <c r="CK55" s="305" t="str">
        <f ca="true">+IF(OFFSET('Sanitation Data'!$D$28,0,10*ROW('Sanitation Data'!D49))="","",OFFSET('Sanitation Data'!$D$28,0,10*ROW('Sanitation Data'!D49)))</f>
        <v/>
      </c>
      <c r="CL55" s="305" t="str">
        <f ca="true">+IF(OFFSET('Sanitation Data'!$D$29,0,10*ROW('Sanitation Data'!D49))="","",OFFSET('Sanitation Data'!$D$29,0,10*ROW('Sanitation Data'!D49)))</f>
        <v/>
      </c>
      <c r="CM55" s="305" t="str">
        <f ca="true">+IF(OFFSET('Sanitation Data'!$D$30,0,10*ROW('Sanitation Data'!D49))="","",OFFSET('Sanitation Data'!$D$30,0,10*ROW('Sanitation Data'!D49)))</f>
        <v/>
      </c>
      <c r="CN55" s="305" t="str">
        <f ca="true">+IF(OFFSET('Sanitation Data'!$D$31,0,10*ROW('Sanitation Data'!D49))="","",OFFSET('Sanitation Data'!$D$31,0,10*ROW('Sanitation Data'!D49)))</f>
        <v/>
      </c>
      <c r="CO55" s="305" t="str">
        <f ca="true">+IF(OFFSET('Sanitation Data'!$D$32,0,10*ROW('Sanitation Data'!D49))="","",OFFSET('Sanitation Data'!$D$32,0,10*ROW('Sanitation Data'!D49)))</f>
        <v/>
      </c>
      <c r="CP55" s="305" t="str">
        <f ca="true">+IF(OFFSET('Sanitation Data'!$E$28,0,10*ROW('Sanitation Data'!E49))="","",OFFSET('Sanitation Data'!$E$28,0,10*ROW('Sanitation Data'!E49)))</f>
        <v/>
      </c>
      <c r="CQ55" s="305" t="str">
        <f ca="true">+IF(OFFSET('Sanitation Data'!$E$29,0,10*ROW('Sanitation Data'!E49))="","",OFFSET('Sanitation Data'!$E$29,0,10*ROW('Sanitation Data'!E49)))</f>
        <v/>
      </c>
      <c r="CR55" s="305" t="str">
        <f ca="true">+IF(OFFSET('Sanitation Data'!$E$30,0,10*ROW('Sanitation Data'!E49))="","",OFFSET('Sanitation Data'!$E$30,0,10*ROW('Sanitation Data'!E49)))</f>
        <v/>
      </c>
      <c r="CS55" s="305" t="str">
        <f ca="true">+IF(OFFSET('Sanitation Data'!$E$31,0,10*ROW('Sanitation Data'!E49))="","",OFFSET('Sanitation Data'!$E$31,0,10*ROW('Sanitation Data'!E49)))</f>
        <v/>
      </c>
      <c r="CT55" s="305" t="str">
        <f ca="true">+IF(OFFSET('Sanitation Data'!$E$32,0,10*ROW('Sanitation Data'!E49))="","",OFFSET('Sanitation Data'!$E$32,0,10*ROW('Sanitation Data'!E49)))</f>
        <v/>
      </c>
      <c r="CU55" s="305" t="str">
        <f ca="true">+IF(OFFSET('Sanitation Data'!$F$28,0,10*ROW('Sanitation Data'!F49))="","",OFFSET('Sanitation Data'!$F$28,0,10*ROW('Sanitation Data'!F49)))</f>
        <v/>
      </c>
      <c r="CV55" s="305" t="str">
        <f ca="true">+IF(OFFSET('Sanitation Data'!$F$29,0,10*ROW('Sanitation Data'!F49))="","",OFFSET('Sanitation Data'!$F$29,0,10*ROW('Sanitation Data'!F49)))</f>
        <v/>
      </c>
      <c r="CW55" s="305" t="str">
        <f ca="true">+IF(OFFSET('Sanitation Data'!$F$30,0,10*ROW('Sanitation Data'!F49))="","",OFFSET('Sanitation Data'!$F$30,0,10*ROW('Sanitation Data'!F49)))</f>
        <v/>
      </c>
      <c r="CX55" s="305" t="str">
        <f ca="true">+IF(OFFSET('Sanitation Data'!$F$31,0,10*ROW('Sanitation Data'!F49))="","",OFFSET('Sanitation Data'!$F$31,0,10*ROW('Sanitation Data'!F49)))</f>
        <v/>
      </c>
      <c r="CY55" s="305" t="str">
        <f ca="true">+IF(OFFSET('Sanitation Data'!$F$32,0,10*ROW('Sanitation Data'!F49))="","",OFFSET('Sanitation Data'!$F$32,0,10*ROW('Sanitation Data'!F49)))</f>
        <v/>
      </c>
      <c r="CZ55" s="305" t="str">
        <f ca="true">+IF(OFFSET('Sanitation Data'!$G$28,0,10*ROW('Sanitation Data'!G49))="","",OFFSET('Sanitation Data'!$G$28,0,10*ROW('Sanitation Data'!G49)))</f>
        <v/>
      </c>
      <c r="DA55" s="305" t="str">
        <f ca="true">+IF(OFFSET('Sanitation Data'!$G$29,0,10*ROW('Sanitation Data'!G49))="","",OFFSET('Sanitation Data'!$G$29,0,10*ROW('Sanitation Data'!G49)))</f>
        <v/>
      </c>
      <c r="DB55" s="305" t="str">
        <f ca="true">+IF(OFFSET('Sanitation Data'!$G$30,0,10*ROW('Sanitation Data'!G49))="","",OFFSET('Sanitation Data'!$G$30,0,10*ROW('Sanitation Data'!G49)))</f>
        <v/>
      </c>
      <c r="DC55" s="305" t="str">
        <f ca="true">+IF(OFFSET('Sanitation Data'!$G$31,0,10*ROW('Sanitation Data'!G49))="","",OFFSET('Sanitation Data'!$G$31,0,10*ROW('Sanitation Data'!G49)))</f>
        <v/>
      </c>
      <c r="DD55" s="305" t="str">
        <f ca="true">+IF(OFFSET('Sanitation Data'!$G$32,0,10*ROW('Sanitation Data'!G49))="","",OFFSET('Sanitation Data'!$G$32,0,10*ROW('Sanitation Data'!G49)))</f>
        <v/>
      </c>
      <c r="DE55" s="305" t="str">
        <f ca="true">+IF(OFFSET('Sanitation Data'!$H$28,0,10*ROW('Sanitation Data'!H49))="","",OFFSET('Sanitation Data'!$H$28,0,10*ROW('Sanitation Data'!H49)))</f>
        <v/>
      </c>
      <c r="DF55" s="305" t="str">
        <f ca="true">+IF(OFFSET('Sanitation Data'!$H$29,0,10*ROW('Sanitation Data'!H49))="","",OFFSET('Sanitation Data'!$H$29,0,10*ROW('Sanitation Data'!H49)))</f>
        <v/>
      </c>
      <c r="DG55" s="305" t="str">
        <f ca="true">+IF(OFFSET('Sanitation Data'!$H$30,0,10*ROW('Sanitation Data'!H49))="","",OFFSET('Sanitation Data'!$H$30,0,10*ROW('Sanitation Data'!H49)))</f>
        <v/>
      </c>
      <c r="DH55" s="305" t="str">
        <f ca="true">+IF(OFFSET('Sanitation Data'!$H$31,0,10*ROW('Sanitation Data'!H49))="","",OFFSET('Sanitation Data'!$H$31,0,10*ROW('Sanitation Data'!H49)))</f>
        <v/>
      </c>
      <c r="DI55" s="305" t="str">
        <f ca="true">+IF(OFFSET('Sanitation Data'!$H$32,0,10*ROW('Sanitation Data'!H49))="","",OFFSET('Sanitation Data'!$H$32,0,10*ROW('Sanitation Data'!H49)))</f>
        <v/>
      </c>
      <c r="DJ55" s="305" t="str">
        <f ca="true">+IF(OFFSET('Sanitation Data'!$I$28,0,10*ROW('Sanitation Data'!I49))="","",OFFSET('Sanitation Data'!$I$28,0,10*ROW('Sanitation Data'!I49)))</f>
        <v/>
      </c>
      <c r="DK55" s="305" t="str">
        <f ca="true">+IF(OFFSET('Sanitation Data'!$I$29,0,10*ROW('Sanitation Data'!I49))="","",OFFSET('Sanitation Data'!$I$29,0,10*ROW('Sanitation Data'!I49)))</f>
        <v/>
      </c>
      <c r="DL55" s="305" t="str">
        <f ca="true">+IF(OFFSET('Sanitation Data'!$I$30,0,10*ROW('Sanitation Data'!I49))="","",OFFSET('Sanitation Data'!$I$30,0,10*ROW('Sanitation Data'!I49)))</f>
        <v/>
      </c>
      <c r="DM55" s="305" t="str">
        <f ca="true">+IF(OFFSET('Sanitation Data'!$I$31,0,10*ROW('Sanitation Data'!I49))="","",OFFSET('Sanitation Data'!$I$31,0,10*ROW('Sanitation Data'!I49)))</f>
        <v/>
      </c>
      <c r="DN55" s="305" t="str">
        <f ca="true">+IF(OFFSET('Sanitation Data'!$I$32,0,10*ROW('Sanitation Data'!I49))="","",OFFSET('Sanitation Data'!$I$32,0,10*ROW('Sanitation Data'!I49)))</f>
        <v/>
      </c>
      <c r="DO55" s="305" t="str">
        <f ca="true">+IF(OFFSET('Hygiene Data'!$D$11,0,10*ROW('Hygiene Data'!D49))="","",OFFSET('Hygiene Data'!$D$11,0,10*ROW('Hygiene Data'!D49)))</f>
        <v/>
      </c>
      <c r="DP55" s="305" t="str">
        <f ca="true">+IF(OFFSET('Hygiene Data'!$D$12,0,10*ROW('Hygiene Data'!D49))="","",OFFSET('Hygiene Data'!$D$12,0,10*ROW('Hygiene Data'!D49)))</f>
        <v/>
      </c>
      <c r="DQ55" s="305" t="str">
        <f ca="true">+IF(OFFSET('Hygiene Data'!$D$13,0,10*ROW('Hygiene Data'!D49))="","",OFFSET('Hygiene Data'!$D$13,0,10*ROW('Hygiene Data'!D49)))</f>
        <v/>
      </c>
      <c r="DR55" s="305" t="str">
        <f ca="true">+IF(OFFSET('Hygiene Data'!$E$11,0,10*ROW('Hygiene Data'!E49))="","",OFFSET('Hygiene Data'!$E$11,0,10*ROW('Hygiene Data'!E49)))</f>
        <v/>
      </c>
      <c r="DS55" s="305" t="str">
        <f ca="true">+IF(OFFSET('Hygiene Data'!$E$12,0,10*ROW('Hygiene Data'!E49))="","",OFFSET('Hygiene Data'!$E$12,0,10*ROW('Hygiene Data'!E49)))</f>
        <v/>
      </c>
      <c r="DT55" s="305" t="str">
        <f ca="true">+IF(OFFSET('Hygiene Data'!$E$13,0,10*ROW('Hygiene Data'!E49))="","",OFFSET('Hygiene Data'!$E$13,0,10*ROW('Hygiene Data'!E49)))</f>
        <v/>
      </c>
      <c r="DU55" s="305" t="str">
        <f ca="true">+IF(OFFSET('Hygiene Data'!$F$11,0,10*ROW('Hygiene Data'!F49))="","",OFFSET('Hygiene Data'!$F$11,0,10*ROW('Hygiene Data'!F49)))</f>
        <v/>
      </c>
      <c r="DV55" s="305" t="str">
        <f ca="true">+IF(OFFSET('Hygiene Data'!$F$12,0,10*ROW('Hygiene Data'!F49))="","",OFFSET('Hygiene Data'!$F$12,0,10*ROW('Hygiene Data'!F49)))</f>
        <v/>
      </c>
      <c r="DW55" s="305" t="str">
        <f ca="true">+IF(OFFSET('Hygiene Data'!$F$13,0,10*ROW('Hygiene Data'!F49))="","",OFFSET('Hygiene Data'!$F$13,0,10*ROW('Hygiene Data'!F49)))</f>
        <v/>
      </c>
      <c r="DX55" s="305" t="str">
        <f ca="true">+IF(OFFSET('Hygiene Data'!$G$11,0,10*ROW('Hygiene Data'!G49))="","",OFFSET('Hygiene Data'!$G$11,0,10*ROW('Hygiene Data'!G49)))</f>
        <v/>
      </c>
      <c r="DY55" s="305" t="str">
        <f ca="true">+IF(OFFSET('Hygiene Data'!$G$12,0,10*ROW('Hygiene Data'!G49))="","",OFFSET('Hygiene Data'!$G$12,0,10*ROW('Hygiene Data'!G49)))</f>
        <v/>
      </c>
      <c r="DZ55" s="305" t="str">
        <f ca="true">+IF(OFFSET('Hygiene Data'!$G$13,0,10*ROW('Hygiene Data'!G49))="","",OFFSET('Hygiene Data'!$G$13,0,10*ROW('Hygiene Data'!G49)))</f>
        <v/>
      </c>
      <c r="EA55" s="305" t="str">
        <f ca="true">+IF(OFFSET('Hygiene Data'!$H$11,0,10*ROW('Hygiene Data'!H49))="","",OFFSET('Hygiene Data'!$H$11,0,10*ROW('Hygiene Data'!H49)))</f>
        <v/>
      </c>
      <c r="EB55" s="305" t="str">
        <f ca="true">+IF(OFFSET('Hygiene Data'!$H$12,0,10*ROW('Hygiene Data'!H49))="","",OFFSET('Hygiene Data'!$H$12,0,10*ROW('Hygiene Data'!H49)))</f>
        <v/>
      </c>
      <c r="EC55" s="305" t="str">
        <f ca="true">+IF(OFFSET('Hygiene Data'!$H$13,0,10*ROW('Hygiene Data'!H49))="","",OFFSET('Hygiene Data'!$H$13,0,10*ROW('Hygiene Data'!H49)))</f>
        <v/>
      </c>
      <c r="ED55" s="305" t="str">
        <f ca="true">+IF(OFFSET('Hygiene Data'!$I$11,0,10*ROW('Hygiene Data'!I49))="","",OFFSET('Hygiene Data'!$I$11,0,10*ROW('Hygiene Data'!I49)))</f>
        <v/>
      </c>
      <c r="EE55" s="305" t="str">
        <f ca="true">+IF(OFFSET('Hygiene Data'!$I$12,0,10*ROW('Hygiene Data'!I49))="","",OFFSET('Hygiene Data'!$I$12,0,10*ROW('Hygiene Data'!I49)))</f>
        <v/>
      </c>
      <c r="EF55" s="305"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61"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305"/>
      <c r="BS56" s="305" t="str">
        <f ca="true">+IF(OFFSET('Water Data'!$D$27,0,10*ROW('Water Data'!D50))="","",OFFSET('Water Data'!$D$27,0,10*ROW('Water Data'!D50)))</f>
        <v/>
      </c>
      <c r="BT56" s="305" t="str">
        <f ca="true">+IF(OFFSET('Water Data'!$D$28,0,10*ROW('Water Data'!D50))="","",OFFSET('Water Data'!$D$28,0,10*ROW('Water Data'!D50)))</f>
        <v/>
      </c>
      <c r="BU56" s="305" t="str">
        <f ca="true">+IF(OFFSET('Water Data'!$D$29,0,10*ROW('Water Data'!D50))="","",OFFSET('Water Data'!$D$29,0,10*ROW('Water Data'!D50)))</f>
        <v/>
      </c>
      <c r="BV56" s="305" t="str">
        <f ca="true">+IF(OFFSET('Water Data'!$E$27,0,10*ROW('Water Data'!E50))="","",OFFSET('Water Data'!$E$27,0,10*ROW('Water Data'!E50)))</f>
        <v/>
      </c>
      <c r="BW56" s="305" t="str">
        <f ca="true">+IF(OFFSET('Water Data'!$E$28,0,10*ROW('Water Data'!E50))="","",OFFSET('Water Data'!$E$28,0,10*ROW('Water Data'!E50)))</f>
        <v/>
      </c>
      <c r="BX56" s="305" t="str">
        <f ca="true">+IF(OFFSET('Water Data'!$E$29,0,10*ROW('Water Data'!E50))="","",OFFSET('Water Data'!$E$29,0,10*ROW('Water Data'!E50)))</f>
        <v/>
      </c>
      <c r="BY56" s="305" t="str">
        <f ca="true">+IF(OFFSET('Water Data'!$F$27,0,10*ROW('Water Data'!F50))="","",OFFSET('Water Data'!$F$27,0,10*ROW('Water Data'!F50)))</f>
        <v/>
      </c>
      <c r="BZ56" s="305" t="str">
        <f ca="true">+IF(OFFSET('Water Data'!$F$28,0,10*ROW('Water Data'!F50))="","",OFFSET('Water Data'!$F$28,0,10*ROW('Water Data'!F50)))</f>
        <v/>
      </c>
      <c r="CA56" s="305" t="str">
        <f ca="true">+IF(OFFSET('Water Data'!$F$29,0,10*ROW('Water Data'!F50))="","",OFFSET('Water Data'!$F$29,0,10*ROW('Water Data'!F50)))</f>
        <v/>
      </c>
      <c r="CB56" s="305" t="str">
        <f ca="true">+IF(OFFSET('Water Data'!$G$27,0,10*ROW('Water Data'!G50))="","",OFFSET('Water Data'!$G$27,0,10*ROW('Water Data'!G50)))</f>
        <v/>
      </c>
      <c r="CC56" s="305" t="str">
        <f ca="true">+IF(OFFSET('Water Data'!$G$28,0,10*ROW('Water Data'!G50))="","",OFFSET('Water Data'!$G$28,0,10*ROW('Water Data'!G50)))</f>
        <v/>
      </c>
      <c r="CD56" s="305" t="str">
        <f ca="true">+IF(OFFSET('Water Data'!$G$29,0,10*ROW('Water Data'!G50))="","",OFFSET('Water Data'!$G$29,0,10*ROW('Water Data'!G50)))</f>
        <v/>
      </c>
      <c r="CE56" s="305" t="str">
        <f ca="true">+IF(OFFSET('Water Data'!$H$27,0,10*ROW('Water Data'!H50))="","",OFFSET('Water Data'!$H$27,0,10*ROW('Water Data'!H50)))</f>
        <v/>
      </c>
      <c r="CF56" s="305" t="str">
        <f ca="true">+IF(OFFSET('Water Data'!$H$28,0,10*ROW('Water Data'!H50))="","",OFFSET('Water Data'!$H$28,0,10*ROW('Water Data'!H50)))</f>
        <v/>
      </c>
      <c r="CG56" s="305" t="str">
        <f ca="true">+IF(OFFSET('Water Data'!$H$29,0,10*ROW('Water Data'!H50))="","",OFFSET('Water Data'!$H$29,0,10*ROW('Water Data'!H50)))</f>
        <v/>
      </c>
      <c r="CH56" s="305" t="str">
        <f ca="true">+IF(OFFSET('Water Data'!$I$27,0,10*ROW('Water Data'!I50))="","",OFFSET('Water Data'!$I$27,0,10*ROW('Water Data'!I50)))</f>
        <v/>
      </c>
      <c r="CI56" s="305" t="str">
        <f ca="true">+IF(OFFSET('Water Data'!$I$28,0,10*ROW('Water Data'!I50))="","",OFFSET('Water Data'!$I$28,0,10*ROW('Water Data'!I50)))</f>
        <v/>
      </c>
      <c r="CJ56" s="305" t="str">
        <f ca="true">+IF(OFFSET('Water Data'!$I$29,0,10*ROW('Water Data'!I50))="","",OFFSET('Water Data'!$I$29,0,10*ROW('Water Data'!I50)))</f>
        <v/>
      </c>
      <c r="CK56" s="305" t="str">
        <f ca="true">+IF(OFFSET('Sanitation Data'!$D$28,0,10*ROW('Sanitation Data'!D50))="","",OFFSET('Sanitation Data'!$D$28,0,10*ROW('Sanitation Data'!D50)))</f>
        <v/>
      </c>
      <c r="CL56" s="305" t="str">
        <f ca="true">+IF(OFFSET('Sanitation Data'!$D$29,0,10*ROW('Sanitation Data'!D50))="","",OFFSET('Sanitation Data'!$D$29,0,10*ROW('Sanitation Data'!D50)))</f>
        <v/>
      </c>
      <c r="CM56" s="305" t="str">
        <f ca="true">+IF(OFFSET('Sanitation Data'!$D$30,0,10*ROW('Sanitation Data'!D50))="","",OFFSET('Sanitation Data'!$D$30,0,10*ROW('Sanitation Data'!D50)))</f>
        <v/>
      </c>
      <c r="CN56" s="305" t="str">
        <f ca="true">+IF(OFFSET('Sanitation Data'!$D$31,0,10*ROW('Sanitation Data'!D50))="","",OFFSET('Sanitation Data'!$D$31,0,10*ROW('Sanitation Data'!D50)))</f>
        <v/>
      </c>
      <c r="CO56" s="305" t="str">
        <f ca="true">+IF(OFFSET('Sanitation Data'!$D$32,0,10*ROW('Sanitation Data'!D50))="","",OFFSET('Sanitation Data'!$D$32,0,10*ROW('Sanitation Data'!D50)))</f>
        <v/>
      </c>
      <c r="CP56" s="305" t="str">
        <f ca="true">+IF(OFFSET('Sanitation Data'!$E$28,0,10*ROW('Sanitation Data'!E50))="","",OFFSET('Sanitation Data'!$E$28,0,10*ROW('Sanitation Data'!E50)))</f>
        <v/>
      </c>
      <c r="CQ56" s="305" t="str">
        <f ca="true">+IF(OFFSET('Sanitation Data'!$E$29,0,10*ROW('Sanitation Data'!E50))="","",OFFSET('Sanitation Data'!$E$29,0,10*ROW('Sanitation Data'!E50)))</f>
        <v/>
      </c>
      <c r="CR56" s="305" t="str">
        <f ca="true">+IF(OFFSET('Sanitation Data'!$E$30,0,10*ROW('Sanitation Data'!E50))="","",OFFSET('Sanitation Data'!$E$30,0,10*ROW('Sanitation Data'!E50)))</f>
        <v/>
      </c>
      <c r="CS56" s="305" t="str">
        <f ca="true">+IF(OFFSET('Sanitation Data'!$E$31,0,10*ROW('Sanitation Data'!E50))="","",OFFSET('Sanitation Data'!$E$31,0,10*ROW('Sanitation Data'!E50)))</f>
        <v/>
      </c>
      <c r="CT56" s="305" t="str">
        <f ca="true">+IF(OFFSET('Sanitation Data'!$E$32,0,10*ROW('Sanitation Data'!E50))="","",OFFSET('Sanitation Data'!$E$32,0,10*ROW('Sanitation Data'!E50)))</f>
        <v/>
      </c>
      <c r="CU56" s="305" t="str">
        <f ca="true">+IF(OFFSET('Sanitation Data'!$F$28,0,10*ROW('Sanitation Data'!F50))="","",OFFSET('Sanitation Data'!$F$28,0,10*ROW('Sanitation Data'!F50)))</f>
        <v/>
      </c>
      <c r="CV56" s="305" t="str">
        <f ca="true">+IF(OFFSET('Sanitation Data'!$F$29,0,10*ROW('Sanitation Data'!F50))="","",OFFSET('Sanitation Data'!$F$29,0,10*ROW('Sanitation Data'!F50)))</f>
        <v/>
      </c>
      <c r="CW56" s="305" t="str">
        <f ca="true">+IF(OFFSET('Sanitation Data'!$F$30,0,10*ROW('Sanitation Data'!F50))="","",OFFSET('Sanitation Data'!$F$30,0,10*ROW('Sanitation Data'!F50)))</f>
        <v/>
      </c>
      <c r="CX56" s="305" t="str">
        <f ca="true">+IF(OFFSET('Sanitation Data'!$F$31,0,10*ROW('Sanitation Data'!F50))="","",OFFSET('Sanitation Data'!$F$31,0,10*ROW('Sanitation Data'!F50)))</f>
        <v/>
      </c>
      <c r="CY56" s="305" t="str">
        <f ca="true">+IF(OFFSET('Sanitation Data'!$F$32,0,10*ROW('Sanitation Data'!F50))="","",OFFSET('Sanitation Data'!$F$32,0,10*ROW('Sanitation Data'!F50)))</f>
        <v/>
      </c>
      <c r="CZ56" s="305" t="str">
        <f ca="true">+IF(OFFSET('Sanitation Data'!$G$28,0,10*ROW('Sanitation Data'!G50))="","",OFFSET('Sanitation Data'!$G$28,0,10*ROW('Sanitation Data'!G50)))</f>
        <v/>
      </c>
      <c r="DA56" s="305" t="str">
        <f ca="true">+IF(OFFSET('Sanitation Data'!$G$29,0,10*ROW('Sanitation Data'!G50))="","",OFFSET('Sanitation Data'!$G$29,0,10*ROW('Sanitation Data'!G50)))</f>
        <v/>
      </c>
      <c r="DB56" s="305" t="str">
        <f ca="true">+IF(OFFSET('Sanitation Data'!$G$30,0,10*ROW('Sanitation Data'!G50))="","",OFFSET('Sanitation Data'!$G$30,0,10*ROW('Sanitation Data'!G50)))</f>
        <v/>
      </c>
      <c r="DC56" s="305" t="str">
        <f ca="true">+IF(OFFSET('Sanitation Data'!$G$31,0,10*ROW('Sanitation Data'!G50))="","",OFFSET('Sanitation Data'!$G$31,0,10*ROW('Sanitation Data'!G50)))</f>
        <v/>
      </c>
      <c r="DD56" s="305" t="str">
        <f ca="true">+IF(OFFSET('Sanitation Data'!$G$32,0,10*ROW('Sanitation Data'!G50))="","",OFFSET('Sanitation Data'!$G$32,0,10*ROW('Sanitation Data'!G50)))</f>
        <v/>
      </c>
      <c r="DE56" s="305" t="str">
        <f ca="true">+IF(OFFSET('Sanitation Data'!$H$28,0,10*ROW('Sanitation Data'!H50))="","",OFFSET('Sanitation Data'!$H$28,0,10*ROW('Sanitation Data'!H50)))</f>
        <v/>
      </c>
      <c r="DF56" s="305" t="str">
        <f ca="true">+IF(OFFSET('Sanitation Data'!$H$29,0,10*ROW('Sanitation Data'!H50))="","",OFFSET('Sanitation Data'!$H$29,0,10*ROW('Sanitation Data'!H50)))</f>
        <v/>
      </c>
      <c r="DG56" s="305" t="str">
        <f ca="true">+IF(OFFSET('Sanitation Data'!$H$30,0,10*ROW('Sanitation Data'!H50))="","",OFFSET('Sanitation Data'!$H$30,0,10*ROW('Sanitation Data'!H50)))</f>
        <v/>
      </c>
      <c r="DH56" s="305" t="str">
        <f ca="true">+IF(OFFSET('Sanitation Data'!$H$31,0,10*ROW('Sanitation Data'!H50))="","",OFFSET('Sanitation Data'!$H$31,0,10*ROW('Sanitation Data'!H50)))</f>
        <v/>
      </c>
      <c r="DI56" s="305" t="str">
        <f ca="true">+IF(OFFSET('Sanitation Data'!$H$32,0,10*ROW('Sanitation Data'!H50))="","",OFFSET('Sanitation Data'!$H$32,0,10*ROW('Sanitation Data'!H50)))</f>
        <v/>
      </c>
      <c r="DJ56" s="305" t="str">
        <f ca="true">+IF(OFFSET('Sanitation Data'!$I$28,0,10*ROW('Sanitation Data'!I50))="","",OFFSET('Sanitation Data'!$I$28,0,10*ROW('Sanitation Data'!I50)))</f>
        <v/>
      </c>
      <c r="DK56" s="305" t="str">
        <f ca="true">+IF(OFFSET('Sanitation Data'!$I$29,0,10*ROW('Sanitation Data'!I50))="","",OFFSET('Sanitation Data'!$I$29,0,10*ROW('Sanitation Data'!I50)))</f>
        <v/>
      </c>
      <c r="DL56" s="305" t="str">
        <f ca="true">+IF(OFFSET('Sanitation Data'!$I$30,0,10*ROW('Sanitation Data'!I50))="","",OFFSET('Sanitation Data'!$I$30,0,10*ROW('Sanitation Data'!I50)))</f>
        <v/>
      </c>
      <c r="DM56" s="305" t="str">
        <f ca="true">+IF(OFFSET('Sanitation Data'!$I$31,0,10*ROW('Sanitation Data'!I50))="","",OFFSET('Sanitation Data'!$I$31,0,10*ROW('Sanitation Data'!I50)))</f>
        <v/>
      </c>
      <c r="DN56" s="305" t="str">
        <f ca="true">+IF(OFFSET('Sanitation Data'!$I$32,0,10*ROW('Sanitation Data'!I50))="","",OFFSET('Sanitation Data'!$I$32,0,10*ROW('Sanitation Data'!I50)))</f>
        <v/>
      </c>
      <c r="DO56" s="305" t="str">
        <f ca="true">+IF(OFFSET('Hygiene Data'!$D$11,0,10*ROW('Hygiene Data'!D50))="","",OFFSET('Hygiene Data'!$D$11,0,10*ROW('Hygiene Data'!D50)))</f>
        <v/>
      </c>
      <c r="DP56" s="305" t="str">
        <f ca="true">+IF(OFFSET('Hygiene Data'!$D$12,0,10*ROW('Hygiene Data'!D50))="","",OFFSET('Hygiene Data'!$D$12,0,10*ROW('Hygiene Data'!D50)))</f>
        <v/>
      </c>
      <c r="DQ56" s="305" t="str">
        <f ca="true">+IF(OFFSET('Hygiene Data'!$D$13,0,10*ROW('Hygiene Data'!D50))="","",OFFSET('Hygiene Data'!$D$13,0,10*ROW('Hygiene Data'!D50)))</f>
        <v/>
      </c>
      <c r="DR56" s="305" t="str">
        <f ca="true">+IF(OFFSET('Hygiene Data'!$E$11,0,10*ROW('Hygiene Data'!E50))="","",OFFSET('Hygiene Data'!$E$11,0,10*ROW('Hygiene Data'!E50)))</f>
        <v/>
      </c>
      <c r="DS56" s="305" t="str">
        <f ca="true">+IF(OFFSET('Hygiene Data'!$E$12,0,10*ROW('Hygiene Data'!E50))="","",OFFSET('Hygiene Data'!$E$12,0,10*ROW('Hygiene Data'!E50)))</f>
        <v/>
      </c>
      <c r="DT56" s="305" t="str">
        <f ca="true">+IF(OFFSET('Hygiene Data'!$E$13,0,10*ROW('Hygiene Data'!E50))="","",OFFSET('Hygiene Data'!$E$13,0,10*ROW('Hygiene Data'!E50)))</f>
        <v/>
      </c>
      <c r="DU56" s="305" t="str">
        <f ca="true">+IF(OFFSET('Hygiene Data'!$F$11,0,10*ROW('Hygiene Data'!F50))="","",OFFSET('Hygiene Data'!$F$11,0,10*ROW('Hygiene Data'!F50)))</f>
        <v/>
      </c>
      <c r="DV56" s="305" t="str">
        <f ca="true">+IF(OFFSET('Hygiene Data'!$F$12,0,10*ROW('Hygiene Data'!F50))="","",OFFSET('Hygiene Data'!$F$12,0,10*ROW('Hygiene Data'!F50)))</f>
        <v/>
      </c>
      <c r="DW56" s="305" t="str">
        <f ca="true">+IF(OFFSET('Hygiene Data'!$F$13,0,10*ROW('Hygiene Data'!F50))="","",OFFSET('Hygiene Data'!$F$13,0,10*ROW('Hygiene Data'!F50)))</f>
        <v/>
      </c>
      <c r="DX56" s="305" t="str">
        <f ca="true">+IF(OFFSET('Hygiene Data'!$G$11,0,10*ROW('Hygiene Data'!G50))="","",OFFSET('Hygiene Data'!$G$11,0,10*ROW('Hygiene Data'!G50)))</f>
        <v/>
      </c>
      <c r="DY56" s="305" t="str">
        <f ca="true">+IF(OFFSET('Hygiene Data'!$G$12,0,10*ROW('Hygiene Data'!G50))="","",OFFSET('Hygiene Data'!$G$12,0,10*ROW('Hygiene Data'!G50)))</f>
        <v/>
      </c>
      <c r="DZ56" s="305" t="str">
        <f ca="true">+IF(OFFSET('Hygiene Data'!$G$13,0,10*ROW('Hygiene Data'!G50))="","",OFFSET('Hygiene Data'!$G$13,0,10*ROW('Hygiene Data'!G50)))</f>
        <v/>
      </c>
      <c r="EA56" s="305" t="str">
        <f ca="true">+IF(OFFSET('Hygiene Data'!$H$11,0,10*ROW('Hygiene Data'!H50))="","",OFFSET('Hygiene Data'!$H$11,0,10*ROW('Hygiene Data'!H50)))</f>
        <v/>
      </c>
      <c r="EB56" s="305" t="str">
        <f ca="true">+IF(OFFSET('Hygiene Data'!$H$12,0,10*ROW('Hygiene Data'!H50))="","",OFFSET('Hygiene Data'!$H$12,0,10*ROW('Hygiene Data'!H50)))</f>
        <v/>
      </c>
      <c r="EC56" s="305" t="str">
        <f ca="true">+IF(OFFSET('Hygiene Data'!$H$13,0,10*ROW('Hygiene Data'!H50))="","",OFFSET('Hygiene Data'!$H$13,0,10*ROW('Hygiene Data'!H50)))</f>
        <v/>
      </c>
      <c r="ED56" s="305" t="str">
        <f ca="true">+IF(OFFSET('Hygiene Data'!$I$11,0,10*ROW('Hygiene Data'!I50))="","",OFFSET('Hygiene Data'!$I$11,0,10*ROW('Hygiene Data'!I50)))</f>
        <v/>
      </c>
      <c r="EE56" s="305" t="str">
        <f ca="true">+IF(OFFSET('Hygiene Data'!$I$12,0,10*ROW('Hygiene Data'!I50))="","",OFFSET('Hygiene Data'!$I$12,0,10*ROW('Hygiene Data'!I50)))</f>
        <v/>
      </c>
      <c r="EF56" s="305"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61"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305"/>
      <c r="BS57" s="305" t="str">
        <f ca="true">+IF(OFFSET('Water Data'!$D$27,0,10*ROW('Water Data'!D51))="","",OFFSET('Water Data'!$D$27,0,10*ROW('Water Data'!D51)))</f>
        <v/>
      </c>
      <c r="BT57" s="305" t="str">
        <f ca="true">+IF(OFFSET('Water Data'!$D$28,0,10*ROW('Water Data'!D51))="","",OFFSET('Water Data'!$D$28,0,10*ROW('Water Data'!D51)))</f>
        <v/>
      </c>
      <c r="BU57" s="305" t="str">
        <f ca="true">+IF(OFFSET('Water Data'!$D$29,0,10*ROW('Water Data'!D51))="","",OFFSET('Water Data'!$D$29,0,10*ROW('Water Data'!D51)))</f>
        <v/>
      </c>
      <c r="BV57" s="305" t="str">
        <f ca="true">+IF(OFFSET('Water Data'!$E$27,0,10*ROW('Water Data'!E51))="","",OFFSET('Water Data'!$E$27,0,10*ROW('Water Data'!E51)))</f>
        <v/>
      </c>
      <c r="BW57" s="305" t="str">
        <f ca="true">+IF(OFFSET('Water Data'!$E$28,0,10*ROW('Water Data'!E51))="","",OFFSET('Water Data'!$E$28,0,10*ROW('Water Data'!E51)))</f>
        <v/>
      </c>
      <c r="BX57" s="305" t="str">
        <f ca="true">+IF(OFFSET('Water Data'!$E$29,0,10*ROW('Water Data'!E51))="","",OFFSET('Water Data'!$E$29,0,10*ROW('Water Data'!E51)))</f>
        <v/>
      </c>
      <c r="BY57" s="305" t="str">
        <f ca="true">+IF(OFFSET('Water Data'!$F$27,0,10*ROW('Water Data'!F51))="","",OFFSET('Water Data'!$F$27,0,10*ROW('Water Data'!F51)))</f>
        <v/>
      </c>
      <c r="BZ57" s="305" t="str">
        <f ca="true">+IF(OFFSET('Water Data'!$F$28,0,10*ROW('Water Data'!F51))="","",OFFSET('Water Data'!$F$28,0,10*ROW('Water Data'!F51)))</f>
        <v/>
      </c>
      <c r="CA57" s="305" t="str">
        <f ca="true">+IF(OFFSET('Water Data'!$F$29,0,10*ROW('Water Data'!F51))="","",OFFSET('Water Data'!$F$29,0,10*ROW('Water Data'!F51)))</f>
        <v/>
      </c>
      <c r="CB57" s="305" t="str">
        <f ca="true">+IF(OFFSET('Water Data'!$G$27,0,10*ROW('Water Data'!G51))="","",OFFSET('Water Data'!$G$27,0,10*ROW('Water Data'!G51)))</f>
        <v/>
      </c>
      <c r="CC57" s="305" t="str">
        <f ca="true">+IF(OFFSET('Water Data'!$G$28,0,10*ROW('Water Data'!G51))="","",OFFSET('Water Data'!$G$28,0,10*ROW('Water Data'!G51)))</f>
        <v/>
      </c>
      <c r="CD57" s="305" t="str">
        <f ca="true">+IF(OFFSET('Water Data'!$G$29,0,10*ROW('Water Data'!G51))="","",OFFSET('Water Data'!$G$29,0,10*ROW('Water Data'!G51)))</f>
        <v/>
      </c>
      <c r="CE57" s="305" t="str">
        <f ca="true">+IF(OFFSET('Water Data'!$H$27,0,10*ROW('Water Data'!H51))="","",OFFSET('Water Data'!$H$27,0,10*ROW('Water Data'!H51)))</f>
        <v/>
      </c>
      <c r="CF57" s="305" t="str">
        <f ca="true">+IF(OFFSET('Water Data'!$H$28,0,10*ROW('Water Data'!H51))="","",OFFSET('Water Data'!$H$28,0,10*ROW('Water Data'!H51)))</f>
        <v/>
      </c>
      <c r="CG57" s="305" t="str">
        <f ca="true">+IF(OFFSET('Water Data'!$H$29,0,10*ROW('Water Data'!H51))="","",OFFSET('Water Data'!$H$29,0,10*ROW('Water Data'!H51)))</f>
        <v/>
      </c>
      <c r="CH57" s="305" t="str">
        <f ca="true">+IF(OFFSET('Water Data'!$I$27,0,10*ROW('Water Data'!I51))="","",OFFSET('Water Data'!$I$27,0,10*ROW('Water Data'!I51)))</f>
        <v/>
      </c>
      <c r="CI57" s="305" t="str">
        <f ca="true">+IF(OFFSET('Water Data'!$I$28,0,10*ROW('Water Data'!I51))="","",OFFSET('Water Data'!$I$28,0,10*ROW('Water Data'!I51)))</f>
        <v/>
      </c>
      <c r="CJ57" s="305" t="str">
        <f ca="true">+IF(OFFSET('Water Data'!$I$29,0,10*ROW('Water Data'!I51))="","",OFFSET('Water Data'!$I$29,0,10*ROW('Water Data'!I51)))</f>
        <v/>
      </c>
      <c r="CK57" s="305" t="str">
        <f ca="true">+IF(OFFSET('Sanitation Data'!$D$28,0,10*ROW('Sanitation Data'!D51))="","",OFFSET('Sanitation Data'!$D$28,0,10*ROW('Sanitation Data'!D51)))</f>
        <v/>
      </c>
      <c r="CL57" s="305" t="str">
        <f ca="true">+IF(OFFSET('Sanitation Data'!$D$29,0,10*ROW('Sanitation Data'!D51))="","",OFFSET('Sanitation Data'!$D$29,0,10*ROW('Sanitation Data'!D51)))</f>
        <v/>
      </c>
      <c r="CM57" s="305" t="str">
        <f ca="true">+IF(OFFSET('Sanitation Data'!$D$30,0,10*ROW('Sanitation Data'!D51))="","",OFFSET('Sanitation Data'!$D$30,0,10*ROW('Sanitation Data'!D51)))</f>
        <v/>
      </c>
      <c r="CN57" s="305" t="str">
        <f ca="true">+IF(OFFSET('Sanitation Data'!$D$31,0,10*ROW('Sanitation Data'!D51))="","",OFFSET('Sanitation Data'!$D$31,0,10*ROW('Sanitation Data'!D51)))</f>
        <v/>
      </c>
      <c r="CO57" s="305" t="str">
        <f ca="true">+IF(OFFSET('Sanitation Data'!$D$32,0,10*ROW('Sanitation Data'!D51))="","",OFFSET('Sanitation Data'!$D$32,0,10*ROW('Sanitation Data'!D51)))</f>
        <v/>
      </c>
      <c r="CP57" s="305" t="str">
        <f ca="true">+IF(OFFSET('Sanitation Data'!$E$28,0,10*ROW('Sanitation Data'!E51))="","",OFFSET('Sanitation Data'!$E$28,0,10*ROW('Sanitation Data'!E51)))</f>
        <v/>
      </c>
      <c r="CQ57" s="305" t="str">
        <f ca="true">+IF(OFFSET('Sanitation Data'!$E$29,0,10*ROW('Sanitation Data'!E51))="","",OFFSET('Sanitation Data'!$E$29,0,10*ROW('Sanitation Data'!E51)))</f>
        <v/>
      </c>
      <c r="CR57" s="305" t="str">
        <f ca="true">+IF(OFFSET('Sanitation Data'!$E$30,0,10*ROW('Sanitation Data'!E51))="","",OFFSET('Sanitation Data'!$E$30,0,10*ROW('Sanitation Data'!E51)))</f>
        <v/>
      </c>
      <c r="CS57" s="305" t="str">
        <f ca="true">+IF(OFFSET('Sanitation Data'!$E$31,0,10*ROW('Sanitation Data'!E51))="","",OFFSET('Sanitation Data'!$E$31,0,10*ROW('Sanitation Data'!E51)))</f>
        <v/>
      </c>
      <c r="CT57" s="305" t="str">
        <f ca="true">+IF(OFFSET('Sanitation Data'!$E$32,0,10*ROW('Sanitation Data'!E51))="","",OFFSET('Sanitation Data'!$E$32,0,10*ROW('Sanitation Data'!E51)))</f>
        <v/>
      </c>
      <c r="CU57" s="305" t="str">
        <f ca="true">+IF(OFFSET('Sanitation Data'!$F$28,0,10*ROW('Sanitation Data'!F51))="","",OFFSET('Sanitation Data'!$F$28,0,10*ROW('Sanitation Data'!F51)))</f>
        <v/>
      </c>
      <c r="CV57" s="305" t="str">
        <f ca="true">+IF(OFFSET('Sanitation Data'!$F$29,0,10*ROW('Sanitation Data'!F51))="","",OFFSET('Sanitation Data'!$F$29,0,10*ROW('Sanitation Data'!F51)))</f>
        <v/>
      </c>
      <c r="CW57" s="305" t="str">
        <f ca="true">+IF(OFFSET('Sanitation Data'!$F$30,0,10*ROW('Sanitation Data'!F51))="","",OFFSET('Sanitation Data'!$F$30,0,10*ROW('Sanitation Data'!F51)))</f>
        <v/>
      </c>
      <c r="CX57" s="305" t="str">
        <f ca="true">+IF(OFFSET('Sanitation Data'!$F$31,0,10*ROW('Sanitation Data'!F51))="","",OFFSET('Sanitation Data'!$F$31,0,10*ROW('Sanitation Data'!F51)))</f>
        <v/>
      </c>
      <c r="CY57" s="305" t="str">
        <f ca="true">+IF(OFFSET('Sanitation Data'!$F$32,0,10*ROW('Sanitation Data'!F51))="","",OFFSET('Sanitation Data'!$F$32,0,10*ROW('Sanitation Data'!F51)))</f>
        <v/>
      </c>
      <c r="CZ57" s="305" t="str">
        <f ca="true">+IF(OFFSET('Sanitation Data'!$G$28,0,10*ROW('Sanitation Data'!G51))="","",OFFSET('Sanitation Data'!$G$28,0,10*ROW('Sanitation Data'!G51)))</f>
        <v/>
      </c>
      <c r="DA57" s="305" t="str">
        <f ca="true">+IF(OFFSET('Sanitation Data'!$G$29,0,10*ROW('Sanitation Data'!G51))="","",OFFSET('Sanitation Data'!$G$29,0,10*ROW('Sanitation Data'!G51)))</f>
        <v/>
      </c>
      <c r="DB57" s="305" t="str">
        <f ca="true">+IF(OFFSET('Sanitation Data'!$G$30,0,10*ROW('Sanitation Data'!G51))="","",OFFSET('Sanitation Data'!$G$30,0,10*ROW('Sanitation Data'!G51)))</f>
        <v/>
      </c>
      <c r="DC57" s="305" t="str">
        <f ca="true">+IF(OFFSET('Sanitation Data'!$G$31,0,10*ROW('Sanitation Data'!G51))="","",OFFSET('Sanitation Data'!$G$31,0,10*ROW('Sanitation Data'!G51)))</f>
        <v/>
      </c>
      <c r="DD57" s="305" t="str">
        <f ca="true">+IF(OFFSET('Sanitation Data'!$G$32,0,10*ROW('Sanitation Data'!G51))="","",OFFSET('Sanitation Data'!$G$32,0,10*ROW('Sanitation Data'!G51)))</f>
        <v/>
      </c>
      <c r="DE57" s="305" t="str">
        <f ca="true">+IF(OFFSET('Sanitation Data'!$H$28,0,10*ROW('Sanitation Data'!H51))="","",OFFSET('Sanitation Data'!$H$28,0,10*ROW('Sanitation Data'!H51)))</f>
        <v/>
      </c>
      <c r="DF57" s="305" t="str">
        <f ca="true">+IF(OFFSET('Sanitation Data'!$H$29,0,10*ROW('Sanitation Data'!H51))="","",OFFSET('Sanitation Data'!$H$29,0,10*ROW('Sanitation Data'!H51)))</f>
        <v/>
      </c>
      <c r="DG57" s="305" t="str">
        <f ca="true">+IF(OFFSET('Sanitation Data'!$H$30,0,10*ROW('Sanitation Data'!H51))="","",OFFSET('Sanitation Data'!$H$30,0,10*ROW('Sanitation Data'!H51)))</f>
        <v/>
      </c>
      <c r="DH57" s="305" t="str">
        <f ca="true">+IF(OFFSET('Sanitation Data'!$H$31,0,10*ROW('Sanitation Data'!H51))="","",OFFSET('Sanitation Data'!$H$31,0,10*ROW('Sanitation Data'!H51)))</f>
        <v/>
      </c>
      <c r="DI57" s="305" t="str">
        <f ca="true">+IF(OFFSET('Sanitation Data'!$H$32,0,10*ROW('Sanitation Data'!H51))="","",OFFSET('Sanitation Data'!$H$32,0,10*ROW('Sanitation Data'!H51)))</f>
        <v/>
      </c>
      <c r="DJ57" s="305" t="str">
        <f ca="true">+IF(OFFSET('Sanitation Data'!$I$28,0,10*ROW('Sanitation Data'!I51))="","",OFFSET('Sanitation Data'!$I$28,0,10*ROW('Sanitation Data'!I51)))</f>
        <v/>
      </c>
      <c r="DK57" s="305" t="str">
        <f ca="true">+IF(OFFSET('Sanitation Data'!$I$29,0,10*ROW('Sanitation Data'!I51))="","",OFFSET('Sanitation Data'!$I$29,0,10*ROW('Sanitation Data'!I51)))</f>
        <v/>
      </c>
      <c r="DL57" s="305" t="str">
        <f ca="true">+IF(OFFSET('Sanitation Data'!$I$30,0,10*ROW('Sanitation Data'!I51))="","",OFFSET('Sanitation Data'!$I$30,0,10*ROW('Sanitation Data'!I51)))</f>
        <v/>
      </c>
      <c r="DM57" s="305" t="str">
        <f ca="true">+IF(OFFSET('Sanitation Data'!$I$31,0,10*ROW('Sanitation Data'!I51))="","",OFFSET('Sanitation Data'!$I$31,0,10*ROW('Sanitation Data'!I51)))</f>
        <v/>
      </c>
      <c r="DN57" s="305" t="str">
        <f ca="true">+IF(OFFSET('Sanitation Data'!$I$32,0,10*ROW('Sanitation Data'!I51))="","",OFFSET('Sanitation Data'!$I$32,0,10*ROW('Sanitation Data'!I51)))</f>
        <v/>
      </c>
      <c r="DO57" s="305" t="str">
        <f ca="true">+IF(OFFSET('Hygiene Data'!$D$11,0,10*ROW('Hygiene Data'!D51))="","",OFFSET('Hygiene Data'!$D$11,0,10*ROW('Hygiene Data'!D51)))</f>
        <v/>
      </c>
      <c r="DP57" s="305" t="str">
        <f ca="true">+IF(OFFSET('Hygiene Data'!$D$12,0,10*ROW('Hygiene Data'!D51))="","",OFFSET('Hygiene Data'!$D$12,0,10*ROW('Hygiene Data'!D51)))</f>
        <v/>
      </c>
      <c r="DQ57" s="305" t="str">
        <f ca="true">+IF(OFFSET('Hygiene Data'!$D$13,0,10*ROW('Hygiene Data'!D51))="","",OFFSET('Hygiene Data'!$D$13,0,10*ROW('Hygiene Data'!D51)))</f>
        <v/>
      </c>
      <c r="DR57" s="305" t="str">
        <f ca="true">+IF(OFFSET('Hygiene Data'!$E$11,0,10*ROW('Hygiene Data'!E51))="","",OFFSET('Hygiene Data'!$E$11,0,10*ROW('Hygiene Data'!E51)))</f>
        <v/>
      </c>
      <c r="DS57" s="305" t="str">
        <f ca="true">+IF(OFFSET('Hygiene Data'!$E$12,0,10*ROW('Hygiene Data'!E51))="","",OFFSET('Hygiene Data'!$E$12,0,10*ROW('Hygiene Data'!E51)))</f>
        <v/>
      </c>
      <c r="DT57" s="305" t="str">
        <f ca="true">+IF(OFFSET('Hygiene Data'!$E$13,0,10*ROW('Hygiene Data'!E51))="","",OFFSET('Hygiene Data'!$E$13,0,10*ROW('Hygiene Data'!E51)))</f>
        <v/>
      </c>
      <c r="DU57" s="305" t="str">
        <f ca="true">+IF(OFFSET('Hygiene Data'!$F$11,0,10*ROW('Hygiene Data'!F51))="","",OFFSET('Hygiene Data'!$F$11,0,10*ROW('Hygiene Data'!F51)))</f>
        <v/>
      </c>
      <c r="DV57" s="305" t="str">
        <f ca="true">+IF(OFFSET('Hygiene Data'!$F$12,0,10*ROW('Hygiene Data'!F51))="","",OFFSET('Hygiene Data'!$F$12,0,10*ROW('Hygiene Data'!F51)))</f>
        <v/>
      </c>
      <c r="DW57" s="305" t="str">
        <f ca="true">+IF(OFFSET('Hygiene Data'!$F$13,0,10*ROW('Hygiene Data'!F51))="","",OFFSET('Hygiene Data'!$F$13,0,10*ROW('Hygiene Data'!F51)))</f>
        <v/>
      </c>
      <c r="DX57" s="305" t="str">
        <f ca="true">+IF(OFFSET('Hygiene Data'!$G$11,0,10*ROW('Hygiene Data'!G51))="","",OFFSET('Hygiene Data'!$G$11,0,10*ROW('Hygiene Data'!G51)))</f>
        <v/>
      </c>
      <c r="DY57" s="305" t="str">
        <f ca="true">+IF(OFFSET('Hygiene Data'!$G$12,0,10*ROW('Hygiene Data'!G51))="","",OFFSET('Hygiene Data'!$G$12,0,10*ROW('Hygiene Data'!G51)))</f>
        <v/>
      </c>
      <c r="DZ57" s="305" t="str">
        <f ca="true">+IF(OFFSET('Hygiene Data'!$G$13,0,10*ROW('Hygiene Data'!G51))="","",OFFSET('Hygiene Data'!$G$13,0,10*ROW('Hygiene Data'!G51)))</f>
        <v/>
      </c>
      <c r="EA57" s="305" t="str">
        <f ca="true">+IF(OFFSET('Hygiene Data'!$H$11,0,10*ROW('Hygiene Data'!H51))="","",OFFSET('Hygiene Data'!$H$11,0,10*ROW('Hygiene Data'!H51)))</f>
        <v/>
      </c>
      <c r="EB57" s="305" t="str">
        <f ca="true">+IF(OFFSET('Hygiene Data'!$H$12,0,10*ROW('Hygiene Data'!H51))="","",OFFSET('Hygiene Data'!$H$12,0,10*ROW('Hygiene Data'!H51)))</f>
        <v/>
      </c>
      <c r="EC57" s="305" t="str">
        <f ca="true">+IF(OFFSET('Hygiene Data'!$H$13,0,10*ROW('Hygiene Data'!H51))="","",OFFSET('Hygiene Data'!$H$13,0,10*ROW('Hygiene Data'!H51)))</f>
        <v/>
      </c>
      <c r="ED57" s="305" t="str">
        <f ca="true">+IF(OFFSET('Hygiene Data'!$I$11,0,10*ROW('Hygiene Data'!I51))="","",OFFSET('Hygiene Data'!$I$11,0,10*ROW('Hygiene Data'!I51)))</f>
        <v/>
      </c>
      <c r="EE57" s="305" t="str">
        <f ca="true">+IF(OFFSET('Hygiene Data'!$I$12,0,10*ROW('Hygiene Data'!I51))="","",OFFSET('Hygiene Data'!$I$12,0,10*ROW('Hygiene Data'!I51)))</f>
        <v/>
      </c>
      <c r="EF57" s="305"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61"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305"/>
      <c r="BS58" s="305" t="str">
        <f ca="true">+IF(OFFSET('Water Data'!$D$27,0,10*ROW('Water Data'!D52))="","",OFFSET('Water Data'!$D$27,0,10*ROW('Water Data'!D52)))</f>
        <v/>
      </c>
      <c r="BT58" s="305" t="str">
        <f ca="true">+IF(OFFSET('Water Data'!$D$28,0,10*ROW('Water Data'!D52))="","",OFFSET('Water Data'!$D$28,0,10*ROW('Water Data'!D52)))</f>
        <v/>
      </c>
      <c r="BU58" s="305" t="str">
        <f ca="true">+IF(OFFSET('Water Data'!$D$29,0,10*ROW('Water Data'!D52))="","",OFFSET('Water Data'!$D$29,0,10*ROW('Water Data'!D52)))</f>
        <v/>
      </c>
      <c r="BV58" s="305" t="str">
        <f ca="true">+IF(OFFSET('Water Data'!$E$27,0,10*ROW('Water Data'!E52))="","",OFFSET('Water Data'!$E$27,0,10*ROW('Water Data'!E52)))</f>
        <v/>
      </c>
      <c r="BW58" s="305" t="str">
        <f ca="true">+IF(OFFSET('Water Data'!$E$28,0,10*ROW('Water Data'!E52))="","",OFFSET('Water Data'!$E$28,0,10*ROW('Water Data'!E52)))</f>
        <v/>
      </c>
      <c r="BX58" s="305" t="str">
        <f ca="true">+IF(OFFSET('Water Data'!$E$29,0,10*ROW('Water Data'!E52))="","",OFFSET('Water Data'!$E$29,0,10*ROW('Water Data'!E52)))</f>
        <v/>
      </c>
      <c r="BY58" s="305" t="str">
        <f ca="true">+IF(OFFSET('Water Data'!$F$27,0,10*ROW('Water Data'!F52))="","",OFFSET('Water Data'!$F$27,0,10*ROW('Water Data'!F52)))</f>
        <v/>
      </c>
      <c r="BZ58" s="305" t="str">
        <f ca="true">+IF(OFFSET('Water Data'!$F$28,0,10*ROW('Water Data'!F52))="","",OFFSET('Water Data'!$F$28,0,10*ROW('Water Data'!F52)))</f>
        <v/>
      </c>
      <c r="CA58" s="305" t="str">
        <f ca="true">+IF(OFFSET('Water Data'!$F$29,0,10*ROW('Water Data'!F52))="","",OFFSET('Water Data'!$F$29,0,10*ROW('Water Data'!F52)))</f>
        <v/>
      </c>
      <c r="CB58" s="305" t="str">
        <f ca="true">+IF(OFFSET('Water Data'!$G$27,0,10*ROW('Water Data'!G52))="","",OFFSET('Water Data'!$G$27,0,10*ROW('Water Data'!G52)))</f>
        <v/>
      </c>
      <c r="CC58" s="305" t="str">
        <f ca="true">+IF(OFFSET('Water Data'!$G$28,0,10*ROW('Water Data'!G52))="","",OFFSET('Water Data'!$G$28,0,10*ROW('Water Data'!G52)))</f>
        <v/>
      </c>
      <c r="CD58" s="305" t="str">
        <f ca="true">+IF(OFFSET('Water Data'!$G$29,0,10*ROW('Water Data'!G52))="","",OFFSET('Water Data'!$G$29,0,10*ROW('Water Data'!G52)))</f>
        <v/>
      </c>
      <c r="CE58" s="305" t="str">
        <f ca="true">+IF(OFFSET('Water Data'!$H$27,0,10*ROW('Water Data'!H52))="","",OFFSET('Water Data'!$H$27,0,10*ROW('Water Data'!H52)))</f>
        <v/>
      </c>
      <c r="CF58" s="305" t="str">
        <f ca="true">+IF(OFFSET('Water Data'!$H$28,0,10*ROW('Water Data'!H52))="","",OFFSET('Water Data'!$H$28,0,10*ROW('Water Data'!H52)))</f>
        <v/>
      </c>
      <c r="CG58" s="305" t="str">
        <f ca="true">+IF(OFFSET('Water Data'!$H$29,0,10*ROW('Water Data'!H52))="","",OFFSET('Water Data'!$H$29,0,10*ROW('Water Data'!H52)))</f>
        <v/>
      </c>
      <c r="CH58" s="305" t="str">
        <f ca="true">+IF(OFFSET('Water Data'!$I$27,0,10*ROW('Water Data'!I52))="","",OFFSET('Water Data'!$I$27,0,10*ROW('Water Data'!I52)))</f>
        <v/>
      </c>
      <c r="CI58" s="305" t="str">
        <f ca="true">+IF(OFFSET('Water Data'!$I$28,0,10*ROW('Water Data'!I52))="","",OFFSET('Water Data'!$I$28,0,10*ROW('Water Data'!I52)))</f>
        <v/>
      </c>
      <c r="CJ58" s="305" t="str">
        <f ca="true">+IF(OFFSET('Water Data'!$I$29,0,10*ROW('Water Data'!I52))="","",OFFSET('Water Data'!$I$29,0,10*ROW('Water Data'!I52)))</f>
        <v/>
      </c>
      <c r="CK58" s="305" t="str">
        <f ca="true">+IF(OFFSET('Sanitation Data'!$D$28,0,10*ROW('Sanitation Data'!D52))="","",OFFSET('Sanitation Data'!$D$28,0,10*ROW('Sanitation Data'!D52)))</f>
        <v/>
      </c>
      <c r="CL58" s="305" t="str">
        <f ca="true">+IF(OFFSET('Sanitation Data'!$D$29,0,10*ROW('Sanitation Data'!D52))="","",OFFSET('Sanitation Data'!$D$29,0,10*ROW('Sanitation Data'!D52)))</f>
        <v/>
      </c>
      <c r="CM58" s="305" t="str">
        <f ca="true">+IF(OFFSET('Sanitation Data'!$D$30,0,10*ROW('Sanitation Data'!D52))="","",OFFSET('Sanitation Data'!$D$30,0,10*ROW('Sanitation Data'!D52)))</f>
        <v/>
      </c>
      <c r="CN58" s="305" t="str">
        <f ca="true">+IF(OFFSET('Sanitation Data'!$D$31,0,10*ROW('Sanitation Data'!D52))="","",OFFSET('Sanitation Data'!$D$31,0,10*ROW('Sanitation Data'!D52)))</f>
        <v/>
      </c>
      <c r="CO58" s="305" t="str">
        <f ca="true">+IF(OFFSET('Sanitation Data'!$D$32,0,10*ROW('Sanitation Data'!D52))="","",OFFSET('Sanitation Data'!$D$32,0,10*ROW('Sanitation Data'!D52)))</f>
        <v/>
      </c>
      <c r="CP58" s="305" t="str">
        <f ca="true">+IF(OFFSET('Sanitation Data'!$E$28,0,10*ROW('Sanitation Data'!E52))="","",OFFSET('Sanitation Data'!$E$28,0,10*ROW('Sanitation Data'!E52)))</f>
        <v/>
      </c>
      <c r="CQ58" s="305" t="str">
        <f ca="true">+IF(OFFSET('Sanitation Data'!$E$29,0,10*ROW('Sanitation Data'!E52))="","",OFFSET('Sanitation Data'!$E$29,0,10*ROW('Sanitation Data'!E52)))</f>
        <v/>
      </c>
      <c r="CR58" s="305" t="str">
        <f ca="true">+IF(OFFSET('Sanitation Data'!$E$30,0,10*ROW('Sanitation Data'!E52))="","",OFFSET('Sanitation Data'!$E$30,0,10*ROW('Sanitation Data'!E52)))</f>
        <v/>
      </c>
      <c r="CS58" s="305" t="str">
        <f ca="true">+IF(OFFSET('Sanitation Data'!$E$31,0,10*ROW('Sanitation Data'!E52))="","",OFFSET('Sanitation Data'!$E$31,0,10*ROW('Sanitation Data'!E52)))</f>
        <v/>
      </c>
      <c r="CT58" s="305" t="str">
        <f ca="true">+IF(OFFSET('Sanitation Data'!$E$32,0,10*ROW('Sanitation Data'!E52))="","",OFFSET('Sanitation Data'!$E$32,0,10*ROW('Sanitation Data'!E52)))</f>
        <v/>
      </c>
      <c r="CU58" s="305" t="str">
        <f ca="true">+IF(OFFSET('Sanitation Data'!$F$28,0,10*ROW('Sanitation Data'!F52))="","",OFFSET('Sanitation Data'!$F$28,0,10*ROW('Sanitation Data'!F52)))</f>
        <v/>
      </c>
      <c r="CV58" s="305" t="str">
        <f ca="true">+IF(OFFSET('Sanitation Data'!$F$29,0,10*ROW('Sanitation Data'!F52))="","",OFFSET('Sanitation Data'!$F$29,0,10*ROW('Sanitation Data'!F52)))</f>
        <v/>
      </c>
      <c r="CW58" s="305" t="str">
        <f ca="true">+IF(OFFSET('Sanitation Data'!$F$30,0,10*ROW('Sanitation Data'!F52))="","",OFFSET('Sanitation Data'!$F$30,0,10*ROW('Sanitation Data'!F52)))</f>
        <v/>
      </c>
      <c r="CX58" s="305" t="str">
        <f ca="true">+IF(OFFSET('Sanitation Data'!$F$31,0,10*ROW('Sanitation Data'!F52))="","",OFFSET('Sanitation Data'!$F$31,0,10*ROW('Sanitation Data'!F52)))</f>
        <v/>
      </c>
      <c r="CY58" s="305" t="str">
        <f ca="true">+IF(OFFSET('Sanitation Data'!$F$32,0,10*ROW('Sanitation Data'!F52))="","",OFFSET('Sanitation Data'!$F$32,0,10*ROW('Sanitation Data'!F52)))</f>
        <v/>
      </c>
      <c r="CZ58" s="305" t="str">
        <f ca="true">+IF(OFFSET('Sanitation Data'!$G$28,0,10*ROW('Sanitation Data'!G52))="","",OFFSET('Sanitation Data'!$G$28,0,10*ROW('Sanitation Data'!G52)))</f>
        <v/>
      </c>
      <c r="DA58" s="305" t="str">
        <f ca="true">+IF(OFFSET('Sanitation Data'!$G$29,0,10*ROW('Sanitation Data'!G52))="","",OFFSET('Sanitation Data'!$G$29,0,10*ROW('Sanitation Data'!G52)))</f>
        <v/>
      </c>
      <c r="DB58" s="305" t="str">
        <f ca="true">+IF(OFFSET('Sanitation Data'!$G$30,0,10*ROW('Sanitation Data'!G52))="","",OFFSET('Sanitation Data'!$G$30,0,10*ROW('Sanitation Data'!G52)))</f>
        <v/>
      </c>
      <c r="DC58" s="305" t="str">
        <f ca="true">+IF(OFFSET('Sanitation Data'!$G$31,0,10*ROW('Sanitation Data'!G52))="","",OFFSET('Sanitation Data'!$G$31,0,10*ROW('Sanitation Data'!G52)))</f>
        <v/>
      </c>
      <c r="DD58" s="305" t="str">
        <f ca="true">+IF(OFFSET('Sanitation Data'!$G$32,0,10*ROW('Sanitation Data'!G52))="","",OFFSET('Sanitation Data'!$G$32,0,10*ROW('Sanitation Data'!G52)))</f>
        <v/>
      </c>
      <c r="DE58" s="305" t="str">
        <f ca="true">+IF(OFFSET('Sanitation Data'!$H$28,0,10*ROW('Sanitation Data'!H52))="","",OFFSET('Sanitation Data'!$H$28,0,10*ROW('Sanitation Data'!H52)))</f>
        <v/>
      </c>
      <c r="DF58" s="305" t="str">
        <f ca="true">+IF(OFFSET('Sanitation Data'!$H$29,0,10*ROW('Sanitation Data'!H52))="","",OFFSET('Sanitation Data'!$H$29,0,10*ROW('Sanitation Data'!H52)))</f>
        <v/>
      </c>
      <c r="DG58" s="305" t="str">
        <f ca="true">+IF(OFFSET('Sanitation Data'!$H$30,0,10*ROW('Sanitation Data'!H52))="","",OFFSET('Sanitation Data'!$H$30,0,10*ROW('Sanitation Data'!H52)))</f>
        <v/>
      </c>
      <c r="DH58" s="305" t="str">
        <f ca="true">+IF(OFFSET('Sanitation Data'!$H$31,0,10*ROW('Sanitation Data'!H52))="","",OFFSET('Sanitation Data'!$H$31,0,10*ROW('Sanitation Data'!H52)))</f>
        <v/>
      </c>
      <c r="DI58" s="305" t="str">
        <f ca="true">+IF(OFFSET('Sanitation Data'!$H$32,0,10*ROW('Sanitation Data'!H52))="","",OFFSET('Sanitation Data'!$H$32,0,10*ROW('Sanitation Data'!H52)))</f>
        <v/>
      </c>
      <c r="DJ58" s="305" t="str">
        <f ca="true">+IF(OFFSET('Sanitation Data'!$I$28,0,10*ROW('Sanitation Data'!I52))="","",OFFSET('Sanitation Data'!$I$28,0,10*ROW('Sanitation Data'!I52)))</f>
        <v/>
      </c>
      <c r="DK58" s="305" t="str">
        <f ca="true">+IF(OFFSET('Sanitation Data'!$I$29,0,10*ROW('Sanitation Data'!I52))="","",OFFSET('Sanitation Data'!$I$29,0,10*ROW('Sanitation Data'!I52)))</f>
        <v/>
      </c>
      <c r="DL58" s="305" t="str">
        <f ca="true">+IF(OFFSET('Sanitation Data'!$I$30,0,10*ROW('Sanitation Data'!I52))="","",OFFSET('Sanitation Data'!$I$30,0,10*ROW('Sanitation Data'!I52)))</f>
        <v/>
      </c>
      <c r="DM58" s="305" t="str">
        <f ca="true">+IF(OFFSET('Sanitation Data'!$I$31,0,10*ROW('Sanitation Data'!I52))="","",OFFSET('Sanitation Data'!$I$31,0,10*ROW('Sanitation Data'!I52)))</f>
        <v/>
      </c>
      <c r="DN58" s="305" t="str">
        <f ca="true">+IF(OFFSET('Sanitation Data'!$I$32,0,10*ROW('Sanitation Data'!I52))="","",OFFSET('Sanitation Data'!$I$32,0,10*ROW('Sanitation Data'!I52)))</f>
        <v/>
      </c>
      <c r="DO58" s="305" t="str">
        <f ca="true">+IF(OFFSET('Hygiene Data'!$D$11,0,10*ROW('Hygiene Data'!D52))="","",OFFSET('Hygiene Data'!$D$11,0,10*ROW('Hygiene Data'!D52)))</f>
        <v/>
      </c>
      <c r="DP58" s="305" t="str">
        <f ca="true">+IF(OFFSET('Hygiene Data'!$D$12,0,10*ROW('Hygiene Data'!D52))="","",OFFSET('Hygiene Data'!$D$12,0,10*ROW('Hygiene Data'!D52)))</f>
        <v/>
      </c>
      <c r="DQ58" s="305" t="str">
        <f ca="true">+IF(OFFSET('Hygiene Data'!$D$13,0,10*ROW('Hygiene Data'!D52))="","",OFFSET('Hygiene Data'!$D$13,0,10*ROW('Hygiene Data'!D52)))</f>
        <v/>
      </c>
      <c r="DR58" s="305" t="str">
        <f ca="true">+IF(OFFSET('Hygiene Data'!$E$11,0,10*ROW('Hygiene Data'!E52))="","",OFFSET('Hygiene Data'!$E$11,0,10*ROW('Hygiene Data'!E52)))</f>
        <v/>
      </c>
      <c r="DS58" s="305" t="str">
        <f ca="true">+IF(OFFSET('Hygiene Data'!$E$12,0,10*ROW('Hygiene Data'!E52))="","",OFFSET('Hygiene Data'!$E$12,0,10*ROW('Hygiene Data'!E52)))</f>
        <v/>
      </c>
      <c r="DT58" s="305" t="str">
        <f ca="true">+IF(OFFSET('Hygiene Data'!$E$13,0,10*ROW('Hygiene Data'!E52))="","",OFFSET('Hygiene Data'!$E$13,0,10*ROW('Hygiene Data'!E52)))</f>
        <v/>
      </c>
      <c r="DU58" s="305" t="str">
        <f ca="true">+IF(OFFSET('Hygiene Data'!$F$11,0,10*ROW('Hygiene Data'!F52))="","",OFFSET('Hygiene Data'!$F$11,0,10*ROW('Hygiene Data'!F52)))</f>
        <v/>
      </c>
      <c r="DV58" s="305" t="str">
        <f ca="true">+IF(OFFSET('Hygiene Data'!$F$12,0,10*ROW('Hygiene Data'!F52))="","",OFFSET('Hygiene Data'!$F$12,0,10*ROW('Hygiene Data'!F52)))</f>
        <v/>
      </c>
      <c r="DW58" s="305" t="str">
        <f ca="true">+IF(OFFSET('Hygiene Data'!$F$13,0,10*ROW('Hygiene Data'!F52))="","",OFFSET('Hygiene Data'!$F$13,0,10*ROW('Hygiene Data'!F52)))</f>
        <v/>
      </c>
      <c r="DX58" s="305" t="str">
        <f ca="true">+IF(OFFSET('Hygiene Data'!$G$11,0,10*ROW('Hygiene Data'!G52))="","",OFFSET('Hygiene Data'!$G$11,0,10*ROW('Hygiene Data'!G52)))</f>
        <v/>
      </c>
      <c r="DY58" s="305" t="str">
        <f ca="true">+IF(OFFSET('Hygiene Data'!$G$12,0,10*ROW('Hygiene Data'!G52))="","",OFFSET('Hygiene Data'!$G$12,0,10*ROW('Hygiene Data'!G52)))</f>
        <v/>
      </c>
      <c r="DZ58" s="305" t="str">
        <f ca="true">+IF(OFFSET('Hygiene Data'!$G$13,0,10*ROW('Hygiene Data'!G52))="","",OFFSET('Hygiene Data'!$G$13,0,10*ROW('Hygiene Data'!G52)))</f>
        <v/>
      </c>
      <c r="EA58" s="305" t="str">
        <f ca="true">+IF(OFFSET('Hygiene Data'!$H$11,0,10*ROW('Hygiene Data'!H52))="","",OFFSET('Hygiene Data'!$H$11,0,10*ROW('Hygiene Data'!H52)))</f>
        <v/>
      </c>
      <c r="EB58" s="305" t="str">
        <f ca="true">+IF(OFFSET('Hygiene Data'!$H$12,0,10*ROW('Hygiene Data'!H52))="","",OFFSET('Hygiene Data'!$H$12,0,10*ROW('Hygiene Data'!H52)))</f>
        <v/>
      </c>
      <c r="EC58" s="305" t="str">
        <f ca="true">+IF(OFFSET('Hygiene Data'!$H$13,0,10*ROW('Hygiene Data'!H52))="","",OFFSET('Hygiene Data'!$H$13,0,10*ROW('Hygiene Data'!H52)))</f>
        <v/>
      </c>
      <c r="ED58" s="305" t="str">
        <f ca="true">+IF(OFFSET('Hygiene Data'!$I$11,0,10*ROW('Hygiene Data'!I52))="","",OFFSET('Hygiene Data'!$I$11,0,10*ROW('Hygiene Data'!I52)))</f>
        <v/>
      </c>
      <c r="EE58" s="305" t="str">
        <f ca="true">+IF(OFFSET('Hygiene Data'!$I$12,0,10*ROW('Hygiene Data'!I52))="","",OFFSET('Hygiene Data'!$I$12,0,10*ROW('Hygiene Data'!I52)))</f>
        <v/>
      </c>
      <c r="EF58" s="305"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61"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305"/>
      <c r="BS59" s="305" t="str">
        <f ca="true">+IF(OFFSET('Water Data'!$D$27,0,10*ROW('Water Data'!D53))="","",OFFSET('Water Data'!$D$27,0,10*ROW('Water Data'!D53)))</f>
        <v/>
      </c>
      <c r="BT59" s="305" t="str">
        <f ca="true">+IF(OFFSET('Water Data'!$D$28,0,10*ROW('Water Data'!D53))="","",OFFSET('Water Data'!$D$28,0,10*ROW('Water Data'!D53)))</f>
        <v/>
      </c>
      <c r="BU59" s="305" t="str">
        <f ca="true">+IF(OFFSET('Water Data'!$D$29,0,10*ROW('Water Data'!D53))="","",OFFSET('Water Data'!$D$29,0,10*ROW('Water Data'!D53)))</f>
        <v/>
      </c>
      <c r="BV59" s="305" t="str">
        <f ca="true">+IF(OFFSET('Water Data'!$E$27,0,10*ROW('Water Data'!E53))="","",OFFSET('Water Data'!$E$27,0,10*ROW('Water Data'!E53)))</f>
        <v/>
      </c>
      <c r="BW59" s="305" t="str">
        <f ca="true">+IF(OFFSET('Water Data'!$E$28,0,10*ROW('Water Data'!E53))="","",OFFSET('Water Data'!$E$28,0,10*ROW('Water Data'!E53)))</f>
        <v/>
      </c>
      <c r="BX59" s="305" t="str">
        <f ca="true">+IF(OFFSET('Water Data'!$E$29,0,10*ROW('Water Data'!E53))="","",OFFSET('Water Data'!$E$29,0,10*ROW('Water Data'!E53)))</f>
        <v/>
      </c>
      <c r="BY59" s="305" t="str">
        <f ca="true">+IF(OFFSET('Water Data'!$F$27,0,10*ROW('Water Data'!F53))="","",OFFSET('Water Data'!$F$27,0,10*ROW('Water Data'!F53)))</f>
        <v/>
      </c>
      <c r="BZ59" s="305" t="str">
        <f ca="true">+IF(OFFSET('Water Data'!$F$28,0,10*ROW('Water Data'!F53))="","",OFFSET('Water Data'!$F$28,0,10*ROW('Water Data'!F53)))</f>
        <v/>
      </c>
      <c r="CA59" s="305" t="str">
        <f ca="true">+IF(OFFSET('Water Data'!$F$29,0,10*ROW('Water Data'!F53))="","",OFFSET('Water Data'!$F$29,0,10*ROW('Water Data'!F53)))</f>
        <v/>
      </c>
      <c r="CB59" s="305" t="str">
        <f ca="true">+IF(OFFSET('Water Data'!$G$27,0,10*ROW('Water Data'!G53))="","",OFFSET('Water Data'!$G$27,0,10*ROW('Water Data'!G53)))</f>
        <v/>
      </c>
      <c r="CC59" s="305" t="str">
        <f ca="true">+IF(OFFSET('Water Data'!$G$28,0,10*ROW('Water Data'!G53))="","",OFFSET('Water Data'!$G$28,0,10*ROW('Water Data'!G53)))</f>
        <v/>
      </c>
      <c r="CD59" s="305" t="str">
        <f ca="true">+IF(OFFSET('Water Data'!$G$29,0,10*ROW('Water Data'!G53))="","",OFFSET('Water Data'!$G$29,0,10*ROW('Water Data'!G53)))</f>
        <v/>
      </c>
      <c r="CE59" s="305" t="str">
        <f ca="true">+IF(OFFSET('Water Data'!$H$27,0,10*ROW('Water Data'!H53))="","",OFFSET('Water Data'!$H$27,0,10*ROW('Water Data'!H53)))</f>
        <v/>
      </c>
      <c r="CF59" s="305" t="str">
        <f ca="true">+IF(OFFSET('Water Data'!$H$28,0,10*ROW('Water Data'!H53))="","",OFFSET('Water Data'!$H$28,0,10*ROW('Water Data'!H53)))</f>
        <v/>
      </c>
      <c r="CG59" s="305" t="str">
        <f ca="true">+IF(OFFSET('Water Data'!$H$29,0,10*ROW('Water Data'!H53))="","",OFFSET('Water Data'!$H$29,0,10*ROW('Water Data'!H53)))</f>
        <v/>
      </c>
      <c r="CH59" s="305" t="str">
        <f ca="true">+IF(OFFSET('Water Data'!$I$27,0,10*ROW('Water Data'!I53))="","",OFFSET('Water Data'!$I$27,0,10*ROW('Water Data'!I53)))</f>
        <v/>
      </c>
      <c r="CI59" s="305" t="str">
        <f ca="true">+IF(OFFSET('Water Data'!$I$28,0,10*ROW('Water Data'!I53))="","",OFFSET('Water Data'!$I$28,0,10*ROW('Water Data'!I53)))</f>
        <v/>
      </c>
      <c r="CJ59" s="305" t="str">
        <f ca="true">+IF(OFFSET('Water Data'!$I$29,0,10*ROW('Water Data'!I53))="","",OFFSET('Water Data'!$I$29,0,10*ROW('Water Data'!I53)))</f>
        <v/>
      </c>
      <c r="CK59" s="305" t="str">
        <f ca="true">+IF(OFFSET('Sanitation Data'!$D$28,0,10*ROW('Sanitation Data'!D53))="","",OFFSET('Sanitation Data'!$D$28,0,10*ROW('Sanitation Data'!D53)))</f>
        <v/>
      </c>
      <c r="CL59" s="305" t="str">
        <f ca="true">+IF(OFFSET('Sanitation Data'!$D$29,0,10*ROW('Sanitation Data'!D53))="","",OFFSET('Sanitation Data'!$D$29,0,10*ROW('Sanitation Data'!D53)))</f>
        <v/>
      </c>
      <c r="CM59" s="305" t="str">
        <f ca="true">+IF(OFFSET('Sanitation Data'!$D$30,0,10*ROW('Sanitation Data'!D53))="","",OFFSET('Sanitation Data'!$D$30,0,10*ROW('Sanitation Data'!D53)))</f>
        <v/>
      </c>
      <c r="CN59" s="305" t="str">
        <f ca="true">+IF(OFFSET('Sanitation Data'!$D$31,0,10*ROW('Sanitation Data'!D53))="","",OFFSET('Sanitation Data'!$D$31,0,10*ROW('Sanitation Data'!D53)))</f>
        <v/>
      </c>
      <c r="CO59" s="305" t="str">
        <f ca="true">+IF(OFFSET('Sanitation Data'!$D$32,0,10*ROW('Sanitation Data'!D53))="","",OFFSET('Sanitation Data'!$D$32,0,10*ROW('Sanitation Data'!D53)))</f>
        <v/>
      </c>
      <c r="CP59" s="305" t="str">
        <f ca="true">+IF(OFFSET('Sanitation Data'!$E$28,0,10*ROW('Sanitation Data'!E53))="","",OFFSET('Sanitation Data'!$E$28,0,10*ROW('Sanitation Data'!E53)))</f>
        <v/>
      </c>
      <c r="CQ59" s="305" t="str">
        <f ca="true">+IF(OFFSET('Sanitation Data'!$E$29,0,10*ROW('Sanitation Data'!E53))="","",OFFSET('Sanitation Data'!$E$29,0,10*ROW('Sanitation Data'!E53)))</f>
        <v/>
      </c>
      <c r="CR59" s="305" t="str">
        <f ca="true">+IF(OFFSET('Sanitation Data'!$E$30,0,10*ROW('Sanitation Data'!E53))="","",OFFSET('Sanitation Data'!$E$30,0,10*ROW('Sanitation Data'!E53)))</f>
        <v/>
      </c>
      <c r="CS59" s="305" t="str">
        <f ca="true">+IF(OFFSET('Sanitation Data'!$E$31,0,10*ROW('Sanitation Data'!E53))="","",OFFSET('Sanitation Data'!$E$31,0,10*ROW('Sanitation Data'!E53)))</f>
        <v/>
      </c>
      <c r="CT59" s="305" t="str">
        <f ca="true">+IF(OFFSET('Sanitation Data'!$E$32,0,10*ROW('Sanitation Data'!E53))="","",OFFSET('Sanitation Data'!$E$32,0,10*ROW('Sanitation Data'!E53)))</f>
        <v/>
      </c>
      <c r="CU59" s="305" t="str">
        <f ca="true">+IF(OFFSET('Sanitation Data'!$F$28,0,10*ROW('Sanitation Data'!F53))="","",OFFSET('Sanitation Data'!$F$28,0,10*ROW('Sanitation Data'!F53)))</f>
        <v/>
      </c>
      <c r="CV59" s="305" t="str">
        <f ca="true">+IF(OFFSET('Sanitation Data'!$F$29,0,10*ROW('Sanitation Data'!F53))="","",OFFSET('Sanitation Data'!$F$29,0,10*ROW('Sanitation Data'!F53)))</f>
        <v/>
      </c>
      <c r="CW59" s="305" t="str">
        <f ca="true">+IF(OFFSET('Sanitation Data'!$F$30,0,10*ROW('Sanitation Data'!F53))="","",OFFSET('Sanitation Data'!$F$30,0,10*ROW('Sanitation Data'!F53)))</f>
        <v/>
      </c>
      <c r="CX59" s="305" t="str">
        <f ca="true">+IF(OFFSET('Sanitation Data'!$F$31,0,10*ROW('Sanitation Data'!F53))="","",OFFSET('Sanitation Data'!$F$31,0,10*ROW('Sanitation Data'!F53)))</f>
        <v/>
      </c>
      <c r="CY59" s="305" t="str">
        <f ca="true">+IF(OFFSET('Sanitation Data'!$F$32,0,10*ROW('Sanitation Data'!F53))="","",OFFSET('Sanitation Data'!$F$32,0,10*ROW('Sanitation Data'!F53)))</f>
        <v/>
      </c>
      <c r="CZ59" s="305" t="str">
        <f ca="true">+IF(OFFSET('Sanitation Data'!$G$28,0,10*ROW('Sanitation Data'!G53))="","",OFFSET('Sanitation Data'!$G$28,0,10*ROW('Sanitation Data'!G53)))</f>
        <v/>
      </c>
      <c r="DA59" s="305" t="str">
        <f ca="true">+IF(OFFSET('Sanitation Data'!$G$29,0,10*ROW('Sanitation Data'!G53))="","",OFFSET('Sanitation Data'!$G$29,0,10*ROW('Sanitation Data'!G53)))</f>
        <v/>
      </c>
      <c r="DB59" s="305" t="str">
        <f ca="true">+IF(OFFSET('Sanitation Data'!$G$30,0,10*ROW('Sanitation Data'!G53))="","",OFFSET('Sanitation Data'!$G$30,0,10*ROW('Sanitation Data'!G53)))</f>
        <v/>
      </c>
      <c r="DC59" s="305" t="str">
        <f ca="true">+IF(OFFSET('Sanitation Data'!$G$31,0,10*ROW('Sanitation Data'!G53))="","",OFFSET('Sanitation Data'!$G$31,0,10*ROW('Sanitation Data'!G53)))</f>
        <v/>
      </c>
      <c r="DD59" s="305" t="str">
        <f ca="true">+IF(OFFSET('Sanitation Data'!$G$32,0,10*ROW('Sanitation Data'!G53))="","",OFFSET('Sanitation Data'!$G$32,0,10*ROW('Sanitation Data'!G53)))</f>
        <v/>
      </c>
      <c r="DE59" s="305" t="str">
        <f ca="true">+IF(OFFSET('Sanitation Data'!$H$28,0,10*ROW('Sanitation Data'!H53))="","",OFFSET('Sanitation Data'!$H$28,0,10*ROW('Sanitation Data'!H53)))</f>
        <v/>
      </c>
      <c r="DF59" s="305" t="str">
        <f ca="true">+IF(OFFSET('Sanitation Data'!$H$29,0,10*ROW('Sanitation Data'!H53))="","",OFFSET('Sanitation Data'!$H$29,0,10*ROW('Sanitation Data'!H53)))</f>
        <v/>
      </c>
      <c r="DG59" s="305" t="str">
        <f ca="true">+IF(OFFSET('Sanitation Data'!$H$30,0,10*ROW('Sanitation Data'!H53))="","",OFFSET('Sanitation Data'!$H$30,0,10*ROW('Sanitation Data'!H53)))</f>
        <v/>
      </c>
      <c r="DH59" s="305" t="str">
        <f ca="true">+IF(OFFSET('Sanitation Data'!$H$31,0,10*ROW('Sanitation Data'!H53))="","",OFFSET('Sanitation Data'!$H$31,0,10*ROW('Sanitation Data'!H53)))</f>
        <v/>
      </c>
      <c r="DI59" s="305" t="str">
        <f ca="true">+IF(OFFSET('Sanitation Data'!$H$32,0,10*ROW('Sanitation Data'!H53))="","",OFFSET('Sanitation Data'!$H$32,0,10*ROW('Sanitation Data'!H53)))</f>
        <v/>
      </c>
      <c r="DJ59" s="305" t="str">
        <f ca="true">+IF(OFFSET('Sanitation Data'!$I$28,0,10*ROW('Sanitation Data'!I53))="","",OFFSET('Sanitation Data'!$I$28,0,10*ROW('Sanitation Data'!I53)))</f>
        <v/>
      </c>
      <c r="DK59" s="305" t="str">
        <f ca="true">+IF(OFFSET('Sanitation Data'!$I$29,0,10*ROW('Sanitation Data'!I53))="","",OFFSET('Sanitation Data'!$I$29,0,10*ROW('Sanitation Data'!I53)))</f>
        <v/>
      </c>
      <c r="DL59" s="305" t="str">
        <f ca="true">+IF(OFFSET('Sanitation Data'!$I$30,0,10*ROW('Sanitation Data'!I53))="","",OFFSET('Sanitation Data'!$I$30,0,10*ROW('Sanitation Data'!I53)))</f>
        <v/>
      </c>
      <c r="DM59" s="305" t="str">
        <f ca="true">+IF(OFFSET('Sanitation Data'!$I$31,0,10*ROW('Sanitation Data'!I53))="","",OFFSET('Sanitation Data'!$I$31,0,10*ROW('Sanitation Data'!I53)))</f>
        <v/>
      </c>
      <c r="DN59" s="305" t="str">
        <f ca="true">+IF(OFFSET('Sanitation Data'!$I$32,0,10*ROW('Sanitation Data'!I53))="","",OFFSET('Sanitation Data'!$I$32,0,10*ROW('Sanitation Data'!I53)))</f>
        <v/>
      </c>
      <c r="DO59" s="305" t="str">
        <f ca="true">+IF(OFFSET('Hygiene Data'!$D$11,0,10*ROW('Hygiene Data'!D53))="","",OFFSET('Hygiene Data'!$D$11,0,10*ROW('Hygiene Data'!D53)))</f>
        <v/>
      </c>
      <c r="DP59" s="305" t="str">
        <f ca="true">+IF(OFFSET('Hygiene Data'!$D$12,0,10*ROW('Hygiene Data'!D53))="","",OFFSET('Hygiene Data'!$D$12,0,10*ROW('Hygiene Data'!D53)))</f>
        <v/>
      </c>
      <c r="DQ59" s="305" t="str">
        <f ca="true">+IF(OFFSET('Hygiene Data'!$D$13,0,10*ROW('Hygiene Data'!D53))="","",OFFSET('Hygiene Data'!$D$13,0,10*ROW('Hygiene Data'!D53)))</f>
        <v/>
      </c>
      <c r="DR59" s="305" t="str">
        <f ca="true">+IF(OFFSET('Hygiene Data'!$E$11,0,10*ROW('Hygiene Data'!E53))="","",OFFSET('Hygiene Data'!$E$11,0,10*ROW('Hygiene Data'!E53)))</f>
        <v/>
      </c>
      <c r="DS59" s="305" t="str">
        <f ca="true">+IF(OFFSET('Hygiene Data'!$E$12,0,10*ROW('Hygiene Data'!E53))="","",OFFSET('Hygiene Data'!$E$12,0,10*ROW('Hygiene Data'!E53)))</f>
        <v/>
      </c>
      <c r="DT59" s="305" t="str">
        <f ca="true">+IF(OFFSET('Hygiene Data'!$E$13,0,10*ROW('Hygiene Data'!E53))="","",OFFSET('Hygiene Data'!$E$13,0,10*ROW('Hygiene Data'!E53)))</f>
        <v/>
      </c>
      <c r="DU59" s="305" t="str">
        <f ca="true">+IF(OFFSET('Hygiene Data'!$F$11,0,10*ROW('Hygiene Data'!F53))="","",OFFSET('Hygiene Data'!$F$11,0,10*ROW('Hygiene Data'!F53)))</f>
        <v/>
      </c>
      <c r="DV59" s="305" t="str">
        <f ca="true">+IF(OFFSET('Hygiene Data'!$F$12,0,10*ROW('Hygiene Data'!F53))="","",OFFSET('Hygiene Data'!$F$12,0,10*ROW('Hygiene Data'!F53)))</f>
        <v/>
      </c>
      <c r="DW59" s="305" t="str">
        <f ca="true">+IF(OFFSET('Hygiene Data'!$F$13,0,10*ROW('Hygiene Data'!F53))="","",OFFSET('Hygiene Data'!$F$13,0,10*ROW('Hygiene Data'!F53)))</f>
        <v/>
      </c>
      <c r="DX59" s="305" t="str">
        <f ca="true">+IF(OFFSET('Hygiene Data'!$G$11,0,10*ROW('Hygiene Data'!G53))="","",OFFSET('Hygiene Data'!$G$11,0,10*ROW('Hygiene Data'!G53)))</f>
        <v/>
      </c>
      <c r="DY59" s="305" t="str">
        <f ca="true">+IF(OFFSET('Hygiene Data'!$G$12,0,10*ROW('Hygiene Data'!G53))="","",OFFSET('Hygiene Data'!$G$12,0,10*ROW('Hygiene Data'!G53)))</f>
        <v/>
      </c>
      <c r="DZ59" s="305" t="str">
        <f ca="true">+IF(OFFSET('Hygiene Data'!$G$13,0,10*ROW('Hygiene Data'!G53))="","",OFFSET('Hygiene Data'!$G$13,0,10*ROW('Hygiene Data'!G53)))</f>
        <v/>
      </c>
      <c r="EA59" s="305" t="str">
        <f ca="true">+IF(OFFSET('Hygiene Data'!$H$11,0,10*ROW('Hygiene Data'!H53))="","",OFFSET('Hygiene Data'!$H$11,0,10*ROW('Hygiene Data'!H53)))</f>
        <v/>
      </c>
      <c r="EB59" s="305" t="str">
        <f ca="true">+IF(OFFSET('Hygiene Data'!$H$12,0,10*ROW('Hygiene Data'!H53))="","",OFFSET('Hygiene Data'!$H$12,0,10*ROW('Hygiene Data'!H53)))</f>
        <v/>
      </c>
      <c r="EC59" s="305" t="str">
        <f ca="true">+IF(OFFSET('Hygiene Data'!$H$13,0,10*ROW('Hygiene Data'!H53))="","",OFFSET('Hygiene Data'!$H$13,0,10*ROW('Hygiene Data'!H53)))</f>
        <v/>
      </c>
      <c r="ED59" s="305" t="str">
        <f ca="true">+IF(OFFSET('Hygiene Data'!$I$11,0,10*ROW('Hygiene Data'!I53))="","",OFFSET('Hygiene Data'!$I$11,0,10*ROW('Hygiene Data'!I53)))</f>
        <v/>
      </c>
      <c r="EE59" s="305" t="str">
        <f ca="true">+IF(OFFSET('Hygiene Data'!$I$12,0,10*ROW('Hygiene Data'!I53))="","",OFFSET('Hygiene Data'!$I$12,0,10*ROW('Hygiene Data'!I53)))</f>
        <v/>
      </c>
      <c r="EF59" s="305"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61"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305"/>
      <c r="BS60" s="305" t="str">
        <f ca="true">+IF(OFFSET('Water Data'!$D$27,0,10*ROW('Water Data'!D54))="","",OFFSET('Water Data'!$D$27,0,10*ROW('Water Data'!D54)))</f>
        <v/>
      </c>
      <c r="BT60" s="305" t="str">
        <f ca="true">+IF(OFFSET('Water Data'!$D$28,0,10*ROW('Water Data'!D54))="","",OFFSET('Water Data'!$D$28,0,10*ROW('Water Data'!D54)))</f>
        <v/>
      </c>
      <c r="BU60" s="305" t="str">
        <f ca="true">+IF(OFFSET('Water Data'!$D$29,0,10*ROW('Water Data'!D54))="","",OFFSET('Water Data'!$D$29,0,10*ROW('Water Data'!D54)))</f>
        <v/>
      </c>
      <c r="BV60" s="305" t="str">
        <f ca="true">+IF(OFFSET('Water Data'!$E$27,0,10*ROW('Water Data'!E54))="","",OFFSET('Water Data'!$E$27,0,10*ROW('Water Data'!E54)))</f>
        <v/>
      </c>
      <c r="BW60" s="305" t="str">
        <f ca="true">+IF(OFFSET('Water Data'!$E$28,0,10*ROW('Water Data'!E54))="","",OFFSET('Water Data'!$E$28,0,10*ROW('Water Data'!E54)))</f>
        <v/>
      </c>
      <c r="BX60" s="305" t="str">
        <f ca="true">+IF(OFFSET('Water Data'!$E$29,0,10*ROW('Water Data'!E54))="","",OFFSET('Water Data'!$E$29,0,10*ROW('Water Data'!E54)))</f>
        <v/>
      </c>
      <c r="BY60" s="305" t="str">
        <f ca="true">+IF(OFFSET('Water Data'!$F$27,0,10*ROW('Water Data'!F54))="","",OFFSET('Water Data'!$F$27,0,10*ROW('Water Data'!F54)))</f>
        <v/>
      </c>
      <c r="BZ60" s="305" t="str">
        <f ca="true">+IF(OFFSET('Water Data'!$F$28,0,10*ROW('Water Data'!F54))="","",OFFSET('Water Data'!$F$28,0,10*ROW('Water Data'!F54)))</f>
        <v/>
      </c>
      <c r="CA60" s="305" t="str">
        <f ca="true">+IF(OFFSET('Water Data'!$F$29,0,10*ROW('Water Data'!F54))="","",OFFSET('Water Data'!$F$29,0,10*ROW('Water Data'!F54)))</f>
        <v/>
      </c>
      <c r="CB60" s="305" t="str">
        <f ca="true">+IF(OFFSET('Water Data'!$G$27,0,10*ROW('Water Data'!G54))="","",OFFSET('Water Data'!$G$27,0,10*ROW('Water Data'!G54)))</f>
        <v/>
      </c>
      <c r="CC60" s="305" t="str">
        <f ca="true">+IF(OFFSET('Water Data'!$G$28,0,10*ROW('Water Data'!G54))="","",OFFSET('Water Data'!$G$28,0,10*ROW('Water Data'!G54)))</f>
        <v/>
      </c>
      <c r="CD60" s="305" t="str">
        <f ca="true">+IF(OFFSET('Water Data'!$G$29,0,10*ROW('Water Data'!G54))="","",OFFSET('Water Data'!$G$29,0,10*ROW('Water Data'!G54)))</f>
        <v/>
      </c>
      <c r="CE60" s="305" t="str">
        <f ca="true">+IF(OFFSET('Water Data'!$H$27,0,10*ROW('Water Data'!H54))="","",OFFSET('Water Data'!$H$27,0,10*ROW('Water Data'!H54)))</f>
        <v/>
      </c>
      <c r="CF60" s="305" t="str">
        <f ca="true">+IF(OFFSET('Water Data'!$H$28,0,10*ROW('Water Data'!H54))="","",OFFSET('Water Data'!$H$28,0,10*ROW('Water Data'!H54)))</f>
        <v/>
      </c>
      <c r="CG60" s="305" t="str">
        <f ca="true">+IF(OFFSET('Water Data'!$H$29,0,10*ROW('Water Data'!H54))="","",OFFSET('Water Data'!$H$29,0,10*ROW('Water Data'!H54)))</f>
        <v/>
      </c>
      <c r="CH60" s="305" t="str">
        <f ca="true">+IF(OFFSET('Water Data'!$I$27,0,10*ROW('Water Data'!I54))="","",OFFSET('Water Data'!$I$27,0,10*ROW('Water Data'!I54)))</f>
        <v/>
      </c>
      <c r="CI60" s="305" t="str">
        <f ca="true">+IF(OFFSET('Water Data'!$I$28,0,10*ROW('Water Data'!I54))="","",OFFSET('Water Data'!$I$28,0,10*ROW('Water Data'!I54)))</f>
        <v/>
      </c>
      <c r="CJ60" s="305" t="str">
        <f ca="true">+IF(OFFSET('Water Data'!$I$29,0,10*ROW('Water Data'!I54))="","",OFFSET('Water Data'!$I$29,0,10*ROW('Water Data'!I54)))</f>
        <v/>
      </c>
      <c r="CK60" s="305" t="str">
        <f ca="true">+IF(OFFSET('Sanitation Data'!$D$28,0,10*ROW('Sanitation Data'!D54))="","",OFFSET('Sanitation Data'!$D$28,0,10*ROW('Sanitation Data'!D54)))</f>
        <v/>
      </c>
      <c r="CL60" s="305" t="str">
        <f ca="true">+IF(OFFSET('Sanitation Data'!$D$29,0,10*ROW('Sanitation Data'!D54))="","",OFFSET('Sanitation Data'!$D$29,0,10*ROW('Sanitation Data'!D54)))</f>
        <v/>
      </c>
      <c r="CM60" s="305" t="str">
        <f ca="true">+IF(OFFSET('Sanitation Data'!$D$30,0,10*ROW('Sanitation Data'!D54))="","",OFFSET('Sanitation Data'!$D$30,0,10*ROW('Sanitation Data'!D54)))</f>
        <v/>
      </c>
      <c r="CN60" s="305" t="str">
        <f ca="true">+IF(OFFSET('Sanitation Data'!$D$31,0,10*ROW('Sanitation Data'!D54))="","",OFFSET('Sanitation Data'!$D$31,0,10*ROW('Sanitation Data'!D54)))</f>
        <v/>
      </c>
      <c r="CO60" s="305" t="str">
        <f ca="true">+IF(OFFSET('Sanitation Data'!$D$32,0,10*ROW('Sanitation Data'!D54))="","",OFFSET('Sanitation Data'!$D$32,0,10*ROW('Sanitation Data'!D54)))</f>
        <v/>
      </c>
      <c r="CP60" s="305" t="str">
        <f ca="true">+IF(OFFSET('Sanitation Data'!$E$28,0,10*ROW('Sanitation Data'!E54))="","",OFFSET('Sanitation Data'!$E$28,0,10*ROW('Sanitation Data'!E54)))</f>
        <v/>
      </c>
      <c r="CQ60" s="305" t="str">
        <f ca="true">+IF(OFFSET('Sanitation Data'!$E$29,0,10*ROW('Sanitation Data'!E54))="","",OFFSET('Sanitation Data'!$E$29,0,10*ROW('Sanitation Data'!E54)))</f>
        <v/>
      </c>
      <c r="CR60" s="305" t="str">
        <f ca="true">+IF(OFFSET('Sanitation Data'!$E$30,0,10*ROW('Sanitation Data'!E54))="","",OFFSET('Sanitation Data'!$E$30,0,10*ROW('Sanitation Data'!E54)))</f>
        <v/>
      </c>
      <c r="CS60" s="305" t="str">
        <f ca="true">+IF(OFFSET('Sanitation Data'!$E$31,0,10*ROW('Sanitation Data'!E54))="","",OFFSET('Sanitation Data'!$E$31,0,10*ROW('Sanitation Data'!E54)))</f>
        <v/>
      </c>
      <c r="CT60" s="305" t="str">
        <f ca="true">+IF(OFFSET('Sanitation Data'!$E$32,0,10*ROW('Sanitation Data'!E54))="","",OFFSET('Sanitation Data'!$E$32,0,10*ROW('Sanitation Data'!E54)))</f>
        <v/>
      </c>
      <c r="CU60" s="305" t="str">
        <f ca="true">+IF(OFFSET('Sanitation Data'!$F$28,0,10*ROW('Sanitation Data'!F54))="","",OFFSET('Sanitation Data'!$F$28,0,10*ROW('Sanitation Data'!F54)))</f>
        <v/>
      </c>
      <c r="CV60" s="305" t="str">
        <f ca="true">+IF(OFFSET('Sanitation Data'!$F$29,0,10*ROW('Sanitation Data'!F54))="","",OFFSET('Sanitation Data'!$F$29,0,10*ROW('Sanitation Data'!F54)))</f>
        <v/>
      </c>
      <c r="CW60" s="305" t="str">
        <f ca="true">+IF(OFFSET('Sanitation Data'!$F$30,0,10*ROW('Sanitation Data'!F54))="","",OFFSET('Sanitation Data'!$F$30,0,10*ROW('Sanitation Data'!F54)))</f>
        <v/>
      </c>
      <c r="CX60" s="305" t="str">
        <f ca="true">+IF(OFFSET('Sanitation Data'!$F$31,0,10*ROW('Sanitation Data'!F54))="","",OFFSET('Sanitation Data'!$F$31,0,10*ROW('Sanitation Data'!F54)))</f>
        <v/>
      </c>
      <c r="CY60" s="305" t="str">
        <f ca="true">+IF(OFFSET('Sanitation Data'!$F$32,0,10*ROW('Sanitation Data'!F54))="","",OFFSET('Sanitation Data'!$F$32,0,10*ROW('Sanitation Data'!F54)))</f>
        <v/>
      </c>
      <c r="CZ60" s="305" t="str">
        <f ca="true">+IF(OFFSET('Sanitation Data'!$G$28,0,10*ROW('Sanitation Data'!G54))="","",OFFSET('Sanitation Data'!$G$28,0,10*ROW('Sanitation Data'!G54)))</f>
        <v/>
      </c>
      <c r="DA60" s="305" t="str">
        <f ca="true">+IF(OFFSET('Sanitation Data'!$G$29,0,10*ROW('Sanitation Data'!G54))="","",OFFSET('Sanitation Data'!$G$29,0,10*ROW('Sanitation Data'!G54)))</f>
        <v/>
      </c>
      <c r="DB60" s="305" t="str">
        <f ca="true">+IF(OFFSET('Sanitation Data'!$G$30,0,10*ROW('Sanitation Data'!G54))="","",OFFSET('Sanitation Data'!$G$30,0,10*ROW('Sanitation Data'!G54)))</f>
        <v/>
      </c>
      <c r="DC60" s="305" t="str">
        <f ca="true">+IF(OFFSET('Sanitation Data'!$G$31,0,10*ROW('Sanitation Data'!G54))="","",OFFSET('Sanitation Data'!$G$31,0,10*ROW('Sanitation Data'!G54)))</f>
        <v/>
      </c>
      <c r="DD60" s="305" t="str">
        <f ca="true">+IF(OFFSET('Sanitation Data'!$G$32,0,10*ROW('Sanitation Data'!G54))="","",OFFSET('Sanitation Data'!$G$32,0,10*ROW('Sanitation Data'!G54)))</f>
        <v/>
      </c>
      <c r="DE60" s="305" t="str">
        <f ca="true">+IF(OFFSET('Sanitation Data'!$H$28,0,10*ROW('Sanitation Data'!H54))="","",OFFSET('Sanitation Data'!$H$28,0,10*ROW('Sanitation Data'!H54)))</f>
        <v/>
      </c>
      <c r="DF60" s="305" t="str">
        <f ca="true">+IF(OFFSET('Sanitation Data'!$H$29,0,10*ROW('Sanitation Data'!H54))="","",OFFSET('Sanitation Data'!$H$29,0,10*ROW('Sanitation Data'!H54)))</f>
        <v/>
      </c>
      <c r="DG60" s="305" t="str">
        <f ca="true">+IF(OFFSET('Sanitation Data'!$H$30,0,10*ROW('Sanitation Data'!H54))="","",OFFSET('Sanitation Data'!$H$30,0,10*ROW('Sanitation Data'!H54)))</f>
        <v/>
      </c>
      <c r="DH60" s="305" t="str">
        <f ca="true">+IF(OFFSET('Sanitation Data'!$H$31,0,10*ROW('Sanitation Data'!H54))="","",OFFSET('Sanitation Data'!$H$31,0,10*ROW('Sanitation Data'!H54)))</f>
        <v/>
      </c>
      <c r="DI60" s="305" t="str">
        <f ca="true">+IF(OFFSET('Sanitation Data'!$H$32,0,10*ROW('Sanitation Data'!H54))="","",OFFSET('Sanitation Data'!$H$32,0,10*ROW('Sanitation Data'!H54)))</f>
        <v/>
      </c>
      <c r="DJ60" s="305" t="str">
        <f ca="true">+IF(OFFSET('Sanitation Data'!$I$28,0,10*ROW('Sanitation Data'!I54))="","",OFFSET('Sanitation Data'!$I$28,0,10*ROW('Sanitation Data'!I54)))</f>
        <v/>
      </c>
      <c r="DK60" s="305" t="str">
        <f ca="true">+IF(OFFSET('Sanitation Data'!$I$29,0,10*ROW('Sanitation Data'!I54))="","",OFFSET('Sanitation Data'!$I$29,0,10*ROW('Sanitation Data'!I54)))</f>
        <v/>
      </c>
      <c r="DL60" s="305" t="str">
        <f ca="true">+IF(OFFSET('Sanitation Data'!$I$30,0,10*ROW('Sanitation Data'!I54))="","",OFFSET('Sanitation Data'!$I$30,0,10*ROW('Sanitation Data'!I54)))</f>
        <v/>
      </c>
      <c r="DM60" s="305" t="str">
        <f ca="true">+IF(OFFSET('Sanitation Data'!$I$31,0,10*ROW('Sanitation Data'!I54))="","",OFFSET('Sanitation Data'!$I$31,0,10*ROW('Sanitation Data'!I54)))</f>
        <v/>
      </c>
      <c r="DN60" s="305" t="str">
        <f ca="true">+IF(OFFSET('Sanitation Data'!$I$32,0,10*ROW('Sanitation Data'!I54))="","",OFFSET('Sanitation Data'!$I$32,0,10*ROW('Sanitation Data'!I54)))</f>
        <v/>
      </c>
      <c r="DO60" s="305" t="str">
        <f ca="true">+IF(OFFSET('Hygiene Data'!$D$11,0,10*ROW('Hygiene Data'!D54))="","",OFFSET('Hygiene Data'!$D$11,0,10*ROW('Hygiene Data'!D54)))</f>
        <v/>
      </c>
      <c r="DP60" s="305" t="str">
        <f ca="true">+IF(OFFSET('Hygiene Data'!$D$12,0,10*ROW('Hygiene Data'!D54))="","",OFFSET('Hygiene Data'!$D$12,0,10*ROW('Hygiene Data'!D54)))</f>
        <v/>
      </c>
      <c r="DQ60" s="305" t="str">
        <f ca="true">+IF(OFFSET('Hygiene Data'!$D$13,0,10*ROW('Hygiene Data'!D54))="","",OFFSET('Hygiene Data'!$D$13,0,10*ROW('Hygiene Data'!D54)))</f>
        <v/>
      </c>
      <c r="DR60" s="305" t="str">
        <f ca="true">+IF(OFFSET('Hygiene Data'!$E$11,0,10*ROW('Hygiene Data'!E54))="","",OFFSET('Hygiene Data'!$E$11,0,10*ROW('Hygiene Data'!E54)))</f>
        <v/>
      </c>
      <c r="DS60" s="305" t="str">
        <f ca="true">+IF(OFFSET('Hygiene Data'!$E$12,0,10*ROW('Hygiene Data'!E54))="","",OFFSET('Hygiene Data'!$E$12,0,10*ROW('Hygiene Data'!E54)))</f>
        <v/>
      </c>
      <c r="DT60" s="305" t="str">
        <f ca="true">+IF(OFFSET('Hygiene Data'!$E$13,0,10*ROW('Hygiene Data'!E54))="","",OFFSET('Hygiene Data'!$E$13,0,10*ROW('Hygiene Data'!E54)))</f>
        <v/>
      </c>
      <c r="DU60" s="305" t="str">
        <f ca="true">+IF(OFFSET('Hygiene Data'!$F$11,0,10*ROW('Hygiene Data'!F54))="","",OFFSET('Hygiene Data'!$F$11,0,10*ROW('Hygiene Data'!F54)))</f>
        <v/>
      </c>
      <c r="DV60" s="305" t="str">
        <f ca="true">+IF(OFFSET('Hygiene Data'!$F$12,0,10*ROW('Hygiene Data'!F54))="","",OFFSET('Hygiene Data'!$F$12,0,10*ROW('Hygiene Data'!F54)))</f>
        <v/>
      </c>
      <c r="DW60" s="305" t="str">
        <f ca="true">+IF(OFFSET('Hygiene Data'!$F$13,0,10*ROW('Hygiene Data'!F54))="","",OFFSET('Hygiene Data'!$F$13,0,10*ROW('Hygiene Data'!F54)))</f>
        <v/>
      </c>
      <c r="DX60" s="305" t="str">
        <f ca="true">+IF(OFFSET('Hygiene Data'!$G$11,0,10*ROW('Hygiene Data'!G54))="","",OFFSET('Hygiene Data'!$G$11,0,10*ROW('Hygiene Data'!G54)))</f>
        <v/>
      </c>
      <c r="DY60" s="305" t="str">
        <f ca="true">+IF(OFFSET('Hygiene Data'!$G$12,0,10*ROW('Hygiene Data'!G54))="","",OFFSET('Hygiene Data'!$G$12,0,10*ROW('Hygiene Data'!G54)))</f>
        <v/>
      </c>
      <c r="DZ60" s="305" t="str">
        <f ca="true">+IF(OFFSET('Hygiene Data'!$G$13,0,10*ROW('Hygiene Data'!G54))="","",OFFSET('Hygiene Data'!$G$13,0,10*ROW('Hygiene Data'!G54)))</f>
        <v/>
      </c>
      <c r="EA60" s="305" t="str">
        <f ca="true">+IF(OFFSET('Hygiene Data'!$H$11,0,10*ROW('Hygiene Data'!H54))="","",OFFSET('Hygiene Data'!$H$11,0,10*ROW('Hygiene Data'!H54)))</f>
        <v/>
      </c>
      <c r="EB60" s="305" t="str">
        <f ca="true">+IF(OFFSET('Hygiene Data'!$H$12,0,10*ROW('Hygiene Data'!H54))="","",OFFSET('Hygiene Data'!$H$12,0,10*ROW('Hygiene Data'!H54)))</f>
        <v/>
      </c>
      <c r="EC60" s="305" t="str">
        <f ca="true">+IF(OFFSET('Hygiene Data'!$H$13,0,10*ROW('Hygiene Data'!H54))="","",OFFSET('Hygiene Data'!$H$13,0,10*ROW('Hygiene Data'!H54)))</f>
        <v/>
      </c>
      <c r="ED60" s="305" t="str">
        <f ca="true">+IF(OFFSET('Hygiene Data'!$I$11,0,10*ROW('Hygiene Data'!I54))="","",OFFSET('Hygiene Data'!$I$11,0,10*ROW('Hygiene Data'!I54)))</f>
        <v/>
      </c>
      <c r="EE60" s="305" t="str">
        <f ca="true">+IF(OFFSET('Hygiene Data'!$I$12,0,10*ROW('Hygiene Data'!I54))="","",OFFSET('Hygiene Data'!$I$12,0,10*ROW('Hygiene Data'!I54)))</f>
        <v/>
      </c>
      <c r="EF60" s="305"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61"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305"/>
      <c r="BS61" s="305" t="str">
        <f ca="true">+IF(OFFSET('Water Data'!$D$27,0,10*ROW('Water Data'!D55))="","",OFFSET('Water Data'!$D$27,0,10*ROW('Water Data'!D55)))</f>
        <v/>
      </c>
      <c r="BT61" s="305" t="str">
        <f ca="true">+IF(OFFSET('Water Data'!$D$28,0,10*ROW('Water Data'!D55))="","",OFFSET('Water Data'!$D$28,0,10*ROW('Water Data'!D55)))</f>
        <v/>
      </c>
      <c r="BU61" s="305" t="str">
        <f ca="true">+IF(OFFSET('Water Data'!$D$29,0,10*ROW('Water Data'!D55))="","",OFFSET('Water Data'!$D$29,0,10*ROW('Water Data'!D55)))</f>
        <v/>
      </c>
      <c r="BV61" s="305" t="str">
        <f ca="true">+IF(OFFSET('Water Data'!$E$27,0,10*ROW('Water Data'!E55))="","",OFFSET('Water Data'!$E$27,0,10*ROW('Water Data'!E55)))</f>
        <v/>
      </c>
      <c r="BW61" s="305" t="str">
        <f ca="true">+IF(OFFSET('Water Data'!$E$28,0,10*ROW('Water Data'!E55))="","",OFFSET('Water Data'!$E$28,0,10*ROW('Water Data'!E55)))</f>
        <v/>
      </c>
      <c r="BX61" s="305" t="str">
        <f ca="true">+IF(OFFSET('Water Data'!$E$29,0,10*ROW('Water Data'!E55))="","",OFFSET('Water Data'!$E$29,0,10*ROW('Water Data'!E55)))</f>
        <v/>
      </c>
      <c r="BY61" s="305" t="str">
        <f ca="true">+IF(OFFSET('Water Data'!$F$27,0,10*ROW('Water Data'!F55))="","",OFFSET('Water Data'!$F$27,0,10*ROW('Water Data'!F55)))</f>
        <v/>
      </c>
      <c r="BZ61" s="305" t="str">
        <f ca="true">+IF(OFFSET('Water Data'!$F$28,0,10*ROW('Water Data'!F55))="","",OFFSET('Water Data'!$F$28,0,10*ROW('Water Data'!F55)))</f>
        <v/>
      </c>
      <c r="CA61" s="305" t="str">
        <f ca="true">+IF(OFFSET('Water Data'!$F$29,0,10*ROW('Water Data'!F55))="","",OFFSET('Water Data'!$F$29,0,10*ROW('Water Data'!F55)))</f>
        <v/>
      </c>
      <c r="CB61" s="305" t="str">
        <f ca="true">+IF(OFFSET('Water Data'!$G$27,0,10*ROW('Water Data'!G55))="","",OFFSET('Water Data'!$G$27,0,10*ROW('Water Data'!G55)))</f>
        <v/>
      </c>
      <c r="CC61" s="305" t="str">
        <f ca="true">+IF(OFFSET('Water Data'!$G$28,0,10*ROW('Water Data'!G55))="","",OFFSET('Water Data'!$G$28,0,10*ROW('Water Data'!G55)))</f>
        <v/>
      </c>
      <c r="CD61" s="305" t="str">
        <f ca="true">+IF(OFFSET('Water Data'!$G$29,0,10*ROW('Water Data'!G55))="","",OFFSET('Water Data'!$G$29,0,10*ROW('Water Data'!G55)))</f>
        <v/>
      </c>
      <c r="CE61" s="305" t="str">
        <f ca="true">+IF(OFFSET('Water Data'!$H$27,0,10*ROW('Water Data'!H55))="","",OFFSET('Water Data'!$H$27,0,10*ROW('Water Data'!H55)))</f>
        <v/>
      </c>
      <c r="CF61" s="305" t="str">
        <f ca="true">+IF(OFFSET('Water Data'!$H$28,0,10*ROW('Water Data'!H55))="","",OFFSET('Water Data'!$H$28,0,10*ROW('Water Data'!H55)))</f>
        <v/>
      </c>
      <c r="CG61" s="305" t="str">
        <f ca="true">+IF(OFFSET('Water Data'!$H$29,0,10*ROW('Water Data'!H55))="","",OFFSET('Water Data'!$H$29,0,10*ROW('Water Data'!H55)))</f>
        <v/>
      </c>
      <c r="CH61" s="305" t="str">
        <f ca="true">+IF(OFFSET('Water Data'!$I$27,0,10*ROW('Water Data'!I55))="","",OFFSET('Water Data'!$I$27,0,10*ROW('Water Data'!I55)))</f>
        <v/>
      </c>
      <c r="CI61" s="305" t="str">
        <f ca="true">+IF(OFFSET('Water Data'!$I$28,0,10*ROW('Water Data'!I55))="","",OFFSET('Water Data'!$I$28,0,10*ROW('Water Data'!I55)))</f>
        <v/>
      </c>
      <c r="CJ61" s="305" t="str">
        <f ca="true">+IF(OFFSET('Water Data'!$I$29,0,10*ROW('Water Data'!I55))="","",OFFSET('Water Data'!$I$29,0,10*ROW('Water Data'!I55)))</f>
        <v/>
      </c>
      <c r="CK61" s="305" t="str">
        <f ca="true">+IF(OFFSET('Sanitation Data'!$D$28,0,10*ROW('Sanitation Data'!D55))="","",OFFSET('Sanitation Data'!$D$28,0,10*ROW('Sanitation Data'!D55)))</f>
        <v/>
      </c>
      <c r="CL61" s="305" t="str">
        <f ca="true">+IF(OFFSET('Sanitation Data'!$D$29,0,10*ROW('Sanitation Data'!D55))="","",OFFSET('Sanitation Data'!$D$29,0,10*ROW('Sanitation Data'!D55)))</f>
        <v/>
      </c>
      <c r="CM61" s="305" t="str">
        <f ca="true">+IF(OFFSET('Sanitation Data'!$D$30,0,10*ROW('Sanitation Data'!D55))="","",OFFSET('Sanitation Data'!$D$30,0,10*ROW('Sanitation Data'!D55)))</f>
        <v/>
      </c>
      <c r="CN61" s="305" t="str">
        <f ca="true">+IF(OFFSET('Sanitation Data'!$D$31,0,10*ROW('Sanitation Data'!D55))="","",OFFSET('Sanitation Data'!$D$31,0,10*ROW('Sanitation Data'!D55)))</f>
        <v/>
      </c>
      <c r="CO61" s="305" t="str">
        <f ca="true">+IF(OFFSET('Sanitation Data'!$D$32,0,10*ROW('Sanitation Data'!D55))="","",OFFSET('Sanitation Data'!$D$32,0,10*ROW('Sanitation Data'!D55)))</f>
        <v/>
      </c>
      <c r="CP61" s="305" t="str">
        <f ca="true">+IF(OFFSET('Sanitation Data'!$E$28,0,10*ROW('Sanitation Data'!E55))="","",OFFSET('Sanitation Data'!$E$28,0,10*ROW('Sanitation Data'!E55)))</f>
        <v/>
      </c>
      <c r="CQ61" s="305" t="str">
        <f ca="true">+IF(OFFSET('Sanitation Data'!$E$29,0,10*ROW('Sanitation Data'!E55))="","",OFFSET('Sanitation Data'!$E$29,0,10*ROW('Sanitation Data'!E55)))</f>
        <v/>
      </c>
      <c r="CR61" s="305" t="str">
        <f ca="true">+IF(OFFSET('Sanitation Data'!$E$30,0,10*ROW('Sanitation Data'!E55))="","",OFFSET('Sanitation Data'!$E$30,0,10*ROW('Sanitation Data'!E55)))</f>
        <v/>
      </c>
      <c r="CS61" s="305" t="str">
        <f ca="true">+IF(OFFSET('Sanitation Data'!$E$31,0,10*ROW('Sanitation Data'!E55))="","",OFFSET('Sanitation Data'!$E$31,0,10*ROW('Sanitation Data'!E55)))</f>
        <v/>
      </c>
      <c r="CT61" s="305" t="str">
        <f ca="true">+IF(OFFSET('Sanitation Data'!$E$32,0,10*ROW('Sanitation Data'!E55))="","",OFFSET('Sanitation Data'!$E$32,0,10*ROW('Sanitation Data'!E55)))</f>
        <v/>
      </c>
      <c r="CU61" s="305" t="str">
        <f ca="true">+IF(OFFSET('Sanitation Data'!$F$28,0,10*ROW('Sanitation Data'!F55))="","",OFFSET('Sanitation Data'!$F$28,0,10*ROW('Sanitation Data'!F55)))</f>
        <v/>
      </c>
      <c r="CV61" s="305" t="str">
        <f ca="true">+IF(OFFSET('Sanitation Data'!$F$29,0,10*ROW('Sanitation Data'!F55))="","",OFFSET('Sanitation Data'!$F$29,0,10*ROW('Sanitation Data'!F55)))</f>
        <v/>
      </c>
      <c r="CW61" s="305" t="str">
        <f ca="true">+IF(OFFSET('Sanitation Data'!$F$30,0,10*ROW('Sanitation Data'!F55))="","",OFFSET('Sanitation Data'!$F$30,0,10*ROW('Sanitation Data'!F55)))</f>
        <v/>
      </c>
      <c r="CX61" s="305" t="str">
        <f ca="true">+IF(OFFSET('Sanitation Data'!$F$31,0,10*ROW('Sanitation Data'!F55))="","",OFFSET('Sanitation Data'!$F$31,0,10*ROW('Sanitation Data'!F55)))</f>
        <v/>
      </c>
      <c r="CY61" s="305" t="str">
        <f ca="true">+IF(OFFSET('Sanitation Data'!$F$32,0,10*ROW('Sanitation Data'!F55))="","",OFFSET('Sanitation Data'!$F$32,0,10*ROW('Sanitation Data'!F55)))</f>
        <v/>
      </c>
      <c r="CZ61" s="305" t="str">
        <f ca="true">+IF(OFFSET('Sanitation Data'!$G$28,0,10*ROW('Sanitation Data'!G55))="","",OFFSET('Sanitation Data'!$G$28,0,10*ROW('Sanitation Data'!G55)))</f>
        <v/>
      </c>
      <c r="DA61" s="305" t="str">
        <f ca="true">+IF(OFFSET('Sanitation Data'!$G$29,0,10*ROW('Sanitation Data'!G55))="","",OFFSET('Sanitation Data'!$G$29,0,10*ROW('Sanitation Data'!G55)))</f>
        <v/>
      </c>
      <c r="DB61" s="305" t="str">
        <f ca="true">+IF(OFFSET('Sanitation Data'!$G$30,0,10*ROW('Sanitation Data'!G55))="","",OFFSET('Sanitation Data'!$G$30,0,10*ROW('Sanitation Data'!G55)))</f>
        <v/>
      </c>
      <c r="DC61" s="305" t="str">
        <f ca="true">+IF(OFFSET('Sanitation Data'!$G$31,0,10*ROW('Sanitation Data'!G55))="","",OFFSET('Sanitation Data'!$G$31,0,10*ROW('Sanitation Data'!G55)))</f>
        <v/>
      </c>
      <c r="DD61" s="305" t="str">
        <f ca="true">+IF(OFFSET('Sanitation Data'!$G$32,0,10*ROW('Sanitation Data'!G55))="","",OFFSET('Sanitation Data'!$G$32,0,10*ROW('Sanitation Data'!G55)))</f>
        <v/>
      </c>
      <c r="DE61" s="305" t="str">
        <f ca="true">+IF(OFFSET('Sanitation Data'!$H$28,0,10*ROW('Sanitation Data'!H55))="","",OFFSET('Sanitation Data'!$H$28,0,10*ROW('Sanitation Data'!H55)))</f>
        <v/>
      </c>
      <c r="DF61" s="305" t="str">
        <f ca="true">+IF(OFFSET('Sanitation Data'!$H$29,0,10*ROW('Sanitation Data'!H55))="","",OFFSET('Sanitation Data'!$H$29,0,10*ROW('Sanitation Data'!H55)))</f>
        <v/>
      </c>
      <c r="DG61" s="305" t="str">
        <f ca="true">+IF(OFFSET('Sanitation Data'!$H$30,0,10*ROW('Sanitation Data'!H55))="","",OFFSET('Sanitation Data'!$H$30,0,10*ROW('Sanitation Data'!H55)))</f>
        <v/>
      </c>
      <c r="DH61" s="305" t="str">
        <f ca="true">+IF(OFFSET('Sanitation Data'!$H$31,0,10*ROW('Sanitation Data'!H55))="","",OFFSET('Sanitation Data'!$H$31,0,10*ROW('Sanitation Data'!H55)))</f>
        <v/>
      </c>
      <c r="DI61" s="305" t="str">
        <f ca="true">+IF(OFFSET('Sanitation Data'!$H$32,0,10*ROW('Sanitation Data'!H55))="","",OFFSET('Sanitation Data'!$H$32,0,10*ROW('Sanitation Data'!H55)))</f>
        <v/>
      </c>
      <c r="DJ61" s="305" t="str">
        <f ca="true">+IF(OFFSET('Sanitation Data'!$I$28,0,10*ROW('Sanitation Data'!I55))="","",OFFSET('Sanitation Data'!$I$28,0,10*ROW('Sanitation Data'!I55)))</f>
        <v/>
      </c>
      <c r="DK61" s="305" t="str">
        <f ca="true">+IF(OFFSET('Sanitation Data'!$I$29,0,10*ROW('Sanitation Data'!I55))="","",OFFSET('Sanitation Data'!$I$29,0,10*ROW('Sanitation Data'!I55)))</f>
        <v/>
      </c>
      <c r="DL61" s="305" t="str">
        <f ca="true">+IF(OFFSET('Sanitation Data'!$I$30,0,10*ROW('Sanitation Data'!I55))="","",OFFSET('Sanitation Data'!$I$30,0,10*ROW('Sanitation Data'!I55)))</f>
        <v/>
      </c>
      <c r="DM61" s="305" t="str">
        <f ca="true">+IF(OFFSET('Sanitation Data'!$I$31,0,10*ROW('Sanitation Data'!I55))="","",OFFSET('Sanitation Data'!$I$31,0,10*ROW('Sanitation Data'!I55)))</f>
        <v/>
      </c>
      <c r="DN61" s="305" t="str">
        <f ca="true">+IF(OFFSET('Sanitation Data'!$I$32,0,10*ROW('Sanitation Data'!I55))="","",OFFSET('Sanitation Data'!$I$32,0,10*ROW('Sanitation Data'!I55)))</f>
        <v/>
      </c>
      <c r="DO61" s="305" t="str">
        <f ca="true">+IF(OFFSET('Hygiene Data'!$D$11,0,10*ROW('Hygiene Data'!D55))="","",OFFSET('Hygiene Data'!$D$11,0,10*ROW('Hygiene Data'!D55)))</f>
        <v/>
      </c>
      <c r="DP61" s="305" t="str">
        <f ca="true">+IF(OFFSET('Hygiene Data'!$D$12,0,10*ROW('Hygiene Data'!D55))="","",OFFSET('Hygiene Data'!$D$12,0,10*ROW('Hygiene Data'!D55)))</f>
        <v/>
      </c>
      <c r="DQ61" s="305" t="str">
        <f ca="true">+IF(OFFSET('Hygiene Data'!$D$13,0,10*ROW('Hygiene Data'!D55))="","",OFFSET('Hygiene Data'!$D$13,0,10*ROW('Hygiene Data'!D55)))</f>
        <v/>
      </c>
      <c r="DR61" s="305" t="str">
        <f ca="true">+IF(OFFSET('Hygiene Data'!$E$11,0,10*ROW('Hygiene Data'!E55))="","",OFFSET('Hygiene Data'!$E$11,0,10*ROW('Hygiene Data'!E55)))</f>
        <v/>
      </c>
      <c r="DS61" s="305" t="str">
        <f ca="true">+IF(OFFSET('Hygiene Data'!$E$12,0,10*ROW('Hygiene Data'!E55))="","",OFFSET('Hygiene Data'!$E$12,0,10*ROW('Hygiene Data'!E55)))</f>
        <v/>
      </c>
      <c r="DT61" s="305" t="str">
        <f ca="true">+IF(OFFSET('Hygiene Data'!$E$13,0,10*ROW('Hygiene Data'!E55))="","",OFFSET('Hygiene Data'!$E$13,0,10*ROW('Hygiene Data'!E55)))</f>
        <v/>
      </c>
      <c r="DU61" s="305" t="str">
        <f ca="true">+IF(OFFSET('Hygiene Data'!$F$11,0,10*ROW('Hygiene Data'!F55))="","",OFFSET('Hygiene Data'!$F$11,0,10*ROW('Hygiene Data'!F55)))</f>
        <v/>
      </c>
      <c r="DV61" s="305" t="str">
        <f ca="true">+IF(OFFSET('Hygiene Data'!$F$12,0,10*ROW('Hygiene Data'!F55))="","",OFFSET('Hygiene Data'!$F$12,0,10*ROW('Hygiene Data'!F55)))</f>
        <v/>
      </c>
      <c r="DW61" s="305" t="str">
        <f ca="true">+IF(OFFSET('Hygiene Data'!$F$13,0,10*ROW('Hygiene Data'!F55))="","",OFFSET('Hygiene Data'!$F$13,0,10*ROW('Hygiene Data'!F55)))</f>
        <v/>
      </c>
      <c r="DX61" s="305" t="str">
        <f ca="true">+IF(OFFSET('Hygiene Data'!$G$11,0,10*ROW('Hygiene Data'!G55))="","",OFFSET('Hygiene Data'!$G$11,0,10*ROW('Hygiene Data'!G55)))</f>
        <v/>
      </c>
      <c r="DY61" s="305" t="str">
        <f ca="true">+IF(OFFSET('Hygiene Data'!$G$12,0,10*ROW('Hygiene Data'!G55))="","",OFFSET('Hygiene Data'!$G$12,0,10*ROW('Hygiene Data'!G55)))</f>
        <v/>
      </c>
      <c r="DZ61" s="305" t="str">
        <f ca="true">+IF(OFFSET('Hygiene Data'!$G$13,0,10*ROW('Hygiene Data'!G55))="","",OFFSET('Hygiene Data'!$G$13,0,10*ROW('Hygiene Data'!G55)))</f>
        <v/>
      </c>
      <c r="EA61" s="305" t="str">
        <f ca="true">+IF(OFFSET('Hygiene Data'!$H$11,0,10*ROW('Hygiene Data'!H55))="","",OFFSET('Hygiene Data'!$H$11,0,10*ROW('Hygiene Data'!H55)))</f>
        <v/>
      </c>
      <c r="EB61" s="305" t="str">
        <f ca="true">+IF(OFFSET('Hygiene Data'!$H$12,0,10*ROW('Hygiene Data'!H55))="","",OFFSET('Hygiene Data'!$H$12,0,10*ROW('Hygiene Data'!H55)))</f>
        <v/>
      </c>
      <c r="EC61" s="305" t="str">
        <f ca="true">+IF(OFFSET('Hygiene Data'!$H$13,0,10*ROW('Hygiene Data'!H55))="","",OFFSET('Hygiene Data'!$H$13,0,10*ROW('Hygiene Data'!H55)))</f>
        <v/>
      </c>
      <c r="ED61" s="305" t="str">
        <f ca="true">+IF(OFFSET('Hygiene Data'!$I$11,0,10*ROW('Hygiene Data'!I55))="","",OFFSET('Hygiene Data'!$I$11,0,10*ROW('Hygiene Data'!I55)))</f>
        <v/>
      </c>
      <c r="EE61" s="305" t="str">
        <f ca="true">+IF(OFFSET('Hygiene Data'!$I$12,0,10*ROW('Hygiene Data'!I55))="","",OFFSET('Hygiene Data'!$I$12,0,10*ROW('Hygiene Data'!I55)))</f>
        <v/>
      </c>
      <c r="EF61" s="305"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61"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305"/>
      <c r="BS62" s="305" t="str">
        <f ca="true">+IF(OFFSET('Water Data'!$D$27,0,10*ROW('Water Data'!D56))="","",OFFSET('Water Data'!$D$27,0,10*ROW('Water Data'!D56)))</f>
        <v/>
      </c>
      <c r="BT62" s="305" t="str">
        <f ca="true">+IF(OFFSET('Water Data'!$D$28,0,10*ROW('Water Data'!D56))="","",OFFSET('Water Data'!$D$28,0,10*ROW('Water Data'!D56)))</f>
        <v/>
      </c>
      <c r="BU62" s="305" t="str">
        <f ca="true">+IF(OFFSET('Water Data'!$D$29,0,10*ROW('Water Data'!D56))="","",OFFSET('Water Data'!$D$29,0,10*ROW('Water Data'!D56)))</f>
        <v/>
      </c>
      <c r="BV62" s="305" t="str">
        <f ca="true">+IF(OFFSET('Water Data'!$E$27,0,10*ROW('Water Data'!E56))="","",OFFSET('Water Data'!$E$27,0,10*ROW('Water Data'!E56)))</f>
        <v/>
      </c>
      <c r="BW62" s="305" t="str">
        <f ca="true">+IF(OFFSET('Water Data'!$E$28,0,10*ROW('Water Data'!E56))="","",OFFSET('Water Data'!$E$28,0,10*ROW('Water Data'!E56)))</f>
        <v/>
      </c>
      <c r="BX62" s="305" t="str">
        <f ca="true">+IF(OFFSET('Water Data'!$E$29,0,10*ROW('Water Data'!E56))="","",OFFSET('Water Data'!$E$29,0,10*ROW('Water Data'!E56)))</f>
        <v/>
      </c>
      <c r="BY62" s="305" t="str">
        <f ca="true">+IF(OFFSET('Water Data'!$F$27,0,10*ROW('Water Data'!F56))="","",OFFSET('Water Data'!$F$27,0,10*ROW('Water Data'!F56)))</f>
        <v/>
      </c>
      <c r="BZ62" s="305" t="str">
        <f ca="true">+IF(OFFSET('Water Data'!$F$28,0,10*ROW('Water Data'!F56))="","",OFFSET('Water Data'!$F$28,0,10*ROW('Water Data'!F56)))</f>
        <v/>
      </c>
      <c r="CA62" s="305" t="str">
        <f ca="true">+IF(OFFSET('Water Data'!$F$29,0,10*ROW('Water Data'!F56))="","",OFFSET('Water Data'!$F$29,0,10*ROW('Water Data'!F56)))</f>
        <v/>
      </c>
      <c r="CB62" s="305" t="str">
        <f ca="true">+IF(OFFSET('Water Data'!$G$27,0,10*ROW('Water Data'!G56))="","",OFFSET('Water Data'!$G$27,0,10*ROW('Water Data'!G56)))</f>
        <v/>
      </c>
      <c r="CC62" s="305" t="str">
        <f ca="true">+IF(OFFSET('Water Data'!$G$28,0,10*ROW('Water Data'!G56))="","",OFFSET('Water Data'!$G$28,0,10*ROW('Water Data'!G56)))</f>
        <v/>
      </c>
      <c r="CD62" s="305" t="str">
        <f ca="true">+IF(OFFSET('Water Data'!$G$29,0,10*ROW('Water Data'!G56))="","",OFFSET('Water Data'!$G$29,0,10*ROW('Water Data'!G56)))</f>
        <v/>
      </c>
      <c r="CE62" s="305" t="str">
        <f ca="true">+IF(OFFSET('Water Data'!$H$27,0,10*ROW('Water Data'!H56))="","",OFFSET('Water Data'!$H$27,0,10*ROW('Water Data'!H56)))</f>
        <v/>
      </c>
      <c r="CF62" s="305" t="str">
        <f ca="true">+IF(OFFSET('Water Data'!$H$28,0,10*ROW('Water Data'!H56))="","",OFFSET('Water Data'!$H$28,0,10*ROW('Water Data'!H56)))</f>
        <v/>
      </c>
      <c r="CG62" s="305" t="str">
        <f ca="true">+IF(OFFSET('Water Data'!$H$29,0,10*ROW('Water Data'!H56))="","",OFFSET('Water Data'!$H$29,0,10*ROW('Water Data'!H56)))</f>
        <v/>
      </c>
      <c r="CH62" s="305" t="str">
        <f ca="true">+IF(OFFSET('Water Data'!$I$27,0,10*ROW('Water Data'!I56))="","",OFFSET('Water Data'!$I$27,0,10*ROW('Water Data'!I56)))</f>
        <v/>
      </c>
      <c r="CI62" s="305" t="str">
        <f ca="true">+IF(OFFSET('Water Data'!$I$28,0,10*ROW('Water Data'!I56))="","",OFFSET('Water Data'!$I$28,0,10*ROW('Water Data'!I56)))</f>
        <v/>
      </c>
      <c r="CJ62" s="305" t="str">
        <f ca="true">+IF(OFFSET('Water Data'!$I$29,0,10*ROW('Water Data'!I56))="","",OFFSET('Water Data'!$I$29,0,10*ROW('Water Data'!I56)))</f>
        <v/>
      </c>
      <c r="CK62" s="305" t="str">
        <f ca="true">+IF(OFFSET('Sanitation Data'!$D$28,0,10*ROW('Sanitation Data'!D56))="","",OFFSET('Sanitation Data'!$D$28,0,10*ROW('Sanitation Data'!D56)))</f>
        <v/>
      </c>
      <c r="CL62" s="305" t="str">
        <f ca="true">+IF(OFFSET('Sanitation Data'!$D$29,0,10*ROW('Sanitation Data'!D56))="","",OFFSET('Sanitation Data'!$D$29,0,10*ROW('Sanitation Data'!D56)))</f>
        <v/>
      </c>
      <c r="CM62" s="305" t="str">
        <f ca="true">+IF(OFFSET('Sanitation Data'!$D$30,0,10*ROW('Sanitation Data'!D56))="","",OFFSET('Sanitation Data'!$D$30,0,10*ROW('Sanitation Data'!D56)))</f>
        <v/>
      </c>
      <c r="CN62" s="305" t="str">
        <f ca="true">+IF(OFFSET('Sanitation Data'!$D$31,0,10*ROW('Sanitation Data'!D56))="","",OFFSET('Sanitation Data'!$D$31,0,10*ROW('Sanitation Data'!D56)))</f>
        <v/>
      </c>
      <c r="CO62" s="305" t="str">
        <f ca="true">+IF(OFFSET('Sanitation Data'!$D$32,0,10*ROW('Sanitation Data'!D56))="","",OFFSET('Sanitation Data'!$D$32,0,10*ROW('Sanitation Data'!D56)))</f>
        <v/>
      </c>
      <c r="CP62" s="305" t="str">
        <f ca="true">+IF(OFFSET('Sanitation Data'!$E$28,0,10*ROW('Sanitation Data'!E56))="","",OFFSET('Sanitation Data'!$E$28,0,10*ROW('Sanitation Data'!E56)))</f>
        <v/>
      </c>
      <c r="CQ62" s="305" t="str">
        <f ca="true">+IF(OFFSET('Sanitation Data'!$E$29,0,10*ROW('Sanitation Data'!E56))="","",OFFSET('Sanitation Data'!$E$29,0,10*ROW('Sanitation Data'!E56)))</f>
        <v/>
      </c>
      <c r="CR62" s="305" t="str">
        <f ca="true">+IF(OFFSET('Sanitation Data'!$E$30,0,10*ROW('Sanitation Data'!E56))="","",OFFSET('Sanitation Data'!$E$30,0,10*ROW('Sanitation Data'!E56)))</f>
        <v/>
      </c>
      <c r="CS62" s="305" t="str">
        <f ca="true">+IF(OFFSET('Sanitation Data'!$E$31,0,10*ROW('Sanitation Data'!E56))="","",OFFSET('Sanitation Data'!$E$31,0,10*ROW('Sanitation Data'!E56)))</f>
        <v/>
      </c>
      <c r="CT62" s="305" t="str">
        <f ca="true">+IF(OFFSET('Sanitation Data'!$E$32,0,10*ROW('Sanitation Data'!E56))="","",OFFSET('Sanitation Data'!$E$32,0,10*ROW('Sanitation Data'!E56)))</f>
        <v/>
      </c>
      <c r="CU62" s="305" t="str">
        <f ca="true">+IF(OFFSET('Sanitation Data'!$F$28,0,10*ROW('Sanitation Data'!F56))="","",OFFSET('Sanitation Data'!$F$28,0,10*ROW('Sanitation Data'!F56)))</f>
        <v/>
      </c>
      <c r="CV62" s="305" t="str">
        <f ca="true">+IF(OFFSET('Sanitation Data'!$F$29,0,10*ROW('Sanitation Data'!F56))="","",OFFSET('Sanitation Data'!$F$29,0,10*ROW('Sanitation Data'!F56)))</f>
        <v/>
      </c>
      <c r="CW62" s="305" t="str">
        <f ca="true">+IF(OFFSET('Sanitation Data'!$F$30,0,10*ROW('Sanitation Data'!F56))="","",OFFSET('Sanitation Data'!$F$30,0,10*ROW('Sanitation Data'!F56)))</f>
        <v/>
      </c>
      <c r="CX62" s="305" t="str">
        <f ca="true">+IF(OFFSET('Sanitation Data'!$F$31,0,10*ROW('Sanitation Data'!F56))="","",OFFSET('Sanitation Data'!$F$31,0,10*ROW('Sanitation Data'!F56)))</f>
        <v/>
      </c>
      <c r="CY62" s="305" t="str">
        <f ca="true">+IF(OFFSET('Sanitation Data'!$F$32,0,10*ROW('Sanitation Data'!F56))="","",OFFSET('Sanitation Data'!$F$32,0,10*ROW('Sanitation Data'!F56)))</f>
        <v/>
      </c>
      <c r="CZ62" s="305" t="str">
        <f ca="true">+IF(OFFSET('Sanitation Data'!$G$28,0,10*ROW('Sanitation Data'!G56))="","",OFFSET('Sanitation Data'!$G$28,0,10*ROW('Sanitation Data'!G56)))</f>
        <v/>
      </c>
      <c r="DA62" s="305" t="str">
        <f ca="true">+IF(OFFSET('Sanitation Data'!$G$29,0,10*ROW('Sanitation Data'!G56))="","",OFFSET('Sanitation Data'!$G$29,0,10*ROW('Sanitation Data'!G56)))</f>
        <v/>
      </c>
      <c r="DB62" s="305" t="str">
        <f ca="true">+IF(OFFSET('Sanitation Data'!$G$30,0,10*ROW('Sanitation Data'!G56))="","",OFFSET('Sanitation Data'!$G$30,0,10*ROW('Sanitation Data'!G56)))</f>
        <v/>
      </c>
      <c r="DC62" s="305" t="str">
        <f ca="true">+IF(OFFSET('Sanitation Data'!$G$31,0,10*ROW('Sanitation Data'!G56))="","",OFFSET('Sanitation Data'!$G$31,0,10*ROW('Sanitation Data'!G56)))</f>
        <v/>
      </c>
      <c r="DD62" s="305" t="str">
        <f ca="true">+IF(OFFSET('Sanitation Data'!$G$32,0,10*ROW('Sanitation Data'!G56))="","",OFFSET('Sanitation Data'!$G$32,0,10*ROW('Sanitation Data'!G56)))</f>
        <v/>
      </c>
      <c r="DE62" s="305" t="str">
        <f ca="true">+IF(OFFSET('Sanitation Data'!$H$28,0,10*ROW('Sanitation Data'!H56))="","",OFFSET('Sanitation Data'!$H$28,0,10*ROW('Sanitation Data'!H56)))</f>
        <v/>
      </c>
      <c r="DF62" s="305" t="str">
        <f ca="true">+IF(OFFSET('Sanitation Data'!$H$29,0,10*ROW('Sanitation Data'!H56))="","",OFFSET('Sanitation Data'!$H$29,0,10*ROW('Sanitation Data'!H56)))</f>
        <v/>
      </c>
      <c r="DG62" s="305" t="str">
        <f ca="true">+IF(OFFSET('Sanitation Data'!$H$30,0,10*ROW('Sanitation Data'!H56))="","",OFFSET('Sanitation Data'!$H$30,0,10*ROW('Sanitation Data'!H56)))</f>
        <v/>
      </c>
      <c r="DH62" s="305" t="str">
        <f ca="true">+IF(OFFSET('Sanitation Data'!$H$31,0,10*ROW('Sanitation Data'!H56))="","",OFFSET('Sanitation Data'!$H$31,0,10*ROW('Sanitation Data'!H56)))</f>
        <v/>
      </c>
      <c r="DI62" s="305" t="str">
        <f ca="true">+IF(OFFSET('Sanitation Data'!$H$32,0,10*ROW('Sanitation Data'!H56))="","",OFFSET('Sanitation Data'!$H$32,0,10*ROW('Sanitation Data'!H56)))</f>
        <v/>
      </c>
      <c r="DJ62" s="305" t="str">
        <f ca="true">+IF(OFFSET('Sanitation Data'!$I$28,0,10*ROW('Sanitation Data'!I56))="","",OFFSET('Sanitation Data'!$I$28,0,10*ROW('Sanitation Data'!I56)))</f>
        <v/>
      </c>
      <c r="DK62" s="305" t="str">
        <f ca="true">+IF(OFFSET('Sanitation Data'!$I$29,0,10*ROW('Sanitation Data'!I56))="","",OFFSET('Sanitation Data'!$I$29,0,10*ROW('Sanitation Data'!I56)))</f>
        <v/>
      </c>
      <c r="DL62" s="305" t="str">
        <f ca="true">+IF(OFFSET('Sanitation Data'!$I$30,0,10*ROW('Sanitation Data'!I56))="","",OFFSET('Sanitation Data'!$I$30,0,10*ROW('Sanitation Data'!I56)))</f>
        <v/>
      </c>
      <c r="DM62" s="305" t="str">
        <f ca="true">+IF(OFFSET('Sanitation Data'!$I$31,0,10*ROW('Sanitation Data'!I56))="","",OFFSET('Sanitation Data'!$I$31,0,10*ROW('Sanitation Data'!I56)))</f>
        <v/>
      </c>
      <c r="DN62" s="305" t="str">
        <f ca="true">+IF(OFFSET('Sanitation Data'!$I$32,0,10*ROW('Sanitation Data'!I56))="","",OFFSET('Sanitation Data'!$I$32,0,10*ROW('Sanitation Data'!I56)))</f>
        <v/>
      </c>
      <c r="DO62" s="305" t="str">
        <f ca="true">+IF(OFFSET('Hygiene Data'!$D$11,0,10*ROW('Hygiene Data'!D56))="","",OFFSET('Hygiene Data'!$D$11,0,10*ROW('Hygiene Data'!D56)))</f>
        <v/>
      </c>
      <c r="DP62" s="305" t="str">
        <f ca="true">+IF(OFFSET('Hygiene Data'!$D$12,0,10*ROW('Hygiene Data'!D56))="","",OFFSET('Hygiene Data'!$D$12,0,10*ROW('Hygiene Data'!D56)))</f>
        <v/>
      </c>
      <c r="DQ62" s="305" t="str">
        <f ca="true">+IF(OFFSET('Hygiene Data'!$D$13,0,10*ROW('Hygiene Data'!D56))="","",OFFSET('Hygiene Data'!$D$13,0,10*ROW('Hygiene Data'!D56)))</f>
        <v/>
      </c>
      <c r="DR62" s="305" t="str">
        <f ca="true">+IF(OFFSET('Hygiene Data'!$E$11,0,10*ROW('Hygiene Data'!E56))="","",OFFSET('Hygiene Data'!$E$11,0,10*ROW('Hygiene Data'!E56)))</f>
        <v/>
      </c>
      <c r="DS62" s="305" t="str">
        <f ca="true">+IF(OFFSET('Hygiene Data'!$E$12,0,10*ROW('Hygiene Data'!E56))="","",OFFSET('Hygiene Data'!$E$12,0,10*ROW('Hygiene Data'!E56)))</f>
        <v/>
      </c>
      <c r="DT62" s="305" t="str">
        <f ca="true">+IF(OFFSET('Hygiene Data'!$E$13,0,10*ROW('Hygiene Data'!E56))="","",OFFSET('Hygiene Data'!$E$13,0,10*ROW('Hygiene Data'!E56)))</f>
        <v/>
      </c>
      <c r="DU62" s="305" t="str">
        <f ca="true">+IF(OFFSET('Hygiene Data'!$F$11,0,10*ROW('Hygiene Data'!F56))="","",OFFSET('Hygiene Data'!$F$11,0,10*ROW('Hygiene Data'!F56)))</f>
        <v/>
      </c>
      <c r="DV62" s="305" t="str">
        <f ca="true">+IF(OFFSET('Hygiene Data'!$F$12,0,10*ROW('Hygiene Data'!F56))="","",OFFSET('Hygiene Data'!$F$12,0,10*ROW('Hygiene Data'!F56)))</f>
        <v/>
      </c>
      <c r="DW62" s="305" t="str">
        <f ca="true">+IF(OFFSET('Hygiene Data'!$F$13,0,10*ROW('Hygiene Data'!F56))="","",OFFSET('Hygiene Data'!$F$13,0,10*ROW('Hygiene Data'!F56)))</f>
        <v/>
      </c>
      <c r="DX62" s="305" t="str">
        <f ca="true">+IF(OFFSET('Hygiene Data'!$G$11,0,10*ROW('Hygiene Data'!G56))="","",OFFSET('Hygiene Data'!$G$11,0,10*ROW('Hygiene Data'!G56)))</f>
        <v/>
      </c>
      <c r="DY62" s="305" t="str">
        <f ca="true">+IF(OFFSET('Hygiene Data'!$G$12,0,10*ROW('Hygiene Data'!G56))="","",OFFSET('Hygiene Data'!$G$12,0,10*ROW('Hygiene Data'!G56)))</f>
        <v/>
      </c>
      <c r="DZ62" s="305" t="str">
        <f ca="true">+IF(OFFSET('Hygiene Data'!$G$13,0,10*ROW('Hygiene Data'!G56))="","",OFFSET('Hygiene Data'!$G$13,0,10*ROW('Hygiene Data'!G56)))</f>
        <v/>
      </c>
      <c r="EA62" s="305" t="str">
        <f ca="true">+IF(OFFSET('Hygiene Data'!$H$11,0,10*ROW('Hygiene Data'!H56))="","",OFFSET('Hygiene Data'!$H$11,0,10*ROW('Hygiene Data'!H56)))</f>
        <v/>
      </c>
      <c r="EB62" s="305" t="str">
        <f ca="true">+IF(OFFSET('Hygiene Data'!$H$12,0,10*ROW('Hygiene Data'!H56))="","",OFFSET('Hygiene Data'!$H$12,0,10*ROW('Hygiene Data'!H56)))</f>
        <v/>
      </c>
      <c r="EC62" s="305" t="str">
        <f ca="true">+IF(OFFSET('Hygiene Data'!$H$13,0,10*ROW('Hygiene Data'!H56))="","",OFFSET('Hygiene Data'!$H$13,0,10*ROW('Hygiene Data'!H56)))</f>
        <v/>
      </c>
      <c r="ED62" s="305" t="str">
        <f ca="true">+IF(OFFSET('Hygiene Data'!$I$11,0,10*ROW('Hygiene Data'!I56))="","",OFFSET('Hygiene Data'!$I$11,0,10*ROW('Hygiene Data'!I56)))</f>
        <v/>
      </c>
      <c r="EE62" s="305" t="str">
        <f ca="true">+IF(OFFSET('Hygiene Data'!$I$12,0,10*ROW('Hygiene Data'!I56))="","",OFFSET('Hygiene Data'!$I$12,0,10*ROW('Hygiene Data'!I56)))</f>
        <v/>
      </c>
      <c r="EF62" s="305"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61"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305"/>
      <c r="BS63" s="305" t="str">
        <f ca="true">+IF(OFFSET('Water Data'!$D$27,0,10*ROW('Water Data'!D57))="","",OFFSET('Water Data'!$D$27,0,10*ROW('Water Data'!D57)))</f>
        <v/>
      </c>
      <c r="BT63" s="305" t="str">
        <f ca="true">+IF(OFFSET('Water Data'!$D$28,0,10*ROW('Water Data'!D57))="","",OFFSET('Water Data'!$D$28,0,10*ROW('Water Data'!D57)))</f>
        <v/>
      </c>
      <c r="BU63" s="305" t="str">
        <f ca="true">+IF(OFFSET('Water Data'!$D$29,0,10*ROW('Water Data'!D57))="","",OFFSET('Water Data'!$D$29,0,10*ROW('Water Data'!D57)))</f>
        <v/>
      </c>
      <c r="BV63" s="305" t="str">
        <f ca="true">+IF(OFFSET('Water Data'!$E$27,0,10*ROW('Water Data'!E57))="","",OFFSET('Water Data'!$E$27,0,10*ROW('Water Data'!E57)))</f>
        <v/>
      </c>
      <c r="BW63" s="305" t="str">
        <f ca="true">+IF(OFFSET('Water Data'!$E$28,0,10*ROW('Water Data'!E57))="","",OFFSET('Water Data'!$E$28,0,10*ROW('Water Data'!E57)))</f>
        <v/>
      </c>
      <c r="BX63" s="305" t="str">
        <f ca="true">+IF(OFFSET('Water Data'!$E$29,0,10*ROW('Water Data'!E57))="","",OFFSET('Water Data'!$E$29,0,10*ROW('Water Data'!E57)))</f>
        <v/>
      </c>
      <c r="BY63" s="305" t="str">
        <f ca="true">+IF(OFFSET('Water Data'!$F$27,0,10*ROW('Water Data'!F57))="","",OFFSET('Water Data'!$F$27,0,10*ROW('Water Data'!F57)))</f>
        <v/>
      </c>
      <c r="BZ63" s="305" t="str">
        <f ca="true">+IF(OFFSET('Water Data'!$F$28,0,10*ROW('Water Data'!F57))="","",OFFSET('Water Data'!$F$28,0,10*ROW('Water Data'!F57)))</f>
        <v/>
      </c>
      <c r="CA63" s="305" t="str">
        <f ca="true">+IF(OFFSET('Water Data'!$F$29,0,10*ROW('Water Data'!F57))="","",OFFSET('Water Data'!$F$29,0,10*ROW('Water Data'!F57)))</f>
        <v/>
      </c>
      <c r="CB63" s="305" t="str">
        <f ca="true">+IF(OFFSET('Water Data'!$G$27,0,10*ROW('Water Data'!G57))="","",OFFSET('Water Data'!$G$27,0,10*ROW('Water Data'!G57)))</f>
        <v/>
      </c>
      <c r="CC63" s="305" t="str">
        <f ca="true">+IF(OFFSET('Water Data'!$G$28,0,10*ROW('Water Data'!G57))="","",OFFSET('Water Data'!$G$28,0,10*ROW('Water Data'!G57)))</f>
        <v/>
      </c>
      <c r="CD63" s="305" t="str">
        <f ca="true">+IF(OFFSET('Water Data'!$G$29,0,10*ROW('Water Data'!G57))="","",OFFSET('Water Data'!$G$29,0,10*ROW('Water Data'!G57)))</f>
        <v/>
      </c>
      <c r="CE63" s="305" t="str">
        <f ca="true">+IF(OFFSET('Water Data'!$H$27,0,10*ROW('Water Data'!H57))="","",OFFSET('Water Data'!$H$27,0,10*ROW('Water Data'!H57)))</f>
        <v/>
      </c>
      <c r="CF63" s="305" t="str">
        <f ca="true">+IF(OFFSET('Water Data'!$H$28,0,10*ROW('Water Data'!H57))="","",OFFSET('Water Data'!$H$28,0,10*ROW('Water Data'!H57)))</f>
        <v/>
      </c>
      <c r="CG63" s="305" t="str">
        <f ca="true">+IF(OFFSET('Water Data'!$H$29,0,10*ROW('Water Data'!H57))="","",OFFSET('Water Data'!$H$29,0,10*ROW('Water Data'!H57)))</f>
        <v/>
      </c>
      <c r="CH63" s="305" t="str">
        <f ca="true">+IF(OFFSET('Water Data'!$I$27,0,10*ROW('Water Data'!I57))="","",OFFSET('Water Data'!$I$27,0,10*ROW('Water Data'!I57)))</f>
        <v/>
      </c>
      <c r="CI63" s="305" t="str">
        <f ca="true">+IF(OFFSET('Water Data'!$I$28,0,10*ROW('Water Data'!I57))="","",OFFSET('Water Data'!$I$28,0,10*ROW('Water Data'!I57)))</f>
        <v/>
      </c>
      <c r="CJ63" s="305" t="str">
        <f ca="true">+IF(OFFSET('Water Data'!$I$29,0,10*ROW('Water Data'!I57))="","",OFFSET('Water Data'!$I$29,0,10*ROW('Water Data'!I57)))</f>
        <v/>
      </c>
      <c r="CK63" s="305" t="str">
        <f ca="true">+IF(OFFSET('Sanitation Data'!$D$28,0,10*ROW('Sanitation Data'!D57))="","",OFFSET('Sanitation Data'!$D$28,0,10*ROW('Sanitation Data'!D57)))</f>
        <v/>
      </c>
      <c r="CL63" s="305" t="str">
        <f ca="true">+IF(OFFSET('Sanitation Data'!$D$29,0,10*ROW('Sanitation Data'!D57))="","",OFFSET('Sanitation Data'!$D$29,0,10*ROW('Sanitation Data'!D57)))</f>
        <v/>
      </c>
      <c r="CM63" s="305" t="str">
        <f ca="true">+IF(OFFSET('Sanitation Data'!$D$30,0,10*ROW('Sanitation Data'!D57))="","",OFFSET('Sanitation Data'!$D$30,0,10*ROW('Sanitation Data'!D57)))</f>
        <v/>
      </c>
      <c r="CN63" s="305" t="str">
        <f ca="true">+IF(OFFSET('Sanitation Data'!$D$31,0,10*ROW('Sanitation Data'!D57))="","",OFFSET('Sanitation Data'!$D$31,0,10*ROW('Sanitation Data'!D57)))</f>
        <v/>
      </c>
      <c r="CO63" s="305" t="str">
        <f ca="true">+IF(OFFSET('Sanitation Data'!$D$32,0,10*ROW('Sanitation Data'!D57))="","",OFFSET('Sanitation Data'!$D$32,0,10*ROW('Sanitation Data'!D57)))</f>
        <v/>
      </c>
      <c r="CP63" s="305" t="str">
        <f ca="true">+IF(OFFSET('Sanitation Data'!$E$28,0,10*ROW('Sanitation Data'!E57))="","",OFFSET('Sanitation Data'!$E$28,0,10*ROW('Sanitation Data'!E57)))</f>
        <v/>
      </c>
      <c r="CQ63" s="305" t="str">
        <f ca="true">+IF(OFFSET('Sanitation Data'!$E$29,0,10*ROW('Sanitation Data'!E57))="","",OFFSET('Sanitation Data'!$E$29,0,10*ROW('Sanitation Data'!E57)))</f>
        <v/>
      </c>
      <c r="CR63" s="305" t="str">
        <f ca="true">+IF(OFFSET('Sanitation Data'!$E$30,0,10*ROW('Sanitation Data'!E57))="","",OFFSET('Sanitation Data'!$E$30,0,10*ROW('Sanitation Data'!E57)))</f>
        <v/>
      </c>
      <c r="CS63" s="305" t="str">
        <f ca="true">+IF(OFFSET('Sanitation Data'!$E$31,0,10*ROW('Sanitation Data'!E57))="","",OFFSET('Sanitation Data'!$E$31,0,10*ROW('Sanitation Data'!E57)))</f>
        <v/>
      </c>
      <c r="CT63" s="305" t="str">
        <f ca="true">+IF(OFFSET('Sanitation Data'!$E$32,0,10*ROW('Sanitation Data'!E57))="","",OFFSET('Sanitation Data'!$E$32,0,10*ROW('Sanitation Data'!E57)))</f>
        <v/>
      </c>
      <c r="CU63" s="305" t="str">
        <f ca="true">+IF(OFFSET('Sanitation Data'!$F$28,0,10*ROW('Sanitation Data'!F57))="","",OFFSET('Sanitation Data'!$F$28,0,10*ROW('Sanitation Data'!F57)))</f>
        <v/>
      </c>
      <c r="CV63" s="305" t="str">
        <f ca="true">+IF(OFFSET('Sanitation Data'!$F$29,0,10*ROW('Sanitation Data'!F57))="","",OFFSET('Sanitation Data'!$F$29,0,10*ROW('Sanitation Data'!F57)))</f>
        <v/>
      </c>
      <c r="CW63" s="305" t="str">
        <f ca="true">+IF(OFFSET('Sanitation Data'!$F$30,0,10*ROW('Sanitation Data'!F57))="","",OFFSET('Sanitation Data'!$F$30,0,10*ROW('Sanitation Data'!F57)))</f>
        <v/>
      </c>
      <c r="CX63" s="305" t="str">
        <f ca="true">+IF(OFFSET('Sanitation Data'!$F$31,0,10*ROW('Sanitation Data'!F57))="","",OFFSET('Sanitation Data'!$F$31,0,10*ROW('Sanitation Data'!F57)))</f>
        <v/>
      </c>
      <c r="CY63" s="305" t="str">
        <f ca="true">+IF(OFFSET('Sanitation Data'!$F$32,0,10*ROW('Sanitation Data'!F57))="","",OFFSET('Sanitation Data'!$F$32,0,10*ROW('Sanitation Data'!F57)))</f>
        <v/>
      </c>
      <c r="CZ63" s="305" t="str">
        <f ca="true">+IF(OFFSET('Sanitation Data'!$G$28,0,10*ROW('Sanitation Data'!G57))="","",OFFSET('Sanitation Data'!$G$28,0,10*ROW('Sanitation Data'!G57)))</f>
        <v/>
      </c>
      <c r="DA63" s="305" t="str">
        <f ca="true">+IF(OFFSET('Sanitation Data'!$G$29,0,10*ROW('Sanitation Data'!G57))="","",OFFSET('Sanitation Data'!$G$29,0,10*ROW('Sanitation Data'!G57)))</f>
        <v/>
      </c>
      <c r="DB63" s="305" t="str">
        <f ca="true">+IF(OFFSET('Sanitation Data'!$G$30,0,10*ROW('Sanitation Data'!G57))="","",OFFSET('Sanitation Data'!$G$30,0,10*ROW('Sanitation Data'!G57)))</f>
        <v/>
      </c>
      <c r="DC63" s="305" t="str">
        <f ca="true">+IF(OFFSET('Sanitation Data'!$G$31,0,10*ROW('Sanitation Data'!G57))="","",OFFSET('Sanitation Data'!$G$31,0,10*ROW('Sanitation Data'!G57)))</f>
        <v/>
      </c>
      <c r="DD63" s="305" t="str">
        <f ca="true">+IF(OFFSET('Sanitation Data'!$G$32,0,10*ROW('Sanitation Data'!G57))="","",OFFSET('Sanitation Data'!$G$32,0,10*ROW('Sanitation Data'!G57)))</f>
        <v/>
      </c>
      <c r="DE63" s="305" t="str">
        <f ca="true">+IF(OFFSET('Sanitation Data'!$H$28,0,10*ROW('Sanitation Data'!H57))="","",OFFSET('Sanitation Data'!$H$28,0,10*ROW('Sanitation Data'!H57)))</f>
        <v/>
      </c>
      <c r="DF63" s="305" t="str">
        <f ca="true">+IF(OFFSET('Sanitation Data'!$H$29,0,10*ROW('Sanitation Data'!H57))="","",OFFSET('Sanitation Data'!$H$29,0,10*ROW('Sanitation Data'!H57)))</f>
        <v/>
      </c>
      <c r="DG63" s="305" t="str">
        <f ca="true">+IF(OFFSET('Sanitation Data'!$H$30,0,10*ROW('Sanitation Data'!H57))="","",OFFSET('Sanitation Data'!$H$30,0,10*ROW('Sanitation Data'!H57)))</f>
        <v/>
      </c>
      <c r="DH63" s="305" t="str">
        <f ca="true">+IF(OFFSET('Sanitation Data'!$H$31,0,10*ROW('Sanitation Data'!H57))="","",OFFSET('Sanitation Data'!$H$31,0,10*ROW('Sanitation Data'!H57)))</f>
        <v/>
      </c>
      <c r="DI63" s="305" t="str">
        <f ca="true">+IF(OFFSET('Sanitation Data'!$H$32,0,10*ROW('Sanitation Data'!H57))="","",OFFSET('Sanitation Data'!$H$32,0,10*ROW('Sanitation Data'!H57)))</f>
        <v/>
      </c>
      <c r="DJ63" s="305" t="str">
        <f ca="true">+IF(OFFSET('Sanitation Data'!$I$28,0,10*ROW('Sanitation Data'!I57))="","",OFFSET('Sanitation Data'!$I$28,0,10*ROW('Sanitation Data'!I57)))</f>
        <v/>
      </c>
      <c r="DK63" s="305" t="str">
        <f ca="true">+IF(OFFSET('Sanitation Data'!$I$29,0,10*ROW('Sanitation Data'!I57))="","",OFFSET('Sanitation Data'!$I$29,0,10*ROW('Sanitation Data'!I57)))</f>
        <v/>
      </c>
      <c r="DL63" s="305" t="str">
        <f ca="true">+IF(OFFSET('Sanitation Data'!$I$30,0,10*ROW('Sanitation Data'!I57))="","",OFFSET('Sanitation Data'!$I$30,0,10*ROW('Sanitation Data'!I57)))</f>
        <v/>
      </c>
      <c r="DM63" s="305" t="str">
        <f ca="true">+IF(OFFSET('Sanitation Data'!$I$31,0,10*ROW('Sanitation Data'!I57))="","",OFFSET('Sanitation Data'!$I$31,0,10*ROW('Sanitation Data'!I57)))</f>
        <v/>
      </c>
      <c r="DN63" s="305" t="str">
        <f ca="true">+IF(OFFSET('Sanitation Data'!$I$32,0,10*ROW('Sanitation Data'!I57))="","",OFFSET('Sanitation Data'!$I$32,0,10*ROW('Sanitation Data'!I57)))</f>
        <v/>
      </c>
      <c r="DO63" s="305" t="str">
        <f ca="true">+IF(OFFSET('Hygiene Data'!$D$11,0,10*ROW('Hygiene Data'!D57))="","",OFFSET('Hygiene Data'!$D$11,0,10*ROW('Hygiene Data'!D57)))</f>
        <v/>
      </c>
      <c r="DP63" s="305" t="str">
        <f ca="true">+IF(OFFSET('Hygiene Data'!$D$12,0,10*ROW('Hygiene Data'!D57))="","",OFFSET('Hygiene Data'!$D$12,0,10*ROW('Hygiene Data'!D57)))</f>
        <v/>
      </c>
      <c r="DQ63" s="305" t="str">
        <f ca="true">+IF(OFFSET('Hygiene Data'!$D$13,0,10*ROW('Hygiene Data'!D57))="","",OFFSET('Hygiene Data'!$D$13,0,10*ROW('Hygiene Data'!D57)))</f>
        <v/>
      </c>
      <c r="DR63" s="305" t="str">
        <f ca="true">+IF(OFFSET('Hygiene Data'!$E$11,0,10*ROW('Hygiene Data'!E57))="","",OFFSET('Hygiene Data'!$E$11,0,10*ROW('Hygiene Data'!E57)))</f>
        <v/>
      </c>
      <c r="DS63" s="305" t="str">
        <f ca="true">+IF(OFFSET('Hygiene Data'!$E$12,0,10*ROW('Hygiene Data'!E57))="","",OFFSET('Hygiene Data'!$E$12,0,10*ROW('Hygiene Data'!E57)))</f>
        <v/>
      </c>
      <c r="DT63" s="305" t="str">
        <f ca="true">+IF(OFFSET('Hygiene Data'!$E$13,0,10*ROW('Hygiene Data'!E57))="","",OFFSET('Hygiene Data'!$E$13,0,10*ROW('Hygiene Data'!E57)))</f>
        <v/>
      </c>
      <c r="DU63" s="305" t="str">
        <f ca="true">+IF(OFFSET('Hygiene Data'!$F$11,0,10*ROW('Hygiene Data'!F57))="","",OFFSET('Hygiene Data'!$F$11,0,10*ROW('Hygiene Data'!F57)))</f>
        <v/>
      </c>
      <c r="DV63" s="305" t="str">
        <f ca="true">+IF(OFFSET('Hygiene Data'!$F$12,0,10*ROW('Hygiene Data'!F57))="","",OFFSET('Hygiene Data'!$F$12,0,10*ROW('Hygiene Data'!F57)))</f>
        <v/>
      </c>
      <c r="DW63" s="305" t="str">
        <f ca="true">+IF(OFFSET('Hygiene Data'!$F$13,0,10*ROW('Hygiene Data'!F57))="","",OFFSET('Hygiene Data'!$F$13,0,10*ROW('Hygiene Data'!F57)))</f>
        <v/>
      </c>
      <c r="DX63" s="305" t="str">
        <f ca="true">+IF(OFFSET('Hygiene Data'!$G$11,0,10*ROW('Hygiene Data'!G57))="","",OFFSET('Hygiene Data'!$G$11,0,10*ROW('Hygiene Data'!G57)))</f>
        <v/>
      </c>
      <c r="DY63" s="305" t="str">
        <f ca="true">+IF(OFFSET('Hygiene Data'!$G$12,0,10*ROW('Hygiene Data'!G57))="","",OFFSET('Hygiene Data'!$G$12,0,10*ROW('Hygiene Data'!G57)))</f>
        <v/>
      </c>
      <c r="DZ63" s="305" t="str">
        <f ca="true">+IF(OFFSET('Hygiene Data'!$G$13,0,10*ROW('Hygiene Data'!G57))="","",OFFSET('Hygiene Data'!$G$13,0,10*ROW('Hygiene Data'!G57)))</f>
        <v/>
      </c>
      <c r="EA63" s="305" t="str">
        <f ca="true">+IF(OFFSET('Hygiene Data'!$H$11,0,10*ROW('Hygiene Data'!H57))="","",OFFSET('Hygiene Data'!$H$11,0,10*ROW('Hygiene Data'!H57)))</f>
        <v/>
      </c>
      <c r="EB63" s="305" t="str">
        <f ca="true">+IF(OFFSET('Hygiene Data'!$H$12,0,10*ROW('Hygiene Data'!H57))="","",OFFSET('Hygiene Data'!$H$12,0,10*ROW('Hygiene Data'!H57)))</f>
        <v/>
      </c>
      <c r="EC63" s="305" t="str">
        <f ca="true">+IF(OFFSET('Hygiene Data'!$H$13,0,10*ROW('Hygiene Data'!H57))="","",OFFSET('Hygiene Data'!$H$13,0,10*ROW('Hygiene Data'!H57)))</f>
        <v/>
      </c>
      <c r="ED63" s="305" t="str">
        <f ca="true">+IF(OFFSET('Hygiene Data'!$I$11,0,10*ROW('Hygiene Data'!I57))="","",OFFSET('Hygiene Data'!$I$11,0,10*ROW('Hygiene Data'!I57)))</f>
        <v/>
      </c>
      <c r="EE63" s="305" t="str">
        <f ca="true">+IF(OFFSET('Hygiene Data'!$I$12,0,10*ROW('Hygiene Data'!I57))="","",OFFSET('Hygiene Data'!$I$12,0,10*ROW('Hygiene Data'!I57)))</f>
        <v/>
      </c>
      <c r="EF63" s="305"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61"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305"/>
      <c r="BS64" s="305" t="str">
        <f ca="true">+IF(OFFSET('Water Data'!$D$27,0,10*ROW('Water Data'!D58))="","",OFFSET('Water Data'!$D$27,0,10*ROW('Water Data'!D58)))</f>
        <v/>
      </c>
      <c r="BT64" s="305" t="str">
        <f ca="true">+IF(OFFSET('Water Data'!$D$28,0,10*ROW('Water Data'!D58))="","",OFFSET('Water Data'!$D$28,0,10*ROW('Water Data'!D58)))</f>
        <v/>
      </c>
      <c r="BU64" s="305" t="str">
        <f ca="true">+IF(OFFSET('Water Data'!$D$29,0,10*ROW('Water Data'!D58))="","",OFFSET('Water Data'!$D$29,0,10*ROW('Water Data'!D58)))</f>
        <v/>
      </c>
      <c r="BV64" s="305" t="str">
        <f ca="true">+IF(OFFSET('Water Data'!$E$27,0,10*ROW('Water Data'!E58))="","",OFFSET('Water Data'!$E$27,0,10*ROW('Water Data'!E58)))</f>
        <v/>
      </c>
      <c r="BW64" s="305" t="str">
        <f ca="true">+IF(OFFSET('Water Data'!$E$28,0,10*ROW('Water Data'!E58))="","",OFFSET('Water Data'!$E$28,0,10*ROW('Water Data'!E58)))</f>
        <v/>
      </c>
      <c r="BX64" s="305" t="str">
        <f ca="true">+IF(OFFSET('Water Data'!$E$29,0,10*ROW('Water Data'!E58))="","",OFFSET('Water Data'!$E$29,0,10*ROW('Water Data'!E58)))</f>
        <v/>
      </c>
      <c r="BY64" s="305" t="str">
        <f ca="true">+IF(OFFSET('Water Data'!$F$27,0,10*ROW('Water Data'!F58))="","",OFFSET('Water Data'!$F$27,0,10*ROW('Water Data'!F58)))</f>
        <v/>
      </c>
      <c r="BZ64" s="305" t="str">
        <f ca="true">+IF(OFFSET('Water Data'!$F$28,0,10*ROW('Water Data'!F58))="","",OFFSET('Water Data'!$F$28,0,10*ROW('Water Data'!F58)))</f>
        <v/>
      </c>
      <c r="CA64" s="305" t="str">
        <f ca="true">+IF(OFFSET('Water Data'!$F$29,0,10*ROW('Water Data'!F58))="","",OFFSET('Water Data'!$F$29,0,10*ROW('Water Data'!F58)))</f>
        <v/>
      </c>
      <c r="CB64" s="305" t="str">
        <f ca="true">+IF(OFFSET('Water Data'!$G$27,0,10*ROW('Water Data'!G58))="","",OFFSET('Water Data'!$G$27,0,10*ROW('Water Data'!G58)))</f>
        <v/>
      </c>
      <c r="CC64" s="305" t="str">
        <f ca="true">+IF(OFFSET('Water Data'!$G$28,0,10*ROW('Water Data'!G58))="","",OFFSET('Water Data'!$G$28,0,10*ROW('Water Data'!G58)))</f>
        <v/>
      </c>
      <c r="CD64" s="305" t="str">
        <f ca="true">+IF(OFFSET('Water Data'!$G$29,0,10*ROW('Water Data'!G58))="","",OFFSET('Water Data'!$G$29,0,10*ROW('Water Data'!G58)))</f>
        <v/>
      </c>
      <c r="CE64" s="305" t="str">
        <f ca="true">+IF(OFFSET('Water Data'!$H$27,0,10*ROW('Water Data'!H58))="","",OFFSET('Water Data'!$H$27,0,10*ROW('Water Data'!H58)))</f>
        <v/>
      </c>
      <c r="CF64" s="305" t="str">
        <f ca="true">+IF(OFFSET('Water Data'!$H$28,0,10*ROW('Water Data'!H58))="","",OFFSET('Water Data'!$H$28,0,10*ROW('Water Data'!H58)))</f>
        <v/>
      </c>
      <c r="CG64" s="305" t="str">
        <f ca="true">+IF(OFFSET('Water Data'!$H$29,0,10*ROW('Water Data'!H58))="","",OFFSET('Water Data'!$H$29,0,10*ROW('Water Data'!H58)))</f>
        <v/>
      </c>
      <c r="CH64" s="305" t="str">
        <f ca="true">+IF(OFFSET('Water Data'!$I$27,0,10*ROW('Water Data'!I58))="","",OFFSET('Water Data'!$I$27,0,10*ROW('Water Data'!I58)))</f>
        <v/>
      </c>
      <c r="CI64" s="305" t="str">
        <f ca="true">+IF(OFFSET('Water Data'!$I$28,0,10*ROW('Water Data'!I58))="","",OFFSET('Water Data'!$I$28,0,10*ROW('Water Data'!I58)))</f>
        <v/>
      </c>
      <c r="CJ64" s="305" t="str">
        <f ca="true">+IF(OFFSET('Water Data'!$I$29,0,10*ROW('Water Data'!I58))="","",OFFSET('Water Data'!$I$29,0,10*ROW('Water Data'!I58)))</f>
        <v/>
      </c>
      <c r="CK64" s="305" t="str">
        <f ca="true">+IF(OFFSET('Sanitation Data'!$D$28,0,10*ROW('Sanitation Data'!D58))="","",OFFSET('Sanitation Data'!$D$28,0,10*ROW('Sanitation Data'!D58)))</f>
        <v/>
      </c>
      <c r="CL64" s="305" t="str">
        <f ca="true">+IF(OFFSET('Sanitation Data'!$D$29,0,10*ROW('Sanitation Data'!D58))="","",OFFSET('Sanitation Data'!$D$29,0,10*ROW('Sanitation Data'!D58)))</f>
        <v/>
      </c>
      <c r="CM64" s="305" t="str">
        <f ca="true">+IF(OFFSET('Sanitation Data'!$D$30,0,10*ROW('Sanitation Data'!D58))="","",OFFSET('Sanitation Data'!$D$30,0,10*ROW('Sanitation Data'!D58)))</f>
        <v/>
      </c>
      <c r="CN64" s="305" t="str">
        <f ca="true">+IF(OFFSET('Sanitation Data'!$D$31,0,10*ROW('Sanitation Data'!D58))="","",OFFSET('Sanitation Data'!$D$31,0,10*ROW('Sanitation Data'!D58)))</f>
        <v/>
      </c>
      <c r="CO64" s="305" t="str">
        <f ca="true">+IF(OFFSET('Sanitation Data'!$D$32,0,10*ROW('Sanitation Data'!D58))="","",OFFSET('Sanitation Data'!$D$32,0,10*ROW('Sanitation Data'!D58)))</f>
        <v/>
      </c>
      <c r="CP64" s="305" t="str">
        <f ca="true">+IF(OFFSET('Sanitation Data'!$E$28,0,10*ROW('Sanitation Data'!E58))="","",OFFSET('Sanitation Data'!$E$28,0,10*ROW('Sanitation Data'!E58)))</f>
        <v/>
      </c>
      <c r="CQ64" s="305" t="str">
        <f ca="true">+IF(OFFSET('Sanitation Data'!$E$29,0,10*ROW('Sanitation Data'!E58))="","",OFFSET('Sanitation Data'!$E$29,0,10*ROW('Sanitation Data'!E58)))</f>
        <v/>
      </c>
      <c r="CR64" s="305" t="str">
        <f ca="true">+IF(OFFSET('Sanitation Data'!$E$30,0,10*ROW('Sanitation Data'!E58))="","",OFFSET('Sanitation Data'!$E$30,0,10*ROW('Sanitation Data'!E58)))</f>
        <v/>
      </c>
      <c r="CS64" s="305" t="str">
        <f ca="true">+IF(OFFSET('Sanitation Data'!$E$31,0,10*ROW('Sanitation Data'!E58))="","",OFFSET('Sanitation Data'!$E$31,0,10*ROW('Sanitation Data'!E58)))</f>
        <v/>
      </c>
      <c r="CT64" s="305" t="str">
        <f ca="true">+IF(OFFSET('Sanitation Data'!$E$32,0,10*ROW('Sanitation Data'!E58))="","",OFFSET('Sanitation Data'!$E$32,0,10*ROW('Sanitation Data'!E58)))</f>
        <v/>
      </c>
      <c r="CU64" s="305" t="str">
        <f ca="true">+IF(OFFSET('Sanitation Data'!$F$28,0,10*ROW('Sanitation Data'!F58))="","",OFFSET('Sanitation Data'!$F$28,0,10*ROW('Sanitation Data'!F58)))</f>
        <v/>
      </c>
      <c r="CV64" s="305" t="str">
        <f ca="true">+IF(OFFSET('Sanitation Data'!$F$29,0,10*ROW('Sanitation Data'!F58))="","",OFFSET('Sanitation Data'!$F$29,0,10*ROW('Sanitation Data'!F58)))</f>
        <v/>
      </c>
      <c r="CW64" s="305" t="str">
        <f ca="true">+IF(OFFSET('Sanitation Data'!$F$30,0,10*ROW('Sanitation Data'!F58))="","",OFFSET('Sanitation Data'!$F$30,0,10*ROW('Sanitation Data'!F58)))</f>
        <v/>
      </c>
      <c r="CX64" s="305" t="str">
        <f ca="true">+IF(OFFSET('Sanitation Data'!$F$31,0,10*ROW('Sanitation Data'!F58))="","",OFFSET('Sanitation Data'!$F$31,0,10*ROW('Sanitation Data'!F58)))</f>
        <v/>
      </c>
      <c r="CY64" s="305" t="str">
        <f ca="true">+IF(OFFSET('Sanitation Data'!$F$32,0,10*ROW('Sanitation Data'!F58))="","",OFFSET('Sanitation Data'!$F$32,0,10*ROW('Sanitation Data'!F58)))</f>
        <v/>
      </c>
      <c r="CZ64" s="305" t="str">
        <f ca="true">+IF(OFFSET('Sanitation Data'!$G$28,0,10*ROW('Sanitation Data'!G58))="","",OFFSET('Sanitation Data'!$G$28,0,10*ROW('Sanitation Data'!G58)))</f>
        <v/>
      </c>
      <c r="DA64" s="305" t="str">
        <f ca="true">+IF(OFFSET('Sanitation Data'!$G$29,0,10*ROW('Sanitation Data'!G58))="","",OFFSET('Sanitation Data'!$G$29,0,10*ROW('Sanitation Data'!G58)))</f>
        <v/>
      </c>
      <c r="DB64" s="305" t="str">
        <f ca="true">+IF(OFFSET('Sanitation Data'!$G$30,0,10*ROW('Sanitation Data'!G58))="","",OFFSET('Sanitation Data'!$G$30,0,10*ROW('Sanitation Data'!G58)))</f>
        <v/>
      </c>
      <c r="DC64" s="305" t="str">
        <f ca="true">+IF(OFFSET('Sanitation Data'!$G$31,0,10*ROW('Sanitation Data'!G58))="","",OFFSET('Sanitation Data'!$G$31,0,10*ROW('Sanitation Data'!G58)))</f>
        <v/>
      </c>
      <c r="DD64" s="305" t="str">
        <f ca="true">+IF(OFFSET('Sanitation Data'!$G$32,0,10*ROW('Sanitation Data'!G58))="","",OFFSET('Sanitation Data'!$G$32,0,10*ROW('Sanitation Data'!G58)))</f>
        <v/>
      </c>
      <c r="DE64" s="305" t="str">
        <f ca="true">+IF(OFFSET('Sanitation Data'!$H$28,0,10*ROW('Sanitation Data'!H58))="","",OFFSET('Sanitation Data'!$H$28,0,10*ROW('Sanitation Data'!H58)))</f>
        <v/>
      </c>
      <c r="DF64" s="305" t="str">
        <f ca="true">+IF(OFFSET('Sanitation Data'!$H$29,0,10*ROW('Sanitation Data'!H58))="","",OFFSET('Sanitation Data'!$H$29,0,10*ROW('Sanitation Data'!H58)))</f>
        <v/>
      </c>
      <c r="DG64" s="305" t="str">
        <f ca="true">+IF(OFFSET('Sanitation Data'!$H$30,0,10*ROW('Sanitation Data'!H58))="","",OFFSET('Sanitation Data'!$H$30,0,10*ROW('Sanitation Data'!H58)))</f>
        <v/>
      </c>
      <c r="DH64" s="305" t="str">
        <f ca="true">+IF(OFFSET('Sanitation Data'!$H$31,0,10*ROW('Sanitation Data'!H58))="","",OFFSET('Sanitation Data'!$H$31,0,10*ROW('Sanitation Data'!H58)))</f>
        <v/>
      </c>
      <c r="DI64" s="305" t="str">
        <f ca="true">+IF(OFFSET('Sanitation Data'!$H$32,0,10*ROW('Sanitation Data'!H58))="","",OFFSET('Sanitation Data'!$H$32,0,10*ROW('Sanitation Data'!H58)))</f>
        <v/>
      </c>
      <c r="DJ64" s="305" t="str">
        <f ca="true">+IF(OFFSET('Sanitation Data'!$I$28,0,10*ROW('Sanitation Data'!I58))="","",OFFSET('Sanitation Data'!$I$28,0,10*ROW('Sanitation Data'!I58)))</f>
        <v/>
      </c>
      <c r="DK64" s="305" t="str">
        <f ca="true">+IF(OFFSET('Sanitation Data'!$I$29,0,10*ROW('Sanitation Data'!I58))="","",OFFSET('Sanitation Data'!$I$29,0,10*ROW('Sanitation Data'!I58)))</f>
        <v/>
      </c>
      <c r="DL64" s="305" t="str">
        <f ca="true">+IF(OFFSET('Sanitation Data'!$I$30,0,10*ROW('Sanitation Data'!I58))="","",OFFSET('Sanitation Data'!$I$30,0,10*ROW('Sanitation Data'!I58)))</f>
        <v/>
      </c>
      <c r="DM64" s="305" t="str">
        <f ca="true">+IF(OFFSET('Sanitation Data'!$I$31,0,10*ROW('Sanitation Data'!I58))="","",OFFSET('Sanitation Data'!$I$31,0,10*ROW('Sanitation Data'!I58)))</f>
        <v/>
      </c>
      <c r="DN64" s="305" t="str">
        <f ca="true">+IF(OFFSET('Sanitation Data'!$I$32,0,10*ROW('Sanitation Data'!I58))="","",OFFSET('Sanitation Data'!$I$32,0,10*ROW('Sanitation Data'!I58)))</f>
        <v/>
      </c>
      <c r="DO64" s="305" t="str">
        <f ca="true">+IF(OFFSET('Hygiene Data'!$D$11,0,10*ROW('Hygiene Data'!D58))="","",OFFSET('Hygiene Data'!$D$11,0,10*ROW('Hygiene Data'!D58)))</f>
        <v/>
      </c>
      <c r="DP64" s="305" t="str">
        <f ca="true">+IF(OFFSET('Hygiene Data'!$D$12,0,10*ROW('Hygiene Data'!D58))="","",OFFSET('Hygiene Data'!$D$12,0,10*ROW('Hygiene Data'!D58)))</f>
        <v/>
      </c>
      <c r="DQ64" s="305" t="str">
        <f ca="true">+IF(OFFSET('Hygiene Data'!$D$13,0,10*ROW('Hygiene Data'!D58))="","",OFFSET('Hygiene Data'!$D$13,0,10*ROW('Hygiene Data'!D58)))</f>
        <v/>
      </c>
      <c r="DR64" s="305" t="str">
        <f ca="true">+IF(OFFSET('Hygiene Data'!$E$11,0,10*ROW('Hygiene Data'!E58))="","",OFFSET('Hygiene Data'!$E$11,0,10*ROW('Hygiene Data'!E58)))</f>
        <v/>
      </c>
      <c r="DS64" s="305" t="str">
        <f ca="true">+IF(OFFSET('Hygiene Data'!$E$12,0,10*ROW('Hygiene Data'!E58))="","",OFFSET('Hygiene Data'!$E$12,0,10*ROW('Hygiene Data'!E58)))</f>
        <v/>
      </c>
      <c r="DT64" s="305" t="str">
        <f ca="true">+IF(OFFSET('Hygiene Data'!$E$13,0,10*ROW('Hygiene Data'!E58))="","",OFFSET('Hygiene Data'!$E$13,0,10*ROW('Hygiene Data'!E58)))</f>
        <v/>
      </c>
      <c r="DU64" s="305" t="str">
        <f ca="true">+IF(OFFSET('Hygiene Data'!$F$11,0,10*ROW('Hygiene Data'!F58))="","",OFFSET('Hygiene Data'!$F$11,0,10*ROW('Hygiene Data'!F58)))</f>
        <v/>
      </c>
      <c r="DV64" s="305" t="str">
        <f ca="true">+IF(OFFSET('Hygiene Data'!$F$12,0,10*ROW('Hygiene Data'!F58))="","",OFFSET('Hygiene Data'!$F$12,0,10*ROW('Hygiene Data'!F58)))</f>
        <v/>
      </c>
      <c r="DW64" s="305" t="str">
        <f ca="true">+IF(OFFSET('Hygiene Data'!$F$13,0,10*ROW('Hygiene Data'!F58))="","",OFFSET('Hygiene Data'!$F$13,0,10*ROW('Hygiene Data'!F58)))</f>
        <v/>
      </c>
      <c r="DX64" s="305" t="str">
        <f ca="true">+IF(OFFSET('Hygiene Data'!$G$11,0,10*ROW('Hygiene Data'!G58))="","",OFFSET('Hygiene Data'!$G$11,0,10*ROW('Hygiene Data'!G58)))</f>
        <v/>
      </c>
      <c r="DY64" s="305" t="str">
        <f ca="true">+IF(OFFSET('Hygiene Data'!$G$12,0,10*ROW('Hygiene Data'!G58))="","",OFFSET('Hygiene Data'!$G$12,0,10*ROW('Hygiene Data'!G58)))</f>
        <v/>
      </c>
      <c r="DZ64" s="305" t="str">
        <f ca="true">+IF(OFFSET('Hygiene Data'!$G$13,0,10*ROW('Hygiene Data'!G58))="","",OFFSET('Hygiene Data'!$G$13,0,10*ROW('Hygiene Data'!G58)))</f>
        <v/>
      </c>
      <c r="EA64" s="305" t="str">
        <f ca="true">+IF(OFFSET('Hygiene Data'!$H$11,0,10*ROW('Hygiene Data'!H58))="","",OFFSET('Hygiene Data'!$H$11,0,10*ROW('Hygiene Data'!H58)))</f>
        <v/>
      </c>
      <c r="EB64" s="305" t="str">
        <f ca="true">+IF(OFFSET('Hygiene Data'!$H$12,0,10*ROW('Hygiene Data'!H58))="","",OFFSET('Hygiene Data'!$H$12,0,10*ROW('Hygiene Data'!H58)))</f>
        <v/>
      </c>
      <c r="EC64" s="305" t="str">
        <f ca="true">+IF(OFFSET('Hygiene Data'!$H$13,0,10*ROW('Hygiene Data'!H58))="","",OFFSET('Hygiene Data'!$H$13,0,10*ROW('Hygiene Data'!H58)))</f>
        <v/>
      </c>
      <c r="ED64" s="305" t="str">
        <f ca="true">+IF(OFFSET('Hygiene Data'!$I$11,0,10*ROW('Hygiene Data'!I58))="","",OFFSET('Hygiene Data'!$I$11,0,10*ROW('Hygiene Data'!I58)))</f>
        <v/>
      </c>
      <c r="EE64" s="305" t="str">
        <f ca="true">+IF(OFFSET('Hygiene Data'!$I$12,0,10*ROW('Hygiene Data'!I58))="","",OFFSET('Hygiene Data'!$I$12,0,10*ROW('Hygiene Data'!I58)))</f>
        <v/>
      </c>
      <c r="EF64" s="305"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61"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305"/>
      <c r="BS65" s="305" t="str">
        <f ca="true">+IF(OFFSET('Water Data'!$D$27,0,10*ROW('Water Data'!D59))="","",OFFSET('Water Data'!$D$27,0,10*ROW('Water Data'!D59)))</f>
        <v/>
      </c>
      <c r="BT65" s="305" t="str">
        <f ca="true">+IF(OFFSET('Water Data'!$D$28,0,10*ROW('Water Data'!D59))="","",OFFSET('Water Data'!$D$28,0,10*ROW('Water Data'!D59)))</f>
        <v/>
      </c>
      <c r="BU65" s="305" t="str">
        <f ca="true">+IF(OFFSET('Water Data'!$D$29,0,10*ROW('Water Data'!D59))="","",OFFSET('Water Data'!$D$29,0,10*ROW('Water Data'!D59)))</f>
        <v/>
      </c>
      <c r="BV65" s="305" t="str">
        <f ca="true">+IF(OFFSET('Water Data'!$E$27,0,10*ROW('Water Data'!E59))="","",OFFSET('Water Data'!$E$27,0,10*ROW('Water Data'!E59)))</f>
        <v/>
      </c>
      <c r="BW65" s="305" t="str">
        <f ca="true">+IF(OFFSET('Water Data'!$E$28,0,10*ROW('Water Data'!E59))="","",OFFSET('Water Data'!$E$28,0,10*ROW('Water Data'!E59)))</f>
        <v/>
      </c>
      <c r="BX65" s="305" t="str">
        <f ca="true">+IF(OFFSET('Water Data'!$E$29,0,10*ROW('Water Data'!E59))="","",OFFSET('Water Data'!$E$29,0,10*ROW('Water Data'!E59)))</f>
        <v/>
      </c>
      <c r="BY65" s="305" t="str">
        <f ca="true">+IF(OFFSET('Water Data'!$F$27,0,10*ROW('Water Data'!F59))="","",OFFSET('Water Data'!$F$27,0,10*ROW('Water Data'!F59)))</f>
        <v/>
      </c>
      <c r="BZ65" s="305" t="str">
        <f ca="true">+IF(OFFSET('Water Data'!$F$28,0,10*ROW('Water Data'!F59))="","",OFFSET('Water Data'!$F$28,0,10*ROW('Water Data'!F59)))</f>
        <v/>
      </c>
      <c r="CA65" s="305" t="str">
        <f ca="true">+IF(OFFSET('Water Data'!$F$29,0,10*ROW('Water Data'!F59))="","",OFFSET('Water Data'!$F$29,0,10*ROW('Water Data'!F59)))</f>
        <v/>
      </c>
      <c r="CB65" s="305" t="str">
        <f ca="true">+IF(OFFSET('Water Data'!$G$27,0,10*ROW('Water Data'!G59))="","",OFFSET('Water Data'!$G$27,0,10*ROW('Water Data'!G59)))</f>
        <v/>
      </c>
      <c r="CC65" s="305" t="str">
        <f ca="true">+IF(OFFSET('Water Data'!$G$28,0,10*ROW('Water Data'!G59))="","",OFFSET('Water Data'!$G$28,0,10*ROW('Water Data'!G59)))</f>
        <v/>
      </c>
      <c r="CD65" s="305" t="str">
        <f ca="true">+IF(OFFSET('Water Data'!$G$29,0,10*ROW('Water Data'!G59))="","",OFFSET('Water Data'!$G$29,0,10*ROW('Water Data'!G59)))</f>
        <v/>
      </c>
      <c r="CE65" s="305" t="str">
        <f ca="true">+IF(OFFSET('Water Data'!$H$27,0,10*ROW('Water Data'!H59))="","",OFFSET('Water Data'!$H$27,0,10*ROW('Water Data'!H59)))</f>
        <v/>
      </c>
      <c r="CF65" s="305" t="str">
        <f ca="true">+IF(OFFSET('Water Data'!$H$28,0,10*ROW('Water Data'!H59))="","",OFFSET('Water Data'!$H$28,0,10*ROW('Water Data'!H59)))</f>
        <v/>
      </c>
      <c r="CG65" s="305" t="str">
        <f ca="true">+IF(OFFSET('Water Data'!$H$29,0,10*ROW('Water Data'!H59))="","",OFFSET('Water Data'!$H$29,0,10*ROW('Water Data'!H59)))</f>
        <v/>
      </c>
      <c r="CH65" s="305" t="str">
        <f ca="true">+IF(OFFSET('Water Data'!$I$27,0,10*ROW('Water Data'!I59))="","",OFFSET('Water Data'!$I$27,0,10*ROW('Water Data'!I59)))</f>
        <v/>
      </c>
      <c r="CI65" s="305" t="str">
        <f ca="true">+IF(OFFSET('Water Data'!$I$28,0,10*ROW('Water Data'!I59))="","",OFFSET('Water Data'!$I$28,0,10*ROW('Water Data'!I59)))</f>
        <v/>
      </c>
      <c r="CJ65" s="305" t="str">
        <f ca="true">+IF(OFFSET('Water Data'!$I$29,0,10*ROW('Water Data'!I59))="","",OFFSET('Water Data'!$I$29,0,10*ROW('Water Data'!I59)))</f>
        <v/>
      </c>
      <c r="CK65" s="305" t="str">
        <f ca="true">+IF(OFFSET('Sanitation Data'!$D$28,0,10*ROW('Sanitation Data'!D59))="","",OFFSET('Sanitation Data'!$D$28,0,10*ROW('Sanitation Data'!D59)))</f>
        <v/>
      </c>
      <c r="CL65" s="305" t="str">
        <f ca="true">+IF(OFFSET('Sanitation Data'!$D$29,0,10*ROW('Sanitation Data'!D59))="","",OFFSET('Sanitation Data'!$D$29,0,10*ROW('Sanitation Data'!D59)))</f>
        <v/>
      </c>
      <c r="CM65" s="305" t="str">
        <f ca="true">+IF(OFFSET('Sanitation Data'!$D$30,0,10*ROW('Sanitation Data'!D59))="","",OFFSET('Sanitation Data'!$D$30,0,10*ROW('Sanitation Data'!D59)))</f>
        <v/>
      </c>
      <c r="CN65" s="305" t="str">
        <f ca="true">+IF(OFFSET('Sanitation Data'!$D$31,0,10*ROW('Sanitation Data'!D59))="","",OFFSET('Sanitation Data'!$D$31,0,10*ROW('Sanitation Data'!D59)))</f>
        <v/>
      </c>
      <c r="CO65" s="305" t="str">
        <f ca="true">+IF(OFFSET('Sanitation Data'!$D$32,0,10*ROW('Sanitation Data'!D59))="","",OFFSET('Sanitation Data'!$D$32,0,10*ROW('Sanitation Data'!D59)))</f>
        <v/>
      </c>
      <c r="CP65" s="305" t="str">
        <f ca="true">+IF(OFFSET('Sanitation Data'!$E$28,0,10*ROW('Sanitation Data'!E59))="","",OFFSET('Sanitation Data'!$E$28,0,10*ROW('Sanitation Data'!E59)))</f>
        <v/>
      </c>
      <c r="CQ65" s="305" t="str">
        <f ca="true">+IF(OFFSET('Sanitation Data'!$E$29,0,10*ROW('Sanitation Data'!E59))="","",OFFSET('Sanitation Data'!$E$29,0,10*ROW('Sanitation Data'!E59)))</f>
        <v/>
      </c>
      <c r="CR65" s="305" t="str">
        <f ca="true">+IF(OFFSET('Sanitation Data'!$E$30,0,10*ROW('Sanitation Data'!E59))="","",OFFSET('Sanitation Data'!$E$30,0,10*ROW('Sanitation Data'!E59)))</f>
        <v/>
      </c>
      <c r="CS65" s="305" t="str">
        <f ca="true">+IF(OFFSET('Sanitation Data'!$E$31,0,10*ROW('Sanitation Data'!E59))="","",OFFSET('Sanitation Data'!$E$31,0,10*ROW('Sanitation Data'!E59)))</f>
        <v/>
      </c>
      <c r="CT65" s="305" t="str">
        <f ca="true">+IF(OFFSET('Sanitation Data'!$E$32,0,10*ROW('Sanitation Data'!E59))="","",OFFSET('Sanitation Data'!$E$32,0,10*ROW('Sanitation Data'!E59)))</f>
        <v/>
      </c>
      <c r="CU65" s="305" t="str">
        <f ca="true">+IF(OFFSET('Sanitation Data'!$F$28,0,10*ROW('Sanitation Data'!F59))="","",OFFSET('Sanitation Data'!$F$28,0,10*ROW('Sanitation Data'!F59)))</f>
        <v/>
      </c>
      <c r="CV65" s="305" t="str">
        <f ca="true">+IF(OFFSET('Sanitation Data'!$F$29,0,10*ROW('Sanitation Data'!F59))="","",OFFSET('Sanitation Data'!$F$29,0,10*ROW('Sanitation Data'!F59)))</f>
        <v/>
      </c>
      <c r="CW65" s="305" t="str">
        <f ca="true">+IF(OFFSET('Sanitation Data'!$F$30,0,10*ROW('Sanitation Data'!F59))="","",OFFSET('Sanitation Data'!$F$30,0,10*ROW('Sanitation Data'!F59)))</f>
        <v/>
      </c>
      <c r="CX65" s="305" t="str">
        <f ca="true">+IF(OFFSET('Sanitation Data'!$F$31,0,10*ROW('Sanitation Data'!F59))="","",OFFSET('Sanitation Data'!$F$31,0,10*ROW('Sanitation Data'!F59)))</f>
        <v/>
      </c>
      <c r="CY65" s="305" t="str">
        <f ca="true">+IF(OFFSET('Sanitation Data'!$F$32,0,10*ROW('Sanitation Data'!F59))="","",OFFSET('Sanitation Data'!$F$32,0,10*ROW('Sanitation Data'!F59)))</f>
        <v/>
      </c>
      <c r="CZ65" s="305" t="str">
        <f ca="true">+IF(OFFSET('Sanitation Data'!$G$28,0,10*ROW('Sanitation Data'!G59))="","",OFFSET('Sanitation Data'!$G$28,0,10*ROW('Sanitation Data'!G59)))</f>
        <v/>
      </c>
      <c r="DA65" s="305" t="str">
        <f ca="true">+IF(OFFSET('Sanitation Data'!$G$29,0,10*ROW('Sanitation Data'!G59))="","",OFFSET('Sanitation Data'!$G$29,0,10*ROW('Sanitation Data'!G59)))</f>
        <v/>
      </c>
      <c r="DB65" s="305" t="str">
        <f ca="true">+IF(OFFSET('Sanitation Data'!$G$30,0,10*ROW('Sanitation Data'!G59))="","",OFFSET('Sanitation Data'!$G$30,0,10*ROW('Sanitation Data'!G59)))</f>
        <v/>
      </c>
      <c r="DC65" s="305" t="str">
        <f ca="true">+IF(OFFSET('Sanitation Data'!$G$31,0,10*ROW('Sanitation Data'!G59))="","",OFFSET('Sanitation Data'!$G$31,0,10*ROW('Sanitation Data'!G59)))</f>
        <v/>
      </c>
      <c r="DD65" s="305" t="str">
        <f ca="true">+IF(OFFSET('Sanitation Data'!$G$32,0,10*ROW('Sanitation Data'!G59))="","",OFFSET('Sanitation Data'!$G$32,0,10*ROW('Sanitation Data'!G59)))</f>
        <v/>
      </c>
      <c r="DE65" s="305" t="str">
        <f ca="true">+IF(OFFSET('Sanitation Data'!$H$28,0,10*ROW('Sanitation Data'!H59))="","",OFFSET('Sanitation Data'!$H$28,0,10*ROW('Sanitation Data'!H59)))</f>
        <v/>
      </c>
      <c r="DF65" s="305" t="str">
        <f ca="true">+IF(OFFSET('Sanitation Data'!$H$29,0,10*ROW('Sanitation Data'!H59))="","",OFFSET('Sanitation Data'!$H$29,0,10*ROW('Sanitation Data'!H59)))</f>
        <v/>
      </c>
      <c r="DG65" s="305" t="str">
        <f ca="true">+IF(OFFSET('Sanitation Data'!$H$30,0,10*ROW('Sanitation Data'!H59))="","",OFFSET('Sanitation Data'!$H$30,0,10*ROW('Sanitation Data'!H59)))</f>
        <v/>
      </c>
      <c r="DH65" s="305" t="str">
        <f ca="true">+IF(OFFSET('Sanitation Data'!$H$31,0,10*ROW('Sanitation Data'!H59))="","",OFFSET('Sanitation Data'!$H$31,0,10*ROW('Sanitation Data'!H59)))</f>
        <v/>
      </c>
      <c r="DI65" s="305" t="str">
        <f ca="true">+IF(OFFSET('Sanitation Data'!$H$32,0,10*ROW('Sanitation Data'!H59))="","",OFFSET('Sanitation Data'!$H$32,0,10*ROW('Sanitation Data'!H59)))</f>
        <v/>
      </c>
      <c r="DJ65" s="305" t="str">
        <f ca="true">+IF(OFFSET('Sanitation Data'!$I$28,0,10*ROW('Sanitation Data'!I59))="","",OFFSET('Sanitation Data'!$I$28,0,10*ROW('Sanitation Data'!I59)))</f>
        <v/>
      </c>
      <c r="DK65" s="305" t="str">
        <f ca="true">+IF(OFFSET('Sanitation Data'!$I$29,0,10*ROW('Sanitation Data'!I59))="","",OFFSET('Sanitation Data'!$I$29,0,10*ROW('Sanitation Data'!I59)))</f>
        <v/>
      </c>
      <c r="DL65" s="305" t="str">
        <f ca="true">+IF(OFFSET('Sanitation Data'!$I$30,0,10*ROW('Sanitation Data'!I59))="","",OFFSET('Sanitation Data'!$I$30,0,10*ROW('Sanitation Data'!I59)))</f>
        <v/>
      </c>
      <c r="DM65" s="305" t="str">
        <f ca="true">+IF(OFFSET('Sanitation Data'!$I$31,0,10*ROW('Sanitation Data'!I59))="","",OFFSET('Sanitation Data'!$I$31,0,10*ROW('Sanitation Data'!I59)))</f>
        <v/>
      </c>
      <c r="DN65" s="305" t="str">
        <f ca="true">+IF(OFFSET('Sanitation Data'!$I$32,0,10*ROW('Sanitation Data'!I59))="","",OFFSET('Sanitation Data'!$I$32,0,10*ROW('Sanitation Data'!I59)))</f>
        <v/>
      </c>
      <c r="DO65" s="305" t="str">
        <f ca="true">+IF(OFFSET('Hygiene Data'!$D$11,0,10*ROW('Hygiene Data'!D59))="","",OFFSET('Hygiene Data'!$D$11,0,10*ROW('Hygiene Data'!D59)))</f>
        <v/>
      </c>
      <c r="DP65" s="305" t="str">
        <f ca="true">+IF(OFFSET('Hygiene Data'!$D$12,0,10*ROW('Hygiene Data'!D59))="","",OFFSET('Hygiene Data'!$D$12,0,10*ROW('Hygiene Data'!D59)))</f>
        <v/>
      </c>
      <c r="DQ65" s="305" t="str">
        <f ca="true">+IF(OFFSET('Hygiene Data'!$D$13,0,10*ROW('Hygiene Data'!D59))="","",OFFSET('Hygiene Data'!$D$13,0,10*ROW('Hygiene Data'!D59)))</f>
        <v/>
      </c>
      <c r="DR65" s="305" t="str">
        <f ca="true">+IF(OFFSET('Hygiene Data'!$E$11,0,10*ROW('Hygiene Data'!E59))="","",OFFSET('Hygiene Data'!$E$11,0,10*ROW('Hygiene Data'!E59)))</f>
        <v/>
      </c>
      <c r="DS65" s="305" t="str">
        <f ca="true">+IF(OFFSET('Hygiene Data'!$E$12,0,10*ROW('Hygiene Data'!E59))="","",OFFSET('Hygiene Data'!$E$12,0,10*ROW('Hygiene Data'!E59)))</f>
        <v/>
      </c>
      <c r="DT65" s="305" t="str">
        <f ca="true">+IF(OFFSET('Hygiene Data'!$E$13,0,10*ROW('Hygiene Data'!E59))="","",OFFSET('Hygiene Data'!$E$13,0,10*ROW('Hygiene Data'!E59)))</f>
        <v/>
      </c>
      <c r="DU65" s="305" t="str">
        <f ca="true">+IF(OFFSET('Hygiene Data'!$F$11,0,10*ROW('Hygiene Data'!F59))="","",OFFSET('Hygiene Data'!$F$11,0,10*ROW('Hygiene Data'!F59)))</f>
        <v/>
      </c>
      <c r="DV65" s="305" t="str">
        <f ca="true">+IF(OFFSET('Hygiene Data'!$F$12,0,10*ROW('Hygiene Data'!F59))="","",OFFSET('Hygiene Data'!$F$12,0,10*ROW('Hygiene Data'!F59)))</f>
        <v/>
      </c>
      <c r="DW65" s="305" t="str">
        <f ca="true">+IF(OFFSET('Hygiene Data'!$F$13,0,10*ROW('Hygiene Data'!F59))="","",OFFSET('Hygiene Data'!$F$13,0,10*ROW('Hygiene Data'!F59)))</f>
        <v/>
      </c>
      <c r="DX65" s="305" t="str">
        <f ca="true">+IF(OFFSET('Hygiene Data'!$G$11,0,10*ROW('Hygiene Data'!G59))="","",OFFSET('Hygiene Data'!$G$11,0,10*ROW('Hygiene Data'!G59)))</f>
        <v/>
      </c>
      <c r="DY65" s="305" t="str">
        <f ca="true">+IF(OFFSET('Hygiene Data'!$G$12,0,10*ROW('Hygiene Data'!G59))="","",OFFSET('Hygiene Data'!$G$12,0,10*ROW('Hygiene Data'!G59)))</f>
        <v/>
      </c>
      <c r="DZ65" s="305" t="str">
        <f ca="true">+IF(OFFSET('Hygiene Data'!$G$13,0,10*ROW('Hygiene Data'!G59))="","",OFFSET('Hygiene Data'!$G$13,0,10*ROW('Hygiene Data'!G59)))</f>
        <v/>
      </c>
      <c r="EA65" s="305" t="str">
        <f ca="true">+IF(OFFSET('Hygiene Data'!$H$11,0,10*ROW('Hygiene Data'!H59))="","",OFFSET('Hygiene Data'!$H$11,0,10*ROW('Hygiene Data'!H59)))</f>
        <v/>
      </c>
      <c r="EB65" s="305" t="str">
        <f ca="true">+IF(OFFSET('Hygiene Data'!$H$12,0,10*ROW('Hygiene Data'!H59))="","",OFFSET('Hygiene Data'!$H$12,0,10*ROW('Hygiene Data'!H59)))</f>
        <v/>
      </c>
      <c r="EC65" s="305" t="str">
        <f ca="true">+IF(OFFSET('Hygiene Data'!$H$13,0,10*ROW('Hygiene Data'!H59))="","",OFFSET('Hygiene Data'!$H$13,0,10*ROW('Hygiene Data'!H59)))</f>
        <v/>
      </c>
      <c r="ED65" s="305" t="str">
        <f ca="true">+IF(OFFSET('Hygiene Data'!$I$11,0,10*ROW('Hygiene Data'!I59))="","",OFFSET('Hygiene Data'!$I$11,0,10*ROW('Hygiene Data'!I59)))</f>
        <v/>
      </c>
      <c r="EE65" s="305" t="str">
        <f ca="true">+IF(OFFSET('Hygiene Data'!$I$12,0,10*ROW('Hygiene Data'!I59))="","",OFFSET('Hygiene Data'!$I$12,0,10*ROW('Hygiene Data'!I59)))</f>
        <v/>
      </c>
      <c r="EF65" s="305"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61"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305"/>
      <c r="BS66" s="305" t="str">
        <f ca="true">+IF(OFFSET('Water Data'!$D$27,0,10*ROW('Water Data'!D60))="","",OFFSET('Water Data'!$D$27,0,10*ROW('Water Data'!D60)))</f>
        <v/>
      </c>
      <c r="BT66" s="305" t="str">
        <f ca="true">+IF(OFFSET('Water Data'!$D$28,0,10*ROW('Water Data'!D60))="","",OFFSET('Water Data'!$D$28,0,10*ROW('Water Data'!D60)))</f>
        <v/>
      </c>
      <c r="BU66" s="305" t="str">
        <f ca="true">+IF(OFFSET('Water Data'!$D$29,0,10*ROW('Water Data'!D60))="","",OFFSET('Water Data'!$D$29,0,10*ROW('Water Data'!D60)))</f>
        <v/>
      </c>
      <c r="BV66" s="305" t="str">
        <f ca="true">+IF(OFFSET('Water Data'!$E$27,0,10*ROW('Water Data'!E60))="","",OFFSET('Water Data'!$E$27,0,10*ROW('Water Data'!E60)))</f>
        <v/>
      </c>
      <c r="BW66" s="305" t="str">
        <f ca="true">+IF(OFFSET('Water Data'!$E$28,0,10*ROW('Water Data'!E60))="","",OFFSET('Water Data'!$E$28,0,10*ROW('Water Data'!E60)))</f>
        <v/>
      </c>
      <c r="BX66" s="305" t="str">
        <f ca="true">+IF(OFFSET('Water Data'!$E$29,0,10*ROW('Water Data'!E60))="","",OFFSET('Water Data'!$E$29,0,10*ROW('Water Data'!E60)))</f>
        <v/>
      </c>
      <c r="BY66" s="305" t="str">
        <f ca="true">+IF(OFFSET('Water Data'!$F$27,0,10*ROW('Water Data'!F60))="","",OFFSET('Water Data'!$F$27,0,10*ROW('Water Data'!F60)))</f>
        <v/>
      </c>
      <c r="BZ66" s="305" t="str">
        <f ca="true">+IF(OFFSET('Water Data'!$F$28,0,10*ROW('Water Data'!F60))="","",OFFSET('Water Data'!$F$28,0,10*ROW('Water Data'!F60)))</f>
        <v/>
      </c>
      <c r="CA66" s="305" t="str">
        <f ca="true">+IF(OFFSET('Water Data'!$F$29,0,10*ROW('Water Data'!F60))="","",OFFSET('Water Data'!$F$29,0,10*ROW('Water Data'!F60)))</f>
        <v/>
      </c>
      <c r="CB66" s="305" t="str">
        <f ca="true">+IF(OFFSET('Water Data'!$G$27,0,10*ROW('Water Data'!G60))="","",OFFSET('Water Data'!$G$27,0,10*ROW('Water Data'!G60)))</f>
        <v/>
      </c>
      <c r="CC66" s="305" t="str">
        <f ca="true">+IF(OFFSET('Water Data'!$G$28,0,10*ROW('Water Data'!G60))="","",OFFSET('Water Data'!$G$28,0,10*ROW('Water Data'!G60)))</f>
        <v/>
      </c>
      <c r="CD66" s="305" t="str">
        <f ca="true">+IF(OFFSET('Water Data'!$G$29,0,10*ROW('Water Data'!G60))="","",OFFSET('Water Data'!$G$29,0,10*ROW('Water Data'!G60)))</f>
        <v/>
      </c>
      <c r="CE66" s="305" t="str">
        <f ca="true">+IF(OFFSET('Water Data'!$H$27,0,10*ROW('Water Data'!H60))="","",OFFSET('Water Data'!$H$27,0,10*ROW('Water Data'!H60)))</f>
        <v/>
      </c>
      <c r="CF66" s="305" t="str">
        <f ca="true">+IF(OFFSET('Water Data'!$H$28,0,10*ROW('Water Data'!H60))="","",OFFSET('Water Data'!$H$28,0,10*ROW('Water Data'!H60)))</f>
        <v/>
      </c>
      <c r="CG66" s="305" t="str">
        <f ca="true">+IF(OFFSET('Water Data'!$H$29,0,10*ROW('Water Data'!H60))="","",OFFSET('Water Data'!$H$29,0,10*ROW('Water Data'!H60)))</f>
        <v/>
      </c>
      <c r="CH66" s="305" t="str">
        <f ca="true">+IF(OFFSET('Water Data'!$I$27,0,10*ROW('Water Data'!I60))="","",OFFSET('Water Data'!$I$27,0,10*ROW('Water Data'!I60)))</f>
        <v/>
      </c>
      <c r="CI66" s="305" t="str">
        <f ca="true">+IF(OFFSET('Water Data'!$I$28,0,10*ROW('Water Data'!I60))="","",OFFSET('Water Data'!$I$28,0,10*ROW('Water Data'!I60)))</f>
        <v/>
      </c>
      <c r="CJ66" s="305" t="str">
        <f ca="true">+IF(OFFSET('Water Data'!$I$29,0,10*ROW('Water Data'!I60))="","",OFFSET('Water Data'!$I$29,0,10*ROW('Water Data'!I60)))</f>
        <v/>
      </c>
      <c r="CK66" s="305" t="str">
        <f ca="true">+IF(OFFSET('Sanitation Data'!$D$28,0,10*ROW('Sanitation Data'!D60))="","",OFFSET('Sanitation Data'!$D$28,0,10*ROW('Sanitation Data'!D60)))</f>
        <v/>
      </c>
      <c r="CL66" s="305" t="str">
        <f ca="true">+IF(OFFSET('Sanitation Data'!$D$29,0,10*ROW('Sanitation Data'!D60))="","",OFFSET('Sanitation Data'!$D$29,0,10*ROW('Sanitation Data'!D60)))</f>
        <v/>
      </c>
      <c r="CM66" s="305" t="str">
        <f ca="true">+IF(OFFSET('Sanitation Data'!$D$30,0,10*ROW('Sanitation Data'!D60))="","",OFFSET('Sanitation Data'!$D$30,0,10*ROW('Sanitation Data'!D60)))</f>
        <v/>
      </c>
      <c r="CN66" s="305" t="str">
        <f ca="true">+IF(OFFSET('Sanitation Data'!$D$31,0,10*ROW('Sanitation Data'!D60))="","",OFFSET('Sanitation Data'!$D$31,0,10*ROW('Sanitation Data'!D60)))</f>
        <v/>
      </c>
      <c r="CO66" s="305" t="str">
        <f ca="true">+IF(OFFSET('Sanitation Data'!$D$32,0,10*ROW('Sanitation Data'!D60))="","",OFFSET('Sanitation Data'!$D$32,0,10*ROW('Sanitation Data'!D60)))</f>
        <v/>
      </c>
      <c r="CP66" s="305" t="str">
        <f ca="true">+IF(OFFSET('Sanitation Data'!$E$28,0,10*ROW('Sanitation Data'!E60))="","",OFFSET('Sanitation Data'!$E$28,0,10*ROW('Sanitation Data'!E60)))</f>
        <v/>
      </c>
      <c r="CQ66" s="305" t="str">
        <f ca="true">+IF(OFFSET('Sanitation Data'!$E$29,0,10*ROW('Sanitation Data'!E60))="","",OFFSET('Sanitation Data'!$E$29,0,10*ROW('Sanitation Data'!E60)))</f>
        <v/>
      </c>
      <c r="CR66" s="305" t="str">
        <f ca="true">+IF(OFFSET('Sanitation Data'!$E$30,0,10*ROW('Sanitation Data'!E60))="","",OFFSET('Sanitation Data'!$E$30,0,10*ROW('Sanitation Data'!E60)))</f>
        <v/>
      </c>
      <c r="CS66" s="305" t="str">
        <f ca="true">+IF(OFFSET('Sanitation Data'!$E$31,0,10*ROW('Sanitation Data'!E60))="","",OFFSET('Sanitation Data'!$E$31,0,10*ROW('Sanitation Data'!E60)))</f>
        <v/>
      </c>
      <c r="CT66" s="305" t="str">
        <f ca="true">+IF(OFFSET('Sanitation Data'!$E$32,0,10*ROW('Sanitation Data'!E60))="","",OFFSET('Sanitation Data'!$E$32,0,10*ROW('Sanitation Data'!E60)))</f>
        <v/>
      </c>
      <c r="CU66" s="305" t="str">
        <f ca="true">+IF(OFFSET('Sanitation Data'!$F$28,0,10*ROW('Sanitation Data'!F60))="","",OFFSET('Sanitation Data'!$F$28,0,10*ROW('Sanitation Data'!F60)))</f>
        <v/>
      </c>
      <c r="CV66" s="305" t="str">
        <f ca="true">+IF(OFFSET('Sanitation Data'!$F$29,0,10*ROW('Sanitation Data'!F60))="","",OFFSET('Sanitation Data'!$F$29,0,10*ROW('Sanitation Data'!F60)))</f>
        <v/>
      </c>
      <c r="CW66" s="305" t="str">
        <f ca="true">+IF(OFFSET('Sanitation Data'!$F$30,0,10*ROW('Sanitation Data'!F60))="","",OFFSET('Sanitation Data'!$F$30,0,10*ROW('Sanitation Data'!F60)))</f>
        <v/>
      </c>
      <c r="CX66" s="305" t="str">
        <f ca="true">+IF(OFFSET('Sanitation Data'!$F$31,0,10*ROW('Sanitation Data'!F60))="","",OFFSET('Sanitation Data'!$F$31,0,10*ROW('Sanitation Data'!F60)))</f>
        <v/>
      </c>
      <c r="CY66" s="305" t="str">
        <f ca="true">+IF(OFFSET('Sanitation Data'!$F$32,0,10*ROW('Sanitation Data'!F60))="","",OFFSET('Sanitation Data'!$F$32,0,10*ROW('Sanitation Data'!F60)))</f>
        <v/>
      </c>
      <c r="CZ66" s="305" t="str">
        <f ca="true">+IF(OFFSET('Sanitation Data'!$G$28,0,10*ROW('Sanitation Data'!G60))="","",OFFSET('Sanitation Data'!$G$28,0,10*ROW('Sanitation Data'!G60)))</f>
        <v/>
      </c>
      <c r="DA66" s="305" t="str">
        <f ca="true">+IF(OFFSET('Sanitation Data'!$G$29,0,10*ROW('Sanitation Data'!G60))="","",OFFSET('Sanitation Data'!$G$29,0,10*ROW('Sanitation Data'!G60)))</f>
        <v/>
      </c>
      <c r="DB66" s="305" t="str">
        <f ca="true">+IF(OFFSET('Sanitation Data'!$G$30,0,10*ROW('Sanitation Data'!G60))="","",OFFSET('Sanitation Data'!$G$30,0,10*ROW('Sanitation Data'!G60)))</f>
        <v/>
      </c>
      <c r="DC66" s="305" t="str">
        <f ca="true">+IF(OFFSET('Sanitation Data'!$G$31,0,10*ROW('Sanitation Data'!G60))="","",OFFSET('Sanitation Data'!$G$31,0,10*ROW('Sanitation Data'!G60)))</f>
        <v/>
      </c>
      <c r="DD66" s="305" t="str">
        <f ca="true">+IF(OFFSET('Sanitation Data'!$G$32,0,10*ROW('Sanitation Data'!G60))="","",OFFSET('Sanitation Data'!$G$32,0,10*ROW('Sanitation Data'!G60)))</f>
        <v/>
      </c>
      <c r="DE66" s="305" t="str">
        <f ca="true">+IF(OFFSET('Sanitation Data'!$H$28,0,10*ROW('Sanitation Data'!H60))="","",OFFSET('Sanitation Data'!$H$28,0,10*ROW('Sanitation Data'!H60)))</f>
        <v/>
      </c>
      <c r="DF66" s="305" t="str">
        <f ca="true">+IF(OFFSET('Sanitation Data'!$H$29,0,10*ROW('Sanitation Data'!H60))="","",OFFSET('Sanitation Data'!$H$29,0,10*ROW('Sanitation Data'!H60)))</f>
        <v/>
      </c>
      <c r="DG66" s="305" t="str">
        <f ca="true">+IF(OFFSET('Sanitation Data'!$H$30,0,10*ROW('Sanitation Data'!H60))="","",OFFSET('Sanitation Data'!$H$30,0,10*ROW('Sanitation Data'!H60)))</f>
        <v/>
      </c>
      <c r="DH66" s="305" t="str">
        <f ca="true">+IF(OFFSET('Sanitation Data'!$H$31,0,10*ROW('Sanitation Data'!H60))="","",OFFSET('Sanitation Data'!$H$31,0,10*ROW('Sanitation Data'!H60)))</f>
        <v/>
      </c>
      <c r="DI66" s="305" t="str">
        <f ca="true">+IF(OFFSET('Sanitation Data'!$H$32,0,10*ROW('Sanitation Data'!H60))="","",OFFSET('Sanitation Data'!$H$32,0,10*ROW('Sanitation Data'!H60)))</f>
        <v/>
      </c>
      <c r="DJ66" s="305" t="str">
        <f ca="true">+IF(OFFSET('Sanitation Data'!$I$28,0,10*ROW('Sanitation Data'!I60))="","",OFFSET('Sanitation Data'!$I$28,0,10*ROW('Sanitation Data'!I60)))</f>
        <v/>
      </c>
      <c r="DK66" s="305" t="str">
        <f ca="true">+IF(OFFSET('Sanitation Data'!$I$29,0,10*ROW('Sanitation Data'!I60))="","",OFFSET('Sanitation Data'!$I$29,0,10*ROW('Sanitation Data'!I60)))</f>
        <v/>
      </c>
      <c r="DL66" s="305" t="str">
        <f ca="true">+IF(OFFSET('Sanitation Data'!$I$30,0,10*ROW('Sanitation Data'!I60))="","",OFFSET('Sanitation Data'!$I$30,0,10*ROW('Sanitation Data'!I60)))</f>
        <v/>
      </c>
      <c r="DM66" s="305" t="str">
        <f ca="true">+IF(OFFSET('Sanitation Data'!$I$31,0,10*ROW('Sanitation Data'!I60))="","",OFFSET('Sanitation Data'!$I$31,0,10*ROW('Sanitation Data'!I60)))</f>
        <v/>
      </c>
      <c r="DN66" s="305" t="str">
        <f ca="true">+IF(OFFSET('Sanitation Data'!$I$32,0,10*ROW('Sanitation Data'!I60))="","",OFFSET('Sanitation Data'!$I$32,0,10*ROW('Sanitation Data'!I60)))</f>
        <v/>
      </c>
      <c r="DO66" s="305" t="str">
        <f ca="true">+IF(OFFSET('Hygiene Data'!$D$11,0,10*ROW('Hygiene Data'!D60))="","",OFFSET('Hygiene Data'!$D$11,0,10*ROW('Hygiene Data'!D60)))</f>
        <v/>
      </c>
      <c r="DP66" s="305" t="str">
        <f ca="true">+IF(OFFSET('Hygiene Data'!$D$12,0,10*ROW('Hygiene Data'!D60))="","",OFFSET('Hygiene Data'!$D$12,0,10*ROW('Hygiene Data'!D60)))</f>
        <v/>
      </c>
      <c r="DQ66" s="305" t="str">
        <f ca="true">+IF(OFFSET('Hygiene Data'!$D$13,0,10*ROW('Hygiene Data'!D60))="","",OFFSET('Hygiene Data'!$D$13,0,10*ROW('Hygiene Data'!D60)))</f>
        <v/>
      </c>
      <c r="DR66" s="305" t="str">
        <f ca="true">+IF(OFFSET('Hygiene Data'!$E$11,0,10*ROW('Hygiene Data'!E60))="","",OFFSET('Hygiene Data'!$E$11,0,10*ROW('Hygiene Data'!E60)))</f>
        <v/>
      </c>
      <c r="DS66" s="305" t="str">
        <f ca="true">+IF(OFFSET('Hygiene Data'!$E$12,0,10*ROW('Hygiene Data'!E60))="","",OFFSET('Hygiene Data'!$E$12,0,10*ROW('Hygiene Data'!E60)))</f>
        <v/>
      </c>
      <c r="DT66" s="305" t="str">
        <f ca="true">+IF(OFFSET('Hygiene Data'!$E$13,0,10*ROW('Hygiene Data'!E60))="","",OFFSET('Hygiene Data'!$E$13,0,10*ROW('Hygiene Data'!E60)))</f>
        <v/>
      </c>
      <c r="DU66" s="305" t="str">
        <f ca="true">+IF(OFFSET('Hygiene Data'!$F$11,0,10*ROW('Hygiene Data'!F60))="","",OFFSET('Hygiene Data'!$F$11,0,10*ROW('Hygiene Data'!F60)))</f>
        <v/>
      </c>
      <c r="DV66" s="305" t="str">
        <f ca="true">+IF(OFFSET('Hygiene Data'!$F$12,0,10*ROW('Hygiene Data'!F60))="","",OFFSET('Hygiene Data'!$F$12,0,10*ROW('Hygiene Data'!F60)))</f>
        <v/>
      </c>
      <c r="DW66" s="305" t="str">
        <f ca="true">+IF(OFFSET('Hygiene Data'!$F$13,0,10*ROW('Hygiene Data'!F60))="","",OFFSET('Hygiene Data'!$F$13,0,10*ROW('Hygiene Data'!F60)))</f>
        <v/>
      </c>
      <c r="DX66" s="305" t="str">
        <f ca="true">+IF(OFFSET('Hygiene Data'!$G$11,0,10*ROW('Hygiene Data'!G60))="","",OFFSET('Hygiene Data'!$G$11,0,10*ROW('Hygiene Data'!G60)))</f>
        <v/>
      </c>
      <c r="DY66" s="305" t="str">
        <f ca="true">+IF(OFFSET('Hygiene Data'!$G$12,0,10*ROW('Hygiene Data'!G60))="","",OFFSET('Hygiene Data'!$G$12,0,10*ROW('Hygiene Data'!G60)))</f>
        <v/>
      </c>
      <c r="DZ66" s="305" t="str">
        <f ca="true">+IF(OFFSET('Hygiene Data'!$G$13,0,10*ROW('Hygiene Data'!G60))="","",OFFSET('Hygiene Data'!$G$13,0,10*ROW('Hygiene Data'!G60)))</f>
        <v/>
      </c>
      <c r="EA66" s="305" t="str">
        <f ca="true">+IF(OFFSET('Hygiene Data'!$H$11,0,10*ROW('Hygiene Data'!H60))="","",OFFSET('Hygiene Data'!$H$11,0,10*ROW('Hygiene Data'!H60)))</f>
        <v/>
      </c>
      <c r="EB66" s="305" t="str">
        <f ca="true">+IF(OFFSET('Hygiene Data'!$H$12,0,10*ROW('Hygiene Data'!H60))="","",OFFSET('Hygiene Data'!$H$12,0,10*ROW('Hygiene Data'!H60)))</f>
        <v/>
      </c>
      <c r="EC66" s="305" t="str">
        <f ca="true">+IF(OFFSET('Hygiene Data'!$H$13,0,10*ROW('Hygiene Data'!H60))="","",OFFSET('Hygiene Data'!$H$13,0,10*ROW('Hygiene Data'!H60)))</f>
        <v/>
      </c>
      <c r="ED66" s="305" t="str">
        <f ca="true">+IF(OFFSET('Hygiene Data'!$I$11,0,10*ROW('Hygiene Data'!I60))="","",OFFSET('Hygiene Data'!$I$11,0,10*ROW('Hygiene Data'!I60)))</f>
        <v/>
      </c>
      <c r="EE66" s="305" t="str">
        <f ca="true">+IF(OFFSET('Hygiene Data'!$I$12,0,10*ROW('Hygiene Data'!I60))="","",OFFSET('Hygiene Data'!$I$12,0,10*ROW('Hygiene Data'!I60)))</f>
        <v/>
      </c>
      <c r="EF66" s="305"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61"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305"/>
      <c r="BS67" s="305" t="str">
        <f ca="true">+IF(OFFSET('Water Data'!$D$27,0,10*ROW('Water Data'!D61))="","",OFFSET('Water Data'!$D$27,0,10*ROW('Water Data'!D61)))</f>
        <v/>
      </c>
      <c r="BT67" s="305" t="str">
        <f ca="true">+IF(OFFSET('Water Data'!$D$28,0,10*ROW('Water Data'!D61))="","",OFFSET('Water Data'!$D$28,0,10*ROW('Water Data'!D61)))</f>
        <v/>
      </c>
      <c r="BU67" s="305" t="str">
        <f ca="true">+IF(OFFSET('Water Data'!$D$29,0,10*ROW('Water Data'!D61))="","",OFFSET('Water Data'!$D$29,0,10*ROW('Water Data'!D61)))</f>
        <v/>
      </c>
      <c r="BV67" s="305" t="str">
        <f ca="true">+IF(OFFSET('Water Data'!$E$27,0,10*ROW('Water Data'!E61))="","",OFFSET('Water Data'!$E$27,0,10*ROW('Water Data'!E61)))</f>
        <v/>
      </c>
      <c r="BW67" s="305" t="str">
        <f ca="true">+IF(OFFSET('Water Data'!$E$28,0,10*ROW('Water Data'!E61))="","",OFFSET('Water Data'!$E$28,0,10*ROW('Water Data'!E61)))</f>
        <v/>
      </c>
      <c r="BX67" s="305" t="str">
        <f ca="true">+IF(OFFSET('Water Data'!$E$29,0,10*ROW('Water Data'!E61))="","",OFFSET('Water Data'!$E$29,0,10*ROW('Water Data'!E61)))</f>
        <v/>
      </c>
      <c r="BY67" s="305" t="str">
        <f ca="true">+IF(OFFSET('Water Data'!$F$27,0,10*ROW('Water Data'!F61))="","",OFFSET('Water Data'!$F$27,0,10*ROW('Water Data'!F61)))</f>
        <v/>
      </c>
      <c r="BZ67" s="305" t="str">
        <f ca="true">+IF(OFFSET('Water Data'!$F$28,0,10*ROW('Water Data'!F61))="","",OFFSET('Water Data'!$F$28,0,10*ROW('Water Data'!F61)))</f>
        <v/>
      </c>
      <c r="CA67" s="305" t="str">
        <f ca="true">+IF(OFFSET('Water Data'!$F$29,0,10*ROW('Water Data'!F61))="","",OFFSET('Water Data'!$F$29,0,10*ROW('Water Data'!F61)))</f>
        <v/>
      </c>
      <c r="CB67" s="305" t="str">
        <f ca="true">+IF(OFFSET('Water Data'!$G$27,0,10*ROW('Water Data'!G61))="","",OFFSET('Water Data'!$G$27,0,10*ROW('Water Data'!G61)))</f>
        <v/>
      </c>
      <c r="CC67" s="305" t="str">
        <f ca="true">+IF(OFFSET('Water Data'!$G$28,0,10*ROW('Water Data'!G61))="","",OFFSET('Water Data'!$G$28,0,10*ROW('Water Data'!G61)))</f>
        <v/>
      </c>
      <c r="CD67" s="305" t="str">
        <f ca="true">+IF(OFFSET('Water Data'!$G$29,0,10*ROW('Water Data'!G61))="","",OFFSET('Water Data'!$G$29,0,10*ROW('Water Data'!G61)))</f>
        <v/>
      </c>
      <c r="CE67" s="305" t="str">
        <f ca="true">+IF(OFFSET('Water Data'!$H$27,0,10*ROW('Water Data'!H61))="","",OFFSET('Water Data'!$H$27,0,10*ROW('Water Data'!H61)))</f>
        <v/>
      </c>
      <c r="CF67" s="305" t="str">
        <f ca="true">+IF(OFFSET('Water Data'!$H$28,0,10*ROW('Water Data'!H61))="","",OFFSET('Water Data'!$H$28,0,10*ROW('Water Data'!H61)))</f>
        <v/>
      </c>
      <c r="CG67" s="305" t="str">
        <f ca="true">+IF(OFFSET('Water Data'!$H$29,0,10*ROW('Water Data'!H61))="","",OFFSET('Water Data'!$H$29,0,10*ROW('Water Data'!H61)))</f>
        <v/>
      </c>
      <c r="CH67" s="305" t="str">
        <f ca="true">+IF(OFFSET('Water Data'!$I$27,0,10*ROW('Water Data'!I61))="","",OFFSET('Water Data'!$I$27,0,10*ROW('Water Data'!I61)))</f>
        <v/>
      </c>
      <c r="CI67" s="305" t="str">
        <f ca="true">+IF(OFFSET('Water Data'!$I$28,0,10*ROW('Water Data'!I61))="","",OFFSET('Water Data'!$I$28,0,10*ROW('Water Data'!I61)))</f>
        <v/>
      </c>
      <c r="CJ67" s="305" t="str">
        <f ca="true">+IF(OFFSET('Water Data'!$I$29,0,10*ROW('Water Data'!I61))="","",OFFSET('Water Data'!$I$29,0,10*ROW('Water Data'!I61)))</f>
        <v/>
      </c>
      <c r="CK67" s="305" t="str">
        <f ca="true">+IF(OFFSET('Sanitation Data'!$D$28,0,10*ROW('Sanitation Data'!D61))="","",OFFSET('Sanitation Data'!$D$28,0,10*ROW('Sanitation Data'!D61)))</f>
        <v/>
      </c>
      <c r="CL67" s="305" t="str">
        <f ca="true">+IF(OFFSET('Sanitation Data'!$D$29,0,10*ROW('Sanitation Data'!D61))="","",OFFSET('Sanitation Data'!$D$29,0,10*ROW('Sanitation Data'!D61)))</f>
        <v/>
      </c>
      <c r="CM67" s="305" t="str">
        <f ca="true">+IF(OFFSET('Sanitation Data'!$D$30,0,10*ROW('Sanitation Data'!D61))="","",OFFSET('Sanitation Data'!$D$30,0,10*ROW('Sanitation Data'!D61)))</f>
        <v/>
      </c>
      <c r="CN67" s="305" t="str">
        <f ca="true">+IF(OFFSET('Sanitation Data'!$D$31,0,10*ROW('Sanitation Data'!D61))="","",OFFSET('Sanitation Data'!$D$31,0,10*ROW('Sanitation Data'!D61)))</f>
        <v/>
      </c>
      <c r="CO67" s="305" t="str">
        <f ca="true">+IF(OFFSET('Sanitation Data'!$D$32,0,10*ROW('Sanitation Data'!D61))="","",OFFSET('Sanitation Data'!$D$32,0,10*ROW('Sanitation Data'!D61)))</f>
        <v/>
      </c>
      <c r="CP67" s="305" t="str">
        <f ca="true">+IF(OFFSET('Sanitation Data'!$E$28,0,10*ROW('Sanitation Data'!E61))="","",OFFSET('Sanitation Data'!$E$28,0,10*ROW('Sanitation Data'!E61)))</f>
        <v/>
      </c>
      <c r="CQ67" s="305" t="str">
        <f ca="true">+IF(OFFSET('Sanitation Data'!$E$29,0,10*ROW('Sanitation Data'!E61))="","",OFFSET('Sanitation Data'!$E$29,0,10*ROW('Sanitation Data'!E61)))</f>
        <v/>
      </c>
      <c r="CR67" s="305" t="str">
        <f ca="true">+IF(OFFSET('Sanitation Data'!$E$30,0,10*ROW('Sanitation Data'!E61))="","",OFFSET('Sanitation Data'!$E$30,0,10*ROW('Sanitation Data'!E61)))</f>
        <v/>
      </c>
      <c r="CS67" s="305" t="str">
        <f ca="true">+IF(OFFSET('Sanitation Data'!$E$31,0,10*ROW('Sanitation Data'!E61))="","",OFFSET('Sanitation Data'!$E$31,0,10*ROW('Sanitation Data'!E61)))</f>
        <v/>
      </c>
      <c r="CT67" s="305" t="str">
        <f ca="true">+IF(OFFSET('Sanitation Data'!$E$32,0,10*ROW('Sanitation Data'!E61))="","",OFFSET('Sanitation Data'!$E$32,0,10*ROW('Sanitation Data'!E61)))</f>
        <v/>
      </c>
      <c r="CU67" s="305" t="str">
        <f ca="true">+IF(OFFSET('Sanitation Data'!$F$28,0,10*ROW('Sanitation Data'!F61))="","",OFFSET('Sanitation Data'!$F$28,0,10*ROW('Sanitation Data'!F61)))</f>
        <v/>
      </c>
      <c r="CV67" s="305" t="str">
        <f ca="true">+IF(OFFSET('Sanitation Data'!$F$29,0,10*ROW('Sanitation Data'!F61))="","",OFFSET('Sanitation Data'!$F$29,0,10*ROW('Sanitation Data'!F61)))</f>
        <v/>
      </c>
      <c r="CW67" s="305" t="str">
        <f ca="true">+IF(OFFSET('Sanitation Data'!$F$30,0,10*ROW('Sanitation Data'!F61))="","",OFFSET('Sanitation Data'!$F$30,0,10*ROW('Sanitation Data'!F61)))</f>
        <v/>
      </c>
      <c r="CX67" s="305" t="str">
        <f ca="true">+IF(OFFSET('Sanitation Data'!$F$31,0,10*ROW('Sanitation Data'!F61))="","",OFFSET('Sanitation Data'!$F$31,0,10*ROW('Sanitation Data'!F61)))</f>
        <v/>
      </c>
      <c r="CY67" s="305" t="str">
        <f ca="true">+IF(OFFSET('Sanitation Data'!$F$32,0,10*ROW('Sanitation Data'!F61))="","",OFFSET('Sanitation Data'!$F$32,0,10*ROW('Sanitation Data'!F61)))</f>
        <v/>
      </c>
      <c r="CZ67" s="305" t="str">
        <f ca="true">+IF(OFFSET('Sanitation Data'!$G$28,0,10*ROW('Sanitation Data'!G61))="","",OFFSET('Sanitation Data'!$G$28,0,10*ROW('Sanitation Data'!G61)))</f>
        <v/>
      </c>
      <c r="DA67" s="305" t="str">
        <f ca="true">+IF(OFFSET('Sanitation Data'!$G$29,0,10*ROW('Sanitation Data'!G61))="","",OFFSET('Sanitation Data'!$G$29,0,10*ROW('Sanitation Data'!G61)))</f>
        <v/>
      </c>
      <c r="DB67" s="305" t="str">
        <f ca="true">+IF(OFFSET('Sanitation Data'!$G$30,0,10*ROW('Sanitation Data'!G61))="","",OFFSET('Sanitation Data'!$G$30,0,10*ROW('Sanitation Data'!G61)))</f>
        <v/>
      </c>
      <c r="DC67" s="305" t="str">
        <f ca="true">+IF(OFFSET('Sanitation Data'!$G$31,0,10*ROW('Sanitation Data'!G61))="","",OFFSET('Sanitation Data'!$G$31,0,10*ROW('Sanitation Data'!G61)))</f>
        <v/>
      </c>
      <c r="DD67" s="305" t="str">
        <f ca="true">+IF(OFFSET('Sanitation Data'!$G$32,0,10*ROW('Sanitation Data'!G61))="","",OFFSET('Sanitation Data'!$G$32,0,10*ROW('Sanitation Data'!G61)))</f>
        <v/>
      </c>
      <c r="DE67" s="305" t="str">
        <f ca="true">+IF(OFFSET('Sanitation Data'!$H$28,0,10*ROW('Sanitation Data'!H61))="","",OFFSET('Sanitation Data'!$H$28,0,10*ROW('Sanitation Data'!H61)))</f>
        <v/>
      </c>
      <c r="DF67" s="305" t="str">
        <f ca="true">+IF(OFFSET('Sanitation Data'!$H$29,0,10*ROW('Sanitation Data'!H61))="","",OFFSET('Sanitation Data'!$H$29,0,10*ROW('Sanitation Data'!H61)))</f>
        <v/>
      </c>
      <c r="DG67" s="305" t="str">
        <f ca="true">+IF(OFFSET('Sanitation Data'!$H$30,0,10*ROW('Sanitation Data'!H61))="","",OFFSET('Sanitation Data'!$H$30,0,10*ROW('Sanitation Data'!H61)))</f>
        <v/>
      </c>
      <c r="DH67" s="305" t="str">
        <f ca="true">+IF(OFFSET('Sanitation Data'!$H$31,0,10*ROW('Sanitation Data'!H61))="","",OFFSET('Sanitation Data'!$H$31,0,10*ROW('Sanitation Data'!H61)))</f>
        <v/>
      </c>
      <c r="DI67" s="305" t="str">
        <f ca="true">+IF(OFFSET('Sanitation Data'!$H$32,0,10*ROW('Sanitation Data'!H61))="","",OFFSET('Sanitation Data'!$H$32,0,10*ROW('Sanitation Data'!H61)))</f>
        <v/>
      </c>
      <c r="DJ67" s="305" t="str">
        <f ca="true">+IF(OFFSET('Sanitation Data'!$I$28,0,10*ROW('Sanitation Data'!I61))="","",OFFSET('Sanitation Data'!$I$28,0,10*ROW('Sanitation Data'!I61)))</f>
        <v/>
      </c>
      <c r="DK67" s="305" t="str">
        <f ca="true">+IF(OFFSET('Sanitation Data'!$I$29,0,10*ROW('Sanitation Data'!I61))="","",OFFSET('Sanitation Data'!$I$29,0,10*ROW('Sanitation Data'!I61)))</f>
        <v/>
      </c>
      <c r="DL67" s="305" t="str">
        <f ca="true">+IF(OFFSET('Sanitation Data'!$I$30,0,10*ROW('Sanitation Data'!I61))="","",OFFSET('Sanitation Data'!$I$30,0,10*ROW('Sanitation Data'!I61)))</f>
        <v/>
      </c>
      <c r="DM67" s="305" t="str">
        <f ca="true">+IF(OFFSET('Sanitation Data'!$I$31,0,10*ROW('Sanitation Data'!I61))="","",OFFSET('Sanitation Data'!$I$31,0,10*ROW('Sanitation Data'!I61)))</f>
        <v/>
      </c>
      <c r="DN67" s="305" t="str">
        <f ca="true">+IF(OFFSET('Sanitation Data'!$I$32,0,10*ROW('Sanitation Data'!I61))="","",OFFSET('Sanitation Data'!$I$32,0,10*ROW('Sanitation Data'!I61)))</f>
        <v/>
      </c>
      <c r="DO67" s="305" t="str">
        <f ca="true">+IF(OFFSET('Hygiene Data'!$D$11,0,10*ROW('Hygiene Data'!D61))="","",OFFSET('Hygiene Data'!$D$11,0,10*ROW('Hygiene Data'!D61)))</f>
        <v/>
      </c>
      <c r="DP67" s="305" t="str">
        <f ca="true">+IF(OFFSET('Hygiene Data'!$D$12,0,10*ROW('Hygiene Data'!D61))="","",OFFSET('Hygiene Data'!$D$12,0,10*ROW('Hygiene Data'!D61)))</f>
        <v/>
      </c>
      <c r="DQ67" s="305" t="str">
        <f ca="true">+IF(OFFSET('Hygiene Data'!$D$13,0,10*ROW('Hygiene Data'!D61))="","",OFFSET('Hygiene Data'!$D$13,0,10*ROW('Hygiene Data'!D61)))</f>
        <v/>
      </c>
      <c r="DR67" s="305" t="str">
        <f ca="true">+IF(OFFSET('Hygiene Data'!$E$11,0,10*ROW('Hygiene Data'!E61))="","",OFFSET('Hygiene Data'!$E$11,0,10*ROW('Hygiene Data'!E61)))</f>
        <v/>
      </c>
      <c r="DS67" s="305" t="str">
        <f ca="true">+IF(OFFSET('Hygiene Data'!$E$12,0,10*ROW('Hygiene Data'!E61))="","",OFFSET('Hygiene Data'!$E$12,0,10*ROW('Hygiene Data'!E61)))</f>
        <v/>
      </c>
      <c r="DT67" s="305" t="str">
        <f ca="true">+IF(OFFSET('Hygiene Data'!$E$13,0,10*ROW('Hygiene Data'!E61))="","",OFFSET('Hygiene Data'!$E$13,0,10*ROW('Hygiene Data'!E61)))</f>
        <v/>
      </c>
      <c r="DU67" s="305" t="str">
        <f ca="true">+IF(OFFSET('Hygiene Data'!$F$11,0,10*ROW('Hygiene Data'!F61))="","",OFFSET('Hygiene Data'!$F$11,0,10*ROW('Hygiene Data'!F61)))</f>
        <v/>
      </c>
      <c r="DV67" s="305" t="str">
        <f ca="true">+IF(OFFSET('Hygiene Data'!$F$12,0,10*ROW('Hygiene Data'!F61))="","",OFFSET('Hygiene Data'!$F$12,0,10*ROW('Hygiene Data'!F61)))</f>
        <v/>
      </c>
      <c r="DW67" s="305" t="str">
        <f ca="true">+IF(OFFSET('Hygiene Data'!$F$13,0,10*ROW('Hygiene Data'!F61))="","",OFFSET('Hygiene Data'!$F$13,0,10*ROW('Hygiene Data'!F61)))</f>
        <v/>
      </c>
      <c r="DX67" s="305" t="str">
        <f ca="true">+IF(OFFSET('Hygiene Data'!$G$11,0,10*ROW('Hygiene Data'!G61))="","",OFFSET('Hygiene Data'!$G$11,0,10*ROW('Hygiene Data'!G61)))</f>
        <v/>
      </c>
      <c r="DY67" s="305" t="str">
        <f ca="true">+IF(OFFSET('Hygiene Data'!$G$12,0,10*ROW('Hygiene Data'!G61))="","",OFFSET('Hygiene Data'!$G$12,0,10*ROW('Hygiene Data'!G61)))</f>
        <v/>
      </c>
      <c r="DZ67" s="305" t="str">
        <f ca="true">+IF(OFFSET('Hygiene Data'!$G$13,0,10*ROW('Hygiene Data'!G61))="","",OFFSET('Hygiene Data'!$G$13,0,10*ROW('Hygiene Data'!G61)))</f>
        <v/>
      </c>
      <c r="EA67" s="305" t="str">
        <f ca="true">+IF(OFFSET('Hygiene Data'!$H$11,0,10*ROW('Hygiene Data'!H61))="","",OFFSET('Hygiene Data'!$H$11,0,10*ROW('Hygiene Data'!H61)))</f>
        <v/>
      </c>
      <c r="EB67" s="305" t="str">
        <f ca="true">+IF(OFFSET('Hygiene Data'!$H$12,0,10*ROW('Hygiene Data'!H61))="","",OFFSET('Hygiene Data'!$H$12,0,10*ROW('Hygiene Data'!H61)))</f>
        <v/>
      </c>
      <c r="EC67" s="305" t="str">
        <f ca="true">+IF(OFFSET('Hygiene Data'!$H$13,0,10*ROW('Hygiene Data'!H61))="","",OFFSET('Hygiene Data'!$H$13,0,10*ROW('Hygiene Data'!H61)))</f>
        <v/>
      </c>
      <c r="ED67" s="305" t="str">
        <f ca="true">+IF(OFFSET('Hygiene Data'!$I$11,0,10*ROW('Hygiene Data'!I61))="","",OFFSET('Hygiene Data'!$I$11,0,10*ROW('Hygiene Data'!I61)))</f>
        <v/>
      </c>
      <c r="EE67" s="305" t="str">
        <f ca="true">+IF(OFFSET('Hygiene Data'!$I$12,0,10*ROW('Hygiene Data'!I61))="","",OFFSET('Hygiene Data'!$I$12,0,10*ROW('Hygiene Data'!I61)))</f>
        <v/>
      </c>
      <c r="EF67" s="305"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61"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305"/>
      <c r="BS68" s="305" t="str">
        <f ca="true">+IF(OFFSET('Water Data'!$D$27,0,10*ROW('Water Data'!D62))="","",OFFSET('Water Data'!$D$27,0,10*ROW('Water Data'!D62)))</f>
        <v/>
      </c>
      <c r="BT68" s="305" t="str">
        <f ca="true">+IF(OFFSET('Water Data'!$D$28,0,10*ROW('Water Data'!D62))="","",OFFSET('Water Data'!$D$28,0,10*ROW('Water Data'!D62)))</f>
        <v/>
      </c>
      <c r="BU68" s="305" t="str">
        <f ca="true">+IF(OFFSET('Water Data'!$D$29,0,10*ROW('Water Data'!D62))="","",OFFSET('Water Data'!$D$29,0,10*ROW('Water Data'!D62)))</f>
        <v/>
      </c>
      <c r="BV68" s="305" t="str">
        <f ca="true">+IF(OFFSET('Water Data'!$E$27,0,10*ROW('Water Data'!E62))="","",OFFSET('Water Data'!$E$27,0,10*ROW('Water Data'!E62)))</f>
        <v/>
      </c>
      <c r="BW68" s="305" t="str">
        <f ca="true">+IF(OFFSET('Water Data'!$E$28,0,10*ROW('Water Data'!E62))="","",OFFSET('Water Data'!$E$28,0,10*ROW('Water Data'!E62)))</f>
        <v/>
      </c>
      <c r="BX68" s="305" t="str">
        <f ca="true">+IF(OFFSET('Water Data'!$E$29,0,10*ROW('Water Data'!E62))="","",OFFSET('Water Data'!$E$29,0,10*ROW('Water Data'!E62)))</f>
        <v/>
      </c>
      <c r="BY68" s="305" t="str">
        <f ca="true">+IF(OFFSET('Water Data'!$F$27,0,10*ROW('Water Data'!F62))="","",OFFSET('Water Data'!$F$27,0,10*ROW('Water Data'!F62)))</f>
        <v/>
      </c>
      <c r="BZ68" s="305" t="str">
        <f ca="true">+IF(OFFSET('Water Data'!$F$28,0,10*ROW('Water Data'!F62))="","",OFFSET('Water Data'!$F$28,0,10*ROW('Water Data'!F62)))</f>
        <v/>
      </c>
      <c r="CA68" s="305" t="str">
        <f ca="true">+IF(OFFSET('Water Data'!$F$29,0,10*ROW('Water Data'!F62))="","",OFFSET('Water Data'!$F$29,0,10*ROW('Water Data'!F62)))</f>
        <v/>
      </c>
      <c r="CB68" s="305" t="str">
        <f ca="true">+IF(OFFSET('Water Data'!$G$27,0,10*ROW('Water Data'!G62))="","",OFFSET('Water Data'!$G$27,0,10*ROW('Water Data'!G62)))</f>
        <v/>
      </c>
      <c r="CC68" s="305" t="str">
        <f ca="true">+IF(OFFSET('Water Data'!$G$28,0,10*ROW('Water Data'!G62))="","",OFFSET('Water Data'!$G$28,0,10*ROW('Water Data'!G62)))</f>
        <v/>
      </c>
      <c r="CD68" s="305" t="str">
        <f ca="true">+IF(OFFSET('Water Data'!$G$29,0,10*ROW('Water Data'!G62))="","",OFFSET('Water Data'!$G$29,0,10*ROW('Water Data'!G62)))</f>
        <v/>
      </c>
      <c r="CE68" s="305" t="str">
        <f ca="true">+IF(OFFSET('Water Data'!$H$27,0,10*ROW('Water Data'!H62))="","",OFFSET('Water Data'!$H$27,0,10*ROW('Water Data'!H62)))</f>
        <v/>
      </c>
      <c r="CF68" s="305" t="str">
        <f ca="true">+IF(OFFSET('Water Data'!$H$28,0,10*ROW('Water Data'!H62))="","",OFFSET('Water Data'!$H$28,0,10*ROW('Water Data'!H62)))</f>
        <v/>
      </c>
      <c r="CG68" s="305" t="str">
        <f ca="true">+IF(OFFSET('Water Data'!$H$29,0,10*ROW('Water Data'!H62))="","",OFFSET('Water Data'!$H$29,0,10*ROW('Water Data'!H62)))</f>
        <v/>
      </c>
      <c r="CH68" s="305" t="str">
        <f ca="true">+IF(OFFSET('Water Data'!$I$27,0,10*ROW('Water Data'!I62))="","",OFFSET('Water Data'!$I$27,0,10*ROW('Water Data'!I62)))</f>
        <v/>
      </c>
      <c r="CI68" s="305" t="str">
        <f ca="true">+IF(OFFSET('Water Data'!$I$28,0,10*ROW('Water Data'!I62))="","",OFFSET('Water Data'!$I$28,0,10*ROW('Water Data'!I62)))</f>
        <v/>
      </c>
      <c r="CJ68" s="305" t="str">
        <f ca="true">+IF(OFFSET('Water Data'!$I$29,0,10*ROW('Water Data'!I62))="","",OFFSET('Water Data'!$I$29,0,10*ROW('Water Data'!I62)))</f>
        <v/>
      </c>
      <c r="CK68" s="305" t="str">
        <f ca="true">+IF(OFFSET('Sanitation Data'!$D$28,0,10*ROW('Sanitation Data'!D62))="","",OFFSET('Sanitation Data'!$D$28,0,10*ROW('Sanitation Data'!D62)))</f>
        <v/>
      </c>
      <c r="CL68" s="305" t="str">
        <f ca="true">+IF(OFFSET('Sanitation Data'!$D$29,0,10*ROW('Sanitation Data'!D62))="","",OFFSET('Sanitation Data'!$D$29,0,10*ROW('Sanitation Data'!D62)))</f>
        <v/>
      </c>
      <c r="CM68" s="305" t="str">
        <f ca="true">+IF(OFFSET('Sanitation Data'!$D$30,0,10*ROW('Sanitation Data'!D62))="","",OFFSET('Sanitation Data'!$D$30,0,10*ROW('Sanitation Data'!D62)))</f>
        <v/>
      </c>
      <c r="CN68" s="305" t="str">
        <f ca="true">+IF(OFFSET('Sanitation Data'!$D$31,0,10*ROW('Sanitation Data'!D62))="","",OFFSET('Sanitation Data'!$D$31,0,10*ROW('Sanitation Data'!D62)))</f>
        <v/>
      </c>
      <c r="CO68" s="305" t="str">
        <f ca="true">+IF(OFFSET('Sanitation Data'!$D$32,0,10*ROW('Sanitation Data'!D62))="","",OFFSET('Sanitation Data'!$D$32,0,10*ROW('Sanitation Data'!D62)))</f>
        <v/>
      </c>
      <c r="CP68" s="305" t="str">
        <f ca="true">+IF(OFFSET('Sanitation Data'!$E$28,0,10*ROW('Sanitation Data'!E62))="","",OFFSET('Sanitation Data'!$E$28,0,10*ROW('Sanitation Data'!E62)))</f>
        <v/>
      </c>
      <c r="CQ68" s="305" t="str">
        <f ca="true">+IF(OFFSET('Sanitation Data'!$E$29,0,10*ROW('Sanitation Data'!E62))="","",OFFSET('Sanitation Data'!$E$29,0,10*ROW('Sanitation Data'!E62)))</f>
        <v/>
      </c>
      <c r="CR68" s="305" t="str">
        <f ca="true">+IF(OFFSET('Sanitation Data'!$E$30,0,10*ROW('Sanitation Data'!E62))="","",OFFSET('Sanitation Data'!$E$30,0,10*ROW('Sanitation Data'!E62)))</f>
        <v/>
      </c>
      <c r="CS68" s="305" t="str">
        <f ca="true">+IF(OFFSET('Sanitation Data'!$E$31,0,10*ROW('Sanitation Data'!E62))="","",OFFSET('Sanitation Data'!$E$31,0,10*ROW('Sanitation Data'!E62)))</f>
        <v/>
      </c>
      <c r="CT68" s="305" t="str">
        <f ca="true">+IF(OFFSET('Sanitation Data'!$E$32,0,10*ROW('Sanitation Data'!E62))="","",OFFSET('Sanitation Data'!$E$32,0,10*ROW('Sanitation Data'!E62)))</f>
        <v/>
      </c>
      <c r="CU68" s="305" t="str">
        <f ca="true">+IF(OFFSET('Sanitation Data'!$F$28,0,10*ROW('Sanitation Data'!F62))="","",OFFSET('Sanitation Data'!$F$28,0,10*ROW('Sanitation Data'!F62)))</f>
        <v/>
      </c>
      <c r="CV68" s="305" t="str">
        <f ca="true">+IF(OFFSET('Sanitation Data'!$F$29,0,10*ROW('Sanitation Data'!F62))="","",OFFSET('Sanitation Data'!$F$29,0,10*ROW('Sanitation Data'!F62)))</f>
        <v/>
      </c>
      <c r="CW68" s="305" t="str">
        <f ca="true">+IF(OFFSET('Sanitation Data'!$F$30,0,10*ROW('Sanitation Data'!F62))="","",OFFSET('Sanitation Data'!$F$30,0,10*ROW('Sanitation Data'!F62)))</f>
        <v/>
      </c>
      <c r="CX68" s="305" t="str">
        <f ca="true">+IF(OFFSET('Sanitation Data'!$F$31,0,10*ROW('Sanitation Data'!F62))="","",OFFSET('Sanitation Data'!$F$31,0,10*ROW('Sanitation Data'!F62)))</f>
        <v/>
      </c>
      <c r="CY68" s="305" t="str">
        <f ca="true">+IF(OFFSET('Sanitation Data'!$F$32,0,10*ROW('Sanitation Data'!F62))="","",OFFSET('Sanitation Data'!$F$32,0,10*ROW('Sanitation Data'!F62)))</f>
        <v/>
      </c>
      <c r="CZ68" s="305" t="str">
        <f ca="true">+IF(OFFSET('Sanitation Data'!$G$28,0,10*ROW('Sanitation Data'!G62))="","",OFFSET('Sanitation Data'!$G$28,0,10*ROW('Sanitation Data'!G62)))</f>
        <v/>
      </c>
      <c r="DA68" s="305" t="str">
        <f ca="true">+IF(OFFSET('Sanitation Data'!$G$29,0,10*ROW('Sanitation Data'!G62))="","",OFFSET('Sanitation Data'!$G$29,0,10*ROW('Sanitation Data'!G62)))</f>
        <v/>
      </c>
      <c r="DB68" s="305" t="str">
        <f ca="true">+IF(OFFSET('Sanitation Data'!$G$30,0,10*ROW('Sanitation Data'!G62))="","",OFFSET('Sanitation Data'!$G$30,0,10*ROW('Sanitation Data'!G62)))</f>
        <v/>
      </c>
      <c r="DC68" s="305" t="str">
        <f ca="true">+IF(OFFSET('Sanitation Data'!$G$31,0,10*ROW('Sanitation Data'!G62))="","",OFFSET('Sanitation Data'!$G$31,0,10*ROW('Sanitation Data'!G62)))</f>
        <v/>
      </c>
      <c r="DD68" s="305" t="str">
        <f ca="true">+IF(OFFSET('Sanitation Data'!$G$32,0,10*ROW('Sanitation Data'!G62))="","",OFFSET('Sanitation Data'!$G$32,0,10*ROW('Sanitation Data'!G62)))</f>
        <v/>
      </c>
      <c r="DE68" s="305" t="str">
        <f ca="true">+IF(OFFSET('Sanitation Data'!$H$28,0,10*ROW('Sanitation Data'!H62))="","",OFFSET('Sanitation Data'!$H$28,0,10*ROW('Sanitation Data'!H62)))</f>
        <v/>
      </c>
      <c r="DF68" s="305" t="str">
        <f ca="true">+IF(OFFSET('Sanitation Data'!$H$29,0,10*ROW('Sanitation Data'!H62))="","",OFFSET('Sanitation Data'!$H$29,0,10*ROW('Sanitation Data'!H62)))</f>
        <v/>
      </c>
      <c r="DG68" s="305" t="str">
        <f ca="true">+IF(OFFSET('Sanitation Data'!$H$30,0,10*ROW('Sanitation Data'!H62))="","",OFFSET('Sanitation Data'!$H$30,0,10*ROW('Sanitation Data'!H62)))</f>
        <v/>
      </c>
      <c r="DH68" s="305" t="str">
        <f ca="true">+IF(OFFSET('Sanitation Data'!$H$31,0,10*ROW('Sanitation Data'!H62))="","",OFFSET('Sanitation Data'!$H$31,0,10*ROW('Sanitation Data'!H62)))</f>
        <v/>
      </c>
      <c r="DI68" s="305" t="str">
        <f ca="true">+IF(OFFSET('Sanitation Data'!$H$32,0,10*ROW('Sanitation Data'!H62))="","",OFFSET('Sanitation Data'!$H$32,0,10*ROW('Sanitation Data'!H62)))</f>
        <v/>
      </c>
      <c r="DJ68" s="305" t="str">
        <f ca="true">+IF(OFFSET('Sanitation Data'!$I$28,0,10*ROW('Sanitation Data'!I62))="","",OFFSET('Sanitation Data'!$I$28,0,10*ROW('Sanitation Data'!I62)))</f>
        <v/>
      </c>
      <c r="DK68" s="305" t="str">
        <f ca="true">+IF(OFFSET('Sanitation Data'!$I$29,0,10*ROW('Sanitation Data'!I62))="","",OFFSET('Sanitation Data'!$I$29,0,10*ROW('Sanitation Data'!I62)))</f>
        <v/>
      </c>
      <c r="DL68" s="305" t="str">
        <f ca="true">+IF(OFFSET('Sanitation Data'!$I$30,0,10*ROW('Sanitation Data'!I62))="","",OFFSET('Sanitation Data'!$I$30,0,10*ROW('Sanitation Data'!I62)))</f>
        <v/>
      </c>
      <c r="DM68" s="305" t="str">
        <f ca="true">+IF(OFFSET('Sanitation Data'!$I$31,0,10*ROW('Sanitation Data'!I62))="","",OFFSET('Sanitation Data'!$I$31,0,10*ROW('Sanitation Data'!I62)))</f>
        <v/>
      </c>
      <c r="DN68" s="305" t="str">
        <f ca="true">+IF(OFFSET('Sanitation Data'!$I$32,0,10*ROW('Sanitation Data'!I62))="","",OFFSET('Sanitation Data'!$I$32,0,10*ROW('Sanitation Data'!I62)))</f>
        <v/>
      </c>
      <c r="DO68" s="305" t="str">
        <f ca="true">+IF(OFFSET('Hygiene Data'!$D$11,0,10*ROW('Hygiene Data'!D62))="","",OFFSET('Hygiene Data'!$D$11,0,10*ROW('Hygiene Data'!D62)))</f>
        <v/>
      </c>
      <c r="DP68" s="305" t="str">
        <f ca="true">+IF(OFFSET('Hygiene Data'!$D$12,0,10*ROW('Hygiene Data'!D62))="","",OFFSET('Hygiene Data'!$D$12,0,10*ROW('Hygiene Data'!D62)))</f>
        <v/>
      </c>
      <c r="DQ68" s="305" t="str">
        <f ca="true">+IF(OFFSET('Hygiene Data'!$D$13,0,10*ROW('Hygiene Data'!D62))="","",OFFSET('Hygiene Data'!$D$13,0,10*ROW('Hygiene Data'!D62)))</f>
        <v/>
      </c>
      <c r="DR68" s="305" t="str">
        <f ca="true">+IF(OFFSET('Hygiene Data'!$E$11,0,10*ROW('Hygiene Data'!E62))="","",OFFSET('Hygiene Data'!$E$11,0,10*ROW('Hygiene Data'!E62)))</f>
        <v/>
      </c>
      <c r="DS68" s="305" t="str">
        <f ca="true">+IF(OFFSET('Hygiene Data'!$E$12,0,10*ROW('Hygiene Data'!E62))="","",OFFSET('Hygiene Data'!$E$12,0,10*ROW('Hygiene Data'!E62)))</f>
        <v/>
      </c>
      <c r="DT68" s="305" t="str">
        <f ca="true">+IF(OFFSET('Hygiene Data'!$E$13,0,10*ROW('Hygiene Data'!E62))="","",OFFSET('Hygiene Data'!$E$13,0,10*ROW('Hygiene Data'!E62)))</f>
        <v/>
      </c>
      <c r="DU68" s="305" t="str">
        <f ca="true">+IF(OFFSET('Hygiene Data'!$F$11,0,10*ROW('Hygiene Data'!F62))="","",OFFSET('Hygiene Data'!$F$11,0,10*ROW('Hygiene Data'!F62)))</f>
        <v/>
      </c>
      <c r="DV68" s="305" t="str">
        <f ca="true">+IF(OFFSET('Hygiene Data'!$F$12,0,10*ROW('Hygiene Data'!F62))="","",OFFSET('Hygiene Data'!$F$12,0,10*ROW('Hygiene Data'!F62)))</f>
        <v/>
      </c>
      <c r="DW68" s="305" t="str">
        <f ca="true">+IF(OFFSET('Hygiene Data'!$F$13,0,10*ROW('Hygiene Data'!F62))="","",OFFSET('Hygiene Data'!$F$13,0,10*ROW('Hygiene Data'!F62)))</f>
        <v/>
      </c>
      <c r="DX68" s="305" t="str">
        <f ca="true">+IF(OFFSET('Hygiene Data'!$G$11,0,10*ROW('Hygiene Data'!G62))="","",OFFSET('Hygiene Data'!$G$11,0,10*ROW('Hygiene Data'!G62)))</f>
        <v/>
      </c>
      <c r="DY68" s="305" t="str">
        <f ca="true">+IF(OFFSET('Hygiene Data'!$G$12,0,10*ROW('Hygiene Data'!G62))="","",OFFSET('Hygiene Data'!$G$12,0,10*ROW('Hygiene Data'!G62)))</f>
        <v/>
      </c>
      <c r="DZ68" s="305" t="str">
        <f ca="true">+IF(OFFSET('Hygiene Data'!$G$13,0,10*ROW('Hygiene Data'!G62))="","",OFFSET('Hygiene Data'!$G$13,0,10*ROW('Hygiene Data'!G62)))</f>
        <v/>
      </c>
      <c r="EA68" s="305" t="str">
        <f ca="true">+IF(OFFSET('Hygiene Data'!$H$11,0,10*ROW('Hygiene Data'!H62))="","",OFFSET('Hygiene Data'!$H$11,0,10*ROW('Hygiene Data'!H62)))</f>
        <v/>
      </c>
      <c r="EB68" s="305" t="str">
        <f ca="true">+IF(OFFSET('Hygiene Data'!$H$12,0,10*ROW('Hygiene Data'!H62))="","",OFFSET('Hygiene Data'!$H$12,0,10*ROW('Hygiene Data'!H62)))</f>
        <v/>
      </c>
      <c r="EC68" s="305" t="str">
        <f ca="true">+IF(OFFSET('Hygiene Data'!$H$13,0,10*ROW('Hygiene Data'!H62))="","",OFFSET('Hygiene Data'!$H$13,0,10*ROW('Hygiene Data'!H62)))</f>
        <v/>
      </c>
      <c r="ED68" s="305" t="str">
        <f ca="true">+IF(OFFSET('Hygiene Data'!$I$11,0,10*ROW('Hygiene Data'!I62))="","",OFFSET('Hygiene Data'!$I$11,0,10*ROW('Hygiene Data'!I62)))</f>
        <v/>
      </c>
      <c r="EE68" s="305" t="str">
        <f ca="true">+IF(OFFSET('Hygiene Data'!$I$12,0,10*ROW('Hygiene Data'!I62))="","",OFFSET('Hygiene Data'!$I$12,0,10*ROW('Hygiene Data'!I62)))</f>
        <v/>
      </c>
      <c r="EF68" s="305"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61"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305"/>
      <c r="BS69" s="305" t="str">
        <f ca="true">+IF(OFFSET('Water Data'!$D$27,0,10*ROW('Water Data'!D63))="","",OFFSET('Water Data'!$D$27,0,10*ROW('Water Data'!D63)))</f>
        <v/>
      </c>
      <c r="BT69" s="305" t="str">
        <f ca="true">+IF(OFFSET('Water Data'!$D$28,0,10*ROW('Water Data'!D63))="","",OFFSET('Water Data'!$D$28,0,10*ROW('Water Data'!D63)))</f>
        <v/>
      </c>
      <c r="BU69" s="305" t="str">
        <f ca="true">+IF(OFFSET('Water Data'!$D$29,0,10*ROW('Water Data'!D63))="","",OFFSET('Water Data'!$D$29,0,10*ROW('Water Data'!D63)))</f>
        <v/>
      </c>
      <c r="BV69" s="305" t="str">
        <f ca="true">+IF(OFFSET('Water Data'!$E$27,0,10*ROW('Water Data'!E63))="","",OFFSET('Water Data'!$E$27,0,10*ROW('Water Data'!E63)))</f>
        <v/>
      </c>
      <c r="BW69" s="305" t="str">
        <f ca="true">+IF(OFFSET('Water Data'!$E$28,0,10*ROW('Water Data'!E63))="","",OFFSET('Water Data'!$E$28,0,10*ROW('Water Data'!E63)))</f>
        <v/>
      </c>
      <c r="BX69" s="305" t="str">
        <f ca="true">+IF(OFFSET('Water Data'!$E$29,0,10*ROW('Water Data'!E63))="","",OFFSET('Water Data'!$E$29,0,10*ROW('Water Data'!E63)))</f>
        <v/>
      </c>
      <c r="BY69" s="305" t="str">
        <f ca="true">+IF(OFFSET('Water Data'!$F$27,0,10*ROW('Water Data'!F63))="","",OFFSET('Water Data'!$F$27,0,10*ROW('Water Data'!F63)))</f>
        <v/>
      </c>
      <c r="BZ69" s="305" t="str">
        <f ca="true">+IF(OFFSET('Water Data'!$F$28,0,10*ROW('Water Data'!F63))="","",OFFSET('Water Data'!$F$28,0,10*ROW('Water Data'!F63)))</f>
        <v/>
      </c>
      <c r="CA69" s="305" t="str">
        <f ca="true">+IF(OFFSET('Water Data'!$F$29,0,10*ROW('Water Data'!F63))="","",OFFSET('Water Data'!$F$29,0,10*ROW('Water Data'!F63)))</f>
        <v/>
      </c>
      <c r="CB69" s="305" t="str">
        <f ca="true">+IF(OFFSET('Water Data'!$G$27,0,10*ROW('Water Data'!G63))="","",OFFSET('Water Data'!$G$27,0,10*ROW('Water Data'!G63)))</f>
        <v/>
      </c>
      <c r="CC69" s="305" t="str">
        <f ca="true">+IF(OFFSET('Water Data'!$G$28,0,10*ROW('Water Data'!G63))="","",OFFSET('Water Data'!$G$28,0,10*ROW('Water Data'!G63)))</f>
        <v/>
      </c>
      <c r="CD69" s="305" t="str">
        <f ca="true">+IF(OFFSET('Water Data'!$G$29,0,10*ROW('Water Data'!G63))="","",OFFSET('Water Data'!$G$29,0,10*ROW('Water Data'!G63)))</f>
        <v/>
      </c>
      <c r="CE69" s="305" t="str">
        <f ca="true">+IF(OFFSET('Water Data'!$H$27,0,10*ROW('Water Data'!H63))="","",OFFSET('Water Data'!$H$27,0,10*ROW('Water Data'!H63)))</f>
        <v/>
      </c>
      <c r="CF69" s="305" t="str">
        <f ca="true">+IF(OFFSET('Water Data'!$H$28,0,10*ROW('Water Data'!H63))="","",OFFSET('Water Data'!$H$28,0,10*ROW('Water Data'!H63)))</f>
        <v/>
      </c>
      <c r="CG69" s="305" t="str">
        <f ca="true">+IF(OFFSET('Water Data'!$H$29,0,10*ROW('Water Data'!H63))="","",OFFSET('Water Data'!$H$29,0,10*ROW('Water Data'!H63)))</f>
        <v/>
      </c>
      <c r="CH69" s="305" t="str">
        <f ca="true">+IF(OFFSET('Water Data'!$I$27,0,10*ROW('Water Data'!I63))="","",OFFSET('Water Data'!$I$27,0,10*ROW('Water Data'!I63)))</f>
        <v/>
      </c>
      <c r="CI69" s="305" t="str">
        <f ca="true">+IF(OFFSET('Water Data'!$I$28,0,10*ROW('Water Data'!I63))="","",OFFSET('Water Data'!$I$28,0,10*ROW('Water Data'!I63)))</f>
        <v/>
      </c>
      <c r="CJ69" s="305" t="str">
        <f ca="true">+IF(OFFSET('Water Data'!$I$29,0,10*ROW('Water Data'!I63))="","",OFFSET('Water Data'!$I$29,0,10*ROW('Water Data'!I63)))</f>
        <v/>
      </c>
      <c r="CK69" s="305" t="str">
        <f ca="true">+IF(OFFSET('Sanitation Data'!$D$28,0,10*ROW('Sanitation Data'!D63))="","",OFFSET('Sanitation Data'!$D$28,0,10*ROW('Sanitation Data'!D63)))</f>
        <v/>
      </c>
      <c r="CL69" s="305" t="str">
        <f ca="true">+IF(OFFSET('Sanitation Data'!$D$29,0,10*ROW('Sanitation Data'!D63))="","",OFFSET('Sanitation Data'!$D$29,0,10*ROW('Sanitation Data'!D63)))</f>
        <v/>
      </c>
      <c r="CM69" s="305" t="str">
        <f ca="true">+IF(OFFSET('Sanitation Data'!$D$30,0,10*ROW('Sanitation Data'!D63))="","",OFFSET('Sanitation Data'!$D$30,0,10*ROW('Sanitation Data'!D63)))</f>
        <v/>
      </c>
      <c r="CN69" s="305" t="str">
        <f ca="true">+IF(OFFSET('Sanitation Data'!$D$31,0,10*ROW('Sanitation Data'!D63))="","",OFFSET('Sanitation Data'!$D$31,0,10*ROW('Sanitation Data'!D63)))</f>
        <v/>
      </c>
      <c r="CO69" s="305" t="str">
        <f ca="true">+IF(OFFSET('Sanitation Data'!$D$32,0,10*ROW('Sanitation Data'!D63))="","",OFFSET('Sanitation Data'!$D$32,0,10*ROW('Sanitation Data'!D63)))</f>
        <v/>
      </c>
      <c r="CP69" s="305" t="str">
        <f ca="true">+IF(OFFSET('Sanitation Data'!$E$28,0,10*ROW('Sanitation Data'!E63))="","",OFFSET('Sanitation Data'!$E$28,0,10*ROW('Sanitation Data'!E63)))</f>
        <v/>
      </c>
      <c r="CQ69" s="305" t="str">
        <f ca="true">+IF(OFFSET('Sanitation Data'!$E$29,0,10*ROW('Sanitation Data'!E63))="","",OFFSET('Sanitation Data'!$E$29,0,10*ROW('Sanitation Data'!E63)))</f>
        <v/>
      </c>
      <c r="CR69" s="305" t="str">
        <f ca="true">+IF(OFFSET('Sanitation Data'!$E$30,0,10*ROW('Sanitation Data'!E63))="","",OFFSET('Sanitation Data'!$E$30,0,10*ROW('Sanitation Data'!E63)))</f>
        <v/>
      </c>
      <c r="CS69" s="305" t="str">
        <f ca="true">+IF(OFFSET('Sanitation Data'!$E$31,0,10*ROW('Sanitation Data'!E63))="","",OFFSET('Sanitation Data'!$E$31,0,10*ROW('Sanitation Data'!E63)))</f>
        <v/>
      </c>
      <c r="CT69" s="305" t="str">
        <f ca="true">+IF(OFFSET('Sanitation Data'!$E$32,0,10*ROW('Sanitation Data'!E63))="","",OFFSET('Sanitation Data'!$E$32,0,10*ROW('Sanitation Data'!E63)))</f>
        <v/>
      </c>
      <c r="CU69" s="305" t="str">
        <f ca="true">+IF(OFFSET('Sanitation Data'!$F$28,0,10*ROW('Sanitation Data'!F63))="","",OFFSET('Sanitation Data'!$F$28,0,10*ROW('Sanitation Data'!F63)))</f>
        <v/>
      </c>
      <c r="CV69" s="305" t="str">
        <f ca="true">+IF(OFFSET('Sanitation Data'!$F$29,0,10*ROW('Sanitation Data'!F63))="","",OFFSET('Sanitation Data'!$F$29,0,10*ROW('Sanitation Data'!F63)))</f>
        <v/>
      </c>
      <c r="CW69" s="305" t="str">
        <f ca="true">+IF(OFFSET('Sanitation Data'!$F$30,0,10*ROW('Sanitation Data'!F63))="","",OFFSET('Sanitation Data'!$F$30,0,10*ROW('Sanitation Data'!F63)))</f>
        <v/>
      </c>
      <c r="CX69" s="305" t="str">
        <f ca="true">+IF(OFFSET('Sanitation Data'!$F$31,0,10*ROW('Sanitation Data'!F63))="","",OFFSET('Sanitation Data'!$F$31,0,10*ROW('Sanitation Data'!F63)))</f>
        <v/>
      </c>
      <c r="CY69" s="305" t="str">
        <f ca="true">+IF(OFFSET('Sanitation Data'!$F$32,0,10*ROW('Sanitation Data'!F63))="","",OFFSET('Sanitation Data'!$F$32,0,10*ROW('Sanitation Data'!F63)))</f>
        <v/>
      </c>
      <c r="CZ69" s="305" t="str">
        <f ca="true">+IF(OFFSET('Sanitation Data'!$G$28,0,10*ROW('Sanitation Data'!G63))="","",OFFSET('Sanitation Data'!$G$28,0,10*ROW('Sanitation Data'!G63)))</f>
        <v/>
      </c>
      <c r="DA69" s="305" t="str">
        <f ca="true">+IF(OFFSET('Sanitation Data'!$G$29,0,10*ROW('Sanitation Data'!G63))="","",OFFSET('Sanitation Data'!$G$29,0,10*ROW('Sanitation Data'!G63)))</f>
        <v/>
      </c>
      <c r="DB69" s="305" t="str">
        <f ca="true">+IF(OFFSET('Sanitation Data'!$G$30,0,10*ROW('Sanitation Data'!G63))="","",OFFSET('Sanitation Data'!$G$30,0,10*ROW('Sanitation Data'!G63)))</f>
        <v/>
      </c>
      <c r="DC69" s="305" t="str">
        <f ca="true">+IF(OFFSET('Sanitation Data'!$G$31,0,10*ROW('Sanitation Data'!G63))="","",OFFSET('Sanitation Data'!$G$31,0,10*ROW('Sanitation Data'!G63)))</f>
        <v/>
      </c>
      <c r="DD69" s="305" t="str">
        <f ca="true">+IF(OFFSET('Sanitation Data'!$G$32,0,10*ROW('Sanitation Data'!G63))="","",OFFSET('Sanitation Data'!$G$32,0,10*ROW('Sanitation Data'!G63)))</f>
        <v/>
      </c>
      <c r="DE69" s="305" t="str">
        <f ca="true">+IF(OFFSET('Sanitation Data'!$H$28,0,10*ROW('Sanitation Data'!H63))="","",OFFSET('Sanitation Data'!$H$28,0,10*ROW('Sanitation Data'!H63)))</f>
        <v/>
      </c>
      <c r="DF69" s="305" t="str">
        <f ca="true">+IF(OFFSET('Sanitation Data'!$H$29,0,10*ROW('Sanitation Data'!H63))="","",OFFSET('Sanitation Data'!$H$29,0,10*ROW('Sanitation Data'!H63)))</f>
        <v/>
      </c>
      <c r="DG69" s="305" t="str">
        <f ca="true">+IF(OFFSET('Sanitation Data'!$H$30,0,10*ROW('Sanitation Data'!H63))="","",OFFSET('Sanitation Data'!$H$30,0,10*ROW('Sanitation Data'!H63)))</f>
        <v/>
      </c>
      <c r="DH69" s="305" t="str">
        <f ca="true">+IF(OFFSET('Sanitation Data'!$H$31,0,10*ROW('Sanitation Data'!H63))="","",OFFSET('Sanitation Data'!$H$31,0,10*ROW('Sanitation Data'!H63)))</f>
        <v/>
      </c>
      <c r="DI69" s="305" t="str">
        <f ca="true">+IF(OFFSET('Sanitation Data'!$H$32,0,10*ROW('Sanitation Data'!H63))="","",OFFSET('Sanitation Data'!$H$32,0,10*ROW('Sanitation Data'!H63)))</f>
        <v/>
      </c>
      <c r="DJ69" s="305" t="str">
        <f ca="true">+IF(OFFSET('Sanitation Data'!$I$28,0,10*ROW('Sanitation Data'!I63))="","",OFFSET('Sanitation Data'!$I$28,0,10*ROW('Sanitation Data'!I63)))</f>
        <v/>
      </c>
      <c r="DK69" s="305" t="str">
        <f ca="true">+IF(OFFSET('Sanitation Data'!$I$29,0,10*ROW('Sanitation Data'!I63))="","",OFFSET('Sanitation Data'!$I$29,0,10*ROW('Sanitation Data'!I63)))</f>
        <v/>
      </c>
      <c r="DL69" s="305" t="str">
        <f ca="true">+IF(OFFSET('Sanitation Data'!$I$30,0,10*ROW('Sanitation Data'!I63))="","",OFFSET('Sanitation Data'!$I$30,0,10*ROW('Sanitation Data'!I63)))</f>
        <v/>
      </c>
      <c r="DM69" s="305" t="str">
        <f ca="true">+IF(OFFSET('Sanitation Data'!$I$31,0,10*ROW('Sanitation Data'!I63))="","",OFFSET('Sanitation Data'!$I$31,0,10*ROW('Sanitation Data'!I63)))</f>
        <v/>
      </c>
      <c r="DN69" s="305" t="str">
        <f ca="true">+IF(OFFSET('Sanitation Data'!$I$32,0,10*ROW('Sanitation Data'!I63))="","",OFFSET('Sanitation Data'!$I$32,0,10*ROW('Sanitation Data'!I63)))</f>
        <v/>
      </c>
      <c r="DO69" s="305" t="str">
        <f ca="true">+IF(OFFSET('Hygiene Data'!$D$11,0,10*ROW('Hygiene Data'!D63))="","",OFFSET('Hygiene Data'!$D$11,0,10*ROW('Hygiene Data'!D63)))</f>
        <v/>
      </c>
      <c r="DP69" s="305" t="str">
        <f ca="true">+IF(OFFSET('Hygiene Data'!$D$12,0,10*ROW('Hygiene Data'!D63))="","",OFFSET('Hygiene Data'!$D$12,0,10*ROW('Hygiene Data'!D63)))</f>
        <v/>
      </c>
      <c r="DQ69" s="305" t="str">
        <f ca="true">+IF(OFFSET('Hygiene Data'!$D$13,0,10*ROW('Hygiene Data'!D63))="","",OFFSET('Hygiene Data'!$D$13,0,10*ROW('Hygiene Data'!D63)))</f>
        <v/>
      </c>
      <c r="DR69" s="305" t="str">
        <f ca="true">+IF(OFFSET('Hygiene Data'!$E$11,0,10*ROW('Hygiene Data'!E63))="","",OFFSET('Hygiene Data'!$E$11,0,10*ROW('Hygiene Data'!E63)))</f>
        <v/>
      </c>
      <c r="DS69" s="305" t="str">
        <f ca="true">+IF(OFFSET('Hygiene Data'!$E$12,0,10*ROW('Hygiene Data'!E63))="","",OFFSET('Hygiene Data'!$E$12,0,10*ROW('Hygiene Data'!E63)))</f>
        <v/>
      </c>
      <c r="DT69" s="305" t="str">
        <f ca="true">+IF(OFFSET('Hygiene Data'!$E$13,0,10*ROW('Hygiene Data'!E63))="","",OFFSET('Hygiene Data'!$E$13,0,10*ROW('Hygiene Data'!E63)))</f>
        <v/>
      </c>
      <c r="DU69" s="305" t="str">
        <f ca="true">+IF(OFFSET('Hygiene Data'!$F$11,0,10*ROW('Hygiene Data'!F63))="","",OFFSET('Hygiene Data'!$F$11,0,10*ROW('Hygiene Data'!F63)))</f>
        <v/>
      </c>
      <c r="DV69" s="305" t="str">
        <f ca="true">+IF(OFFSET('Hygiene Data'!$F$12,0,10*ROW('Hygiene Data'!F63))="","",OFFSET('Hygiene Data'!$F$12,0,10*ROW('Hygiene Data'!F63)))</f>
        <v/>
      </c>
      <c r="DW69" s="305" t="str">
        <f ca="true">+IF(OFFSET('Hygiene Data'!$F$13,0,10*ROW('Hygiene Data'!F63))="","",OFFSET('Hygiene Data'!$F$13,0,10*ROW('Hygiene Data'!F63)))</f>
        <v/>
      </c>
      <c r="DX69" s="305" t="str">
        <f ca="true">+IF(OFFSET('Hygiene Data'!$G$11,0,10*ROW('Hygiene Data'!G63))="","",OFFSET('Hygiene Data'!$G$11,0,10*ROW('Hygiene Data'!G63)))</f>
        <v/>
      </c>
      <c r="DY69" s="305" t="str">
        <f ca="true">+IF(OFFSET('Hygiene Data'!$G$12,0,10*ROW('Hygiene Data'!G63))="","",OFFSET('Hygiene Data'!$G$12,0,10*ROW('Hygiene Data'!G63)))</f>
        <v/>
      </c>
      <c r="DZ69" s="305" t="str">
        <f ca="true">+IF(OFFSET('Hygiene Data'!$G$13,0,10*ROW('Hygiene Data'!G63))="","",OFFSET('Hygiene Data'!$G$13,0,10*ROW('Hygiene Data'!G63)))</f>
        <v/>
      </c>
      <c r="EA69" s="305" t="str">
        <f ca="true">+IF(OFFSET('Hygiene Data'!$H$11,0,10*ROW('Hygiene Data'!H63))="","",OFFSET('Hygiene Data'!$H$11,0,10*ROW('Hygiene Data'!H63)))</f>
        <v/>
      </c>
      <c r="EB69" s="305" t="str">
        <f ca="true">+IF(OFFSET('Hygiene Data'!$H$12,0,10*ROW('Hygiene Data'!H63))="","",OFFSET('Hygiene Data'!$H$12,0,10*ROW('Hygiene Data'!H63)))</f>
        <v/>
      </c>
      <c r="EC69" s="305" t="str">
        <f ca="true">+IF(OFFSET('Hygiene Data'!$H$13,0,10*ROW('Hygiene Data'!H63))="","",OFFSET('Hygiene Data'!$H$13,0,10*ROW('Hygiene Data'!H63)))</f>
        <v/>
      </c>
      <c r="ED69" s="305" t="str">
        <f ca="true">+IF(OFFSET('Hygiene Data'!$I$11,0,10*ROW('Hygiene Data'!I63))="","",OFFSET('Hygiene Data'!$I$11,0,10*ROW('Hygiene Data'!I63)))</f>
        <v/>
      </c>
      <c r="EE69" s="305" t="str">
        <f ca="true">+IF(OFFSET('Hygiene Data'!$I$12,0,10*ROW('Hygiene Data'!I63))="","",OFFSET('Hygiene Data'!$I$12,0,10*ROW('Hygiene Data'!I63)))</f>
        <v/>
      </c>
      <c r="EF69" s="305"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61"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305"/>
      <c r="BS70" s="305" t="str">
        <f ca="true">+IF(OFFSET('Water Data'!$D$27,0,10*ROW('Water Data'!D64))="","",OFFSET('Water Data'!$D$27,0,10*ROW('Water Data'!D64)))</f>
        <v/>
      </c>
      <c r="BT70" s="305" t="str">
        <f ca="true">+IF(OFFSET('Water Data'!$D$28,0,10*ROW('Water Data'!D64))="","",OFFSET('Water Data'!$D$28,0,10*ROW('Water Data'!D64)))</f>
        <v/>
      </c>
      <c r="BU70" s="305" t="str">
        <f ca="true">+IF(OFFSET('Water Data'!$D$29,0,10*ROW('Water Data'!D64))="","",OFFSET('Water Data'!$D$29,0,10*ROW('Water Data'!D64)))</f>
        <v/>
      </c>
      <c r="BV70" s="305" t="str">
        <f ca="true">+IF(OFFSET('Water Data'!$E$27,0,10*ROW('Water Data'!E64))="","",OFFSET('Water Data'!$E$27,0,10*ROW('Water Data'!E64)))</f>
        <v/>
      </c>
      <c r="BW70" s="305" t="str">
        <f ca="true">+IF(OFFSET('Water Data'!$E$28,0,10*ROW('Water Data'!E64))="","",OFFSET('Water Data'!$E$28,0,10*ROW('Water Data'!E64)))</f>
        <v/>
      </c>
      <c r="BX70" s="305" t="str">
        <f ca="true">+IF(OFFSET('Water Data'!$E$29,0,10*ROW('Water Data'!E64))="","",OFFSET('Water Data'!$E$29,0,10*ROW('Water Data'!E64)))</f>
        <v/>
      </c>
      <c r="BY70" s="305" t="str">
        <f ca="true">+IF(OFFSET('Water Data'!$F$27,0,10*ROW('Water Data'!F64))="","",OFFSET('Water Data'!$F$27,0,10*ROW('Water Data'!F64)))</f>
        <v/>
      </c>
      <c r="BZ70" s="305" t="str">
        <f ca="true">+IF(OFFSET('Water Data'!$F$28,0,10*ROW('Water Data'!F64))="","",OFFSET('Water Data'!$F$28,0,10*ROW('Water Data'!F64)))</f>
        <v/>
      </c>
      <c r="CA70" s="305" t="str">
        <f ca="true">+IF(OFFSET('Water Data'!$F$29,0,10*ROW('Water Data'!F64))="","",OFFSET('Water Data'!$F$29,0,10*ROW('Water Data'!F64)))</f>
        <v/>
      </c>
      <c r="CB70" s="305" t="str">
        <f ca="true">+IF(OFFSET('Water Data'!$G$27,0,10*ROW('Water Data'!G64))="","",OFFSET('Water Data'!$G$27,0,10*ROW('Water Data'!G64)))</f>
        <v/>
      </c>
      <c r="CC70" s="305" t="str">
        <f ca="true">+IF(OFFSET('Water Data'!$G$28,0,10*ROW('Water Data'!G64))="","",OFFSET('Water Data'!$G$28,0,10*ROW('Water Data'!G64)))</f>
        <v/>
      </c>
      <c r="CD70" s="305" t="str">
        <f ca="true">+IF(OFFSET('Water Data'!$G$29,0,10*ROW('Water Data'!G64))="","",OFFSET('Water Data'!$G$29,0,10*ROW('Water Data'!G64)))</f>
        <v/>
      </c>
      <c r="CE70" s="305" t="str">
        <f ca="true">+IF(OFFSET('Water Data'!$H$27,0,10*ROW('Water Data'!H64))="","",OFFSET('Water Data'!$H$27,0,10*ROW('Water Data'!H64)))</f>
        <v/>
      </c>
      <c r="CF70" s="305" t="str">
        <f ca="true">+IF(OFFSET('Water Data'!$H$28,0,10*ROW('Water Data'!H64))="","",OFFSET('Water Data'!$H$28,0,10*ROW('Water Data'!H64)))</f>
        <v/>
      </c>
      <c r="CG70" s="305" t="str">
        <f ca="true">+IF(OFFSET('Water Data'!$H$29,0,10*ROW('Water Data'!H64))="","",OFFSET('Water Data'!$H$29,0,10*ROW('Water Data'!H64)))</f>
        <v/>
      </c>
      <c r="CH70" s="305" t="str">
        <f ca="true">+IF(OFFSET('Water Data'!$I$27,0,10*ROW('Water Data'!I64))="","",OFFSET('Water Data'!$I$27,0,10*ROW('Water Data'!I64)))</f>
        <v/>
      </c>
      <c r="CI70" s="305" t="str">
        <f ca="true">+IF(OFFSET('Water Data'!$I$28,0,10*ROW('Water Data'!I64))="","",OFFSET('Water Data'!$I$28,0,10*ROW('Water Data'!I64)))</f>
        <v/>
      </c>
      <c r="CJ70" s="305" t="str">
        <f ca="true">+IF(OFFSET('Water Data'!$I$29,0,10*ROW('Water Data'!I64))="","",OFFSET('Water Data'!$I$29,0,10*ROW('Water Data'!I64)))</f>
        <v/>
      </c>
      <c r="CK70" s="305" t="str">
        <f ca="true">+IF(OFFSET('Sanitation Data'!$D$28,0,10*ROW('Sanitation Data'!D64))="","",OFFSET('Sanitation Data'!$D$28,0,10*ROW('Sanitation Data'!D64)))</f>
        <v/>
      </c>
      <c r="CL70" s="305" t="str">
        <f ca="true">+IF(OFFSET('Sanitation Data'!$D$29,0,10*ROW('Sanitation Data'!D64))="","",OFFSET('Sanitation Data'!$D$29,0,10*ROW('Sanitation Data'!D64)))</f>
        <v/>
      </c>
      <c r="CM70" s="305" t="str">
        <f ca="true">+IF(OFFSET('Sanitation Data'!$D$30,0,10*ROW('Sanitation Data'!D64))="","",OFFSET('Sanitation Data'!$D$30,0,10*ROW('Sanitation Data'!D64)))</f>
        <v/>
      </c>
      <c r="CN70" s="305" t="str">
        <f ca="true">+IF(OFFSET('Sanitation Data'!$D$31,0,10*ROW('Sanitation Data'!D64))="","",OFFSET('Sanitation Data'!$D$31,0,10*ROW('Sanitation Data'!D64)))</f>
        <v/>
      </c>
      <c r="CO70" s="305" t="str">
        <f ca="true">+IF(OFFSET('Sanitation Data'!$D$32,0,10*ROW('Sanitation Data'!D64))="","",OFFSET('Sanitation Data'!$D$32,0,10*ROW('Sanitation Data'!D64)))</f>
        <v/>
      </c>
      <c r="CP70" s="305" t="str">
        <f ca="true">+IF(OFFSET('Sanitation Data'!$E$28,0,10*ROW('Sanitation Data'!E64))="","",OFFSET('Sanitation Data'!$E$28,0,10*ROW('Sanitation Data'!E64)))</f>
        <v/>
      </c>
      <c r="CQ70" s="305" t="str">
        <f ca="true">+IF(OFFSET('Sanitation Data'!$E$29,0,10*ROW('Sanitation Data'!E64))="","",OFFSET('Sanitation Data'!$E$29,0,10*ROW('Sanitation Data'!E64)))</f>
        <v/>
      </c>
      <c r="CR70" s="305" t="str">
        <f ca="true">+IF(OFFSET('Sanitation Data'!$E$30,0,10*ROW('Sanitation Data'!E64))="","",OFFSET('Sanitation Data'!$E$30,0,10*ROW('Sanitation Data'!E64)))</f>
        <v/>
      </c>
      <c r="CS70" s="305" t="str">
        <f ca="true">+IF(OFFSET('Sanitation Data'!$E$31,0,10*ROW('Sanitation Data'!E64))="","",OFFSET('Sanitation Data'!$E$31,0,10*ROW('Sanitation Data'!E64)))</f>
        <v/>
      </c>
      <c r="CT70" s="305" t="str">
        <f ca="true">+IF(OFFSET('Sanitation Data'!$E$32,0,10*ROW('Sanitation Data'!E64))="","",OFFSET('Sanitation Data'!$E$32,0,10*ROW('Sanitation Data'!E64)))</f>
        <v/>
      </c>
      <c r="CU70" s="305" t="str">
        <f ca="true">+IF(OFFSET('Sanitation Data'!$F$28,0,10*ROW('Sanitation Data'!F64))="","",OFFSET('Sanitation Data'!$F$28,0,10*ROW('Sanitation Data'!F64)))</f>
        <v/>
      </c>
      <c r="CV70" s="305" t="str">
        <f ca="true">+IF(OFFSET('Sanitation Data'!$F$29,0,10*ROW('Sanitation Data'!F64))="","",OFFSET('Sanitation Data'!$F$29,0,10*ROW('Sanitation Data'!F64)))</f>
        <v/>
      </c>
      <c r="CW70" s="305" t="str">
        <f ca="true">+IF(OFFSET('Sanitation Data'!$F$30,0,10*ROW('Sanitation Data'!F64))="","",OFFSET('Sanitation Data'!$F$30,0,10*ROW('Sanitation Data'!F64)))</f>
        <v/>
      </c>
      <c r="CX70" s="305" t="str">
        <f ca="true">+IF(OFFSET('Sanitation Data'!$F$31,0,10*ROW('Sanitation Data'!F64))="","",OFFSET('Sanitation Data'!$F$31,0,10*ROW('Sanitation Data'!F64)))</f>
        <v/>
      </c>
      <c r="CY70" s="305" t="str">
        <f ca="true">+IF(OFFSET('Sanitation Data'!$F$32,0,10*ROW('Sanitation Data'!F64))="","",OFFSET('Sanitation Data'!$F$32,0,10*ROW('Sanitation Data'!F64)))</f>
        <v/>
      </c>
      <c r="CZ70" s="305" t="str">
        <f ca="true">+IF(OFFSET('Sanitation Data'!$G$28,0,10*ROW('Sanitation Data'!G64))="","",OFFSET('Sanitation Data'!$G$28,0,10*ROW('Sanitation Data'!G64)))</f>
        <v/>
      </c>
      <c r="DA70" s="305" t="str">
        <f ca="true">+IF(OFFSET('Sanitation Data'!$G$29,0,10*ROW('Sanitation Data'!G64))="","",OFFSET('Sanitation Data'!$G$29,0,10*ROW('Sanitation Data'!G64)))</f>
        <v/>
      </c>
      <c r="DB70" s="305" t="str">
        <f ca="true">+IF(OFFSET('Sanitation Data'!$G$30,0,10*ROW('Sanitation Data'!G64))="","",OFFSET('Sanitation Data'!$G$30,0,10*ROW('Sanitation Data'!G64)))</f>
        <v/>
      </c>
      <c r="DC70" s="305" t="str">
        <f ca="true">+IF(OFFSET('Sanitation Data'!$G$31,0,10*ROW('Sanitation Data'!G64))="","",OFFSET('Sanitation Data'!$G$31,0,10*ROW('Sanitation Data'!G64)))</f>
        <v/>
      </c>
      <c r="DD70" s="305" t="str">
        <f ca="true">+IF(OFFSET('Sanitation Data'!$G$32,0,10*ROW('Sanitation Data'!G64))="","",OFFSET('Sanitation Data'!$G$32,0,10*ROW('Sanitation Data'!G64)))</f>
        <v/>
      </c>
      <c r="DE70" s="305" t="str">
        <f ca="true">+IF(OFFSET('Sanitation Data'!$H$28,0,10*ROW('Sanitation Data'!H64))="","",OFFSET('Sanitation Data'!$H$28,0,10*ROW('Sanitation Data'!H64)))</f>
        <v/>
      </c>
      <c r="DF70" s="305" t="str">
        <f ca="true">+IF(OFFSET('Sanitation Data'!$H$29,0,10*ROW('Sanitation Data'!H64))="","",OFFSET('Sanitation Data'!$H$29,0,10*ROW('Sanitation Data'!H64)))</f>
        <v/>
      </c>
      <c r="DG70" s="305" t="str">
        <f ca="true">+IF(OFFSET('Sanitation Data'!$H$30,0,10*ROW('Sanitation Data'!H64))="","",OFFSET('Sanitation Data'!$H$30,0,10*ROW('Sanitation Data'!H64)))</f>
        <v/>
      </c>
      <c r="DH70" s="305" t="str">
        <f ca="true">+IF(OFFSET('Sanitation Data'!$H$31,0,10*ROW('Sanitation Data'!H64))="","",OFFSET('Sanitation Data'!$H$31,0,10*ROW('Sanitation Data'!H64)))</f>
        <v/>
      </c>
      <c r="DI70" s="305" t="str">
        <f ca="true">+IF(OFFSET('Sanitation Data'!$H$32,0,10*ROW('Sanitation Data'!H64))="","",OFFSET('Sanitation Data'!$H$32,0,10*ROW('Sanitation Data'!H64)))</f>
        <v/>
      </c>
      <c r="DJ70" s="305" t="str">
        <f ca="true">+IF(OFFSET('Sanitation Data'!$I$28,0,10*ROW('Sanitation Data'!I64))="","",OFFSET('Sanitation Data'!$I$28,0,10*ROW('Sanitation Data'!I64)))</f>
        <v/>
      </c>
      <c r="DK70" s="305" t="str">
        <f ca="true">+IF(OFFSET('Sanitation Data'!$I$29,0,10*ROW('Sanitation Data'!I64))="","",OFFSET('Sanitation Data'!$I$29,0,10*ROW('Sanitation Data'!I64)))</f>
        <v/>
      </c>
      <c r="DL70" s="305" t="str">
        <f ca="true">+IF(OFFSET('Sanitation Data'!$I$30,0,10*ROW('Sanitation Data'!I64))="","",OFFSET('Sanitation Data'!$I$30,0,10*ROW('Sanitation Data'!I64)))</f>
        <v/>
      </c>
      <c r="DM70" s="305" t="str">
        <f ca="true">+IF(OFFSET('Sanitation Data'!$I$31,0,10*ROW('Sanitation Data'!I64))="","",OFFSET('Sanitation Data'!$I$31,0,10*ROW('Sanitation Data'!I64)))</f>
        <v/>
      </c>
      <c r="DN70" s="305" t="str">
        <f ca="true">+IF(OFFSET('Sanitation Data'!$I$32,0,10*ROW('Sanitation Data'!I64))="","",OFFSET('Sanitation Data'!$I$32,0,10*ROW('Sanitation Data'!I64)))</f>
        <v/>
      </c>
      <c r="DO70" s="305" t="str">
        <f ca="true">+IF(OFFSET('Hygiene Data'!$D$11,0,10*ROW('Hygiene Data'!D64))="","",OFFSET('Hygiene Data'!$D$11,0,10*ROW('Hygiene Data'!D64)))</f>
        <v/>
      </c>
      <c r="DP70" s="305" t="str">
        <f ca="true">+IF(OFFSET('Hygiene Data'!$D$12,0,10*ROW('Hygiene Data'!D64))="","",OFFSET('Hygiene Data'!$D$12,0,10*ROW('Hygiene Data'!D64)))</f>
        <v/>
      </c>
      <c r="DQ70" s="305" t="str">
        <f ca="true">+IF(OFFSET('Hygiene Data'!$D$13,0,10*ROW('Hygiene Data'!D64))="","",OFFSET('Hygiene Data'!$D$13,0,10*ROW('Hygiene Data'!D64)))</f>
        <v/>
      </c>
      <c r="DR70" s="305" t="str">
        <f ca="true">+IF(OFFSET('Hygiene Data'!$E$11,0,10*ROW('Hygiene Data'!E64))="","",OFFSET('Hygiene Data'!$E$11,0,10*ROW('Hygiene Data'!E64)))</f>
        <v/>
      </c>
      <c r="DS70" s="305" t="str">
        <f ca="true">+IF(OFFSET('Hygiene Data'!$E$12,0,10*ROW('Hygiene Data'!E64))="","",OFFSET('Hygiene Data'!$E$12,0,10*ROW('Hygiene Data'!E64)))</f>
        <v/>
      </c>
      <c r="DT70" s="305" t="str">
        <f ca="true">+IF(OFFSET('Hygiene Data'!$E$13,0,10*ROW('Hygiene Data'!E64))="","",OFFSET('Hygiene Data'!$E$13,0,10*ROW('Hygiene Data'!E64)))</f>
        <v/>
      </c>
      <c r="DU70" s="305" t="str">
        <f ca="true">+IF(OFFSET('Hygiene Data'!$F$11,0,10*ROW('Hygiene Data'!F64))="","",OFFSET('Hygiene Data'!$F$11,0,10*ROW('Hygiene Data'!F64)))</f>
        <v/>
      </c>
      <c r="DV70" s="305" t="str">
        <f ca="true">+IF(OFFSET('Hygiene Data'!$F$12,0,10*ROW('Hygiene Data'!F64))="","",OFFSET('Hygiene Data'!$F$12,0,10*ROW('Hygiene Data'!F64)))</f>
        <v/>
      </c>
      <c r="DW70" s="305" t="str">
        <f ca="true">+IF(OFFSET('Hygiene Data'!$F$13,0,10*ROW('Hygiene Data'!F64))="","",OFFSET('Hygiene Data'!$F$13,0,10*ROW('Hygiene Data'!F64)))</f>
        <v/>
      </c>
      <c r="DX70" s="305" t="str">
        <f ca="true">+IF(OFFSET('Hygiene Data'!$G$11,0,10*ROW('Hygiene Data'!G64))="","",OFFSET('Hygiene Data'!$G$11,0,10*ROW('Hygiene Data'!G64)))</f>
        <v/>
      </c>
      <c r="DY70" s="305" t="str">
        <f ca="true">+IF(OFFSET('Hygiene Data'!$G$12,0,10*ROW('Hygiene Data'!G64))="","",OFFSET('Hygiene Data'!$G$12,0,10*ROW('Hygiene Data'!G64)))</f>
        <v/>
      </c>
      <c r="DZ70" s="305" t="str">
        <f ca="true">+IF(OFFSET('Hygiene Data'!$G$13,0,10*ROW('Hygiene Data'!G64))="","",OFFSET('Hygiene Data'!$G$13,0,10*ROW('Hygiene Data'!G64)))</f>
        <v/>
      </c>
      <c r="EA70" s="305" t="str">
        <f ca="true">+IF(OFFSET('Hygiene Data'!$H$11,0,10*ROW('Hygiene Data'!H64))="","",OFFSET('Hygiene Data'!$H$11,0,10*ROW('Hygiene Data'!H64)))</f>
        <v/>
      </c>
      <c r="EB70" s="305" t="str">
        <f ca="true">+IF(OFFSET('Hygiene Data'!$H$12,0,10*ROW('Hygiene Data'!H64))="","",OFFSET('Hygiene Data'!$H$12,0,10*ROW('Hygiene Data'!H64)))</f>
        <v/>
      </c>
      <c r="EC70" s="305" t="str">
        <f ca="true">+IF(OFFSET('Hygiene Data'!$H$13,0,10*ROW('Hygiene Data'!H64))="","",OFFSET('Hygiene Data'!$H$13,0,10*ROW('Hygiene Data'!H64)))</f>
        <v/>
      </c>
      <c r="ED70" s="305" t="str">
        <f ca="true">+IF(OFFSET('Hygiene Data'!$I$11,0,10*ROW('Hygiene Data'!I64))="","",OFFSET('Hygiene Data'!$I$11,0,10*ROW('Hygiene Data'!I64)))</f>
        <v/>
      </c>
      <c r="EE70" s="305" t="str">
        <f ca="true">+IF(OFFSET('Hygiene Data'!$I$12,0,10*ROW('Hygiene Data'!I64))="","",OFFSET('Hygiene Data'!$I$12,0,10*ROW('Hygiene Data'!I64)))</f>
        <v/>
      </c>
      <c r="EF70" s="305"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61"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305"/>
      <c r="BS71" s="305" t="str">
        <f ca="true">+IF(OFFSET('Water Data'!$D$27,0,10*ROW('Water Data'!D65))="","",OFFSET('Water Data'!$D$27,0,10*ROW('Water Data'!D65)))</f>
        <v/>
      </c>
      <c r="BT71" s="305" t="str">
        <f ca="true">+IF(OFFSET('Water Data'!$D$28,0,10*ROW('Water Data'!D65))="","",OFFSET('Water Data'!$D$28,0,10*ROW('Water Data'!D65)))</f>
        <v/>
      </c>
      <c r="BU71" s="305" t="str">
        <f ca="true">+IF(OFFSET('Water Data'!$D$29,0,10*ROW('Water Data'!D65))="","",OFFSET('Water Data'!$D$29,0,10*ROW('Water Data'!D65)))</f>
        <v/>
      </c>
      <c r="BV71" s="305" t="str">
        <f ca="true">+IF(OFFSET('Water Data'!$E$27,0,10*ROW('Water Data'!E65))="","",OFFSET('Water Data'!$E$27,0,10*ROW('Water Data'!E65)))</f>
        <v/>
      </c>
      <c r="BW71" s="305" t="str">
        <f ca="true">+IF(OFFSET('Water Data'!$E$28,0,10*ROW('Water Data'!E65))="","",OFFSET('Water Data'!$E$28,0,10*ROW('Water Data'!E65)))</f>
        <v/>
      </c>
      <c r="BX71" s="305" t="str">
        <f ca="true">+IF(OFFSET('Water Data'!$E$29,0,10*ROW('Water Data'!E65))="","",OFFSET('Water Data'!$E$29,0,10*ROW('Water Data'!E65)))</f>
        <v/>
      </c>
      <c r="BY71" s="305" t="str">
        <f ca="true">+IF(OFFSET('Water Data'!$F$27,0,10*ROW('Water Data'!F65))="","",OFFSET('Water Data'!$F$27,0,10*ROW('Water Data'!F65)))</f>
        <v/>
      </c>
      <c r="BZ71" s="305" t="str">
        <f ca="true">+IF(OFFSET('Water Data'!$F$28,0,10*ROW('Water Data'!F65))="","",OFFSET('Water Data'!$F$28,0,10*ROW('Water Data'!F65)))</f>
        <v/>
      </c>
      <c r="CA71" s="305" t="str">
        <f ca="true">+IF(OFFSET('Water Data'!$F$29,0,10*ROW('Water Data'!F65))="","",OFFSET('Water Data'!$F$29,0,10*ROW('Water Data'!F65)))</f>
        <v/>
      </c>
      <c r="CB71" s="305" t="str">
        <f ca="true">+IF(OFFSET('Water Data'!$G$27,0,10*ROW('Water Data'!G65))="","",OFFSET('Water Data'!$G$27,0,10*ROW('Water Data'!G65)))</f>
        <v/>
      </c>
      <c r="CC71" s="305" t="str">
        <f ca="true">+IF(OFFSET('Water Data'!$G$28,0,10*ROW('Water Data'!G65))="","",OFFSET('Water Data'!$G$28,0,10*ROW('Water Data'!G65)))</f>
        <v/>
      </c>
      <c r="CD71" s="305" t="str">
        <f ca="true">+IF(OFFSET('Water Data'!$G$29,0,10*ROW('Water Data'!G65))="","",OFFSET('Water Data'!$G$29,0,10*ROW('Water Data'!G65)))</f>
        <v/>
      </c>
      <c r="CE71" s="305" t="str">
        <f ca="true">+IF(OFFSET('Water Data'!$H$27,0,10*ROW('Water Data'!H65))="","",OFFSET('Water Data'!$H$27,0,10*ROW('Water Data'!H65)))</f>
        <v/>
      </c>
      <c r="CF71" s="305" t="str">
        <f ca="true">+IF(OFFSET('Water Data'!$H$28,0,10*ROW('Water Data'!H65))="","",OFFSET('Water Data'!$H$28,0,10*ROW('Water Data'!H65)))</f>
        <v/>
      </c>
      <c r="CG71" s="305" t="str">
        <f ca="true">+IF(OFFSET('Water Data'!$H$29,0,10*ROW('Water Data'!H65))="","",OFFSET('Water Data'!$H$29,0,10*ROW('Water Data'!H65)))</f>
        <v/>
      </c>
      <c r="CH71" s="305" t="str">
        <f ca="true">+IF(OFFSET('Water Data'!$I$27,0,10*ROW('Water Data'!I65))="","",OFFSET('Water Data'!$I$27,0,10*ROW('Water Data'!I65)))</f>
        <v/>
      </c>
      <c r="CI71" s="305" t="str">
        <f ca="true">+IF(OFFSET('Water Data'!$I$28,0,10*ROW('Water Data'!I65))="","",OFFSET('Water Data'!$I$28,0,10*ROW('Water Data'!I65)))</f>
        <v/>
      </c>
      <c r="CJ71" s="305" t="str">
        <f ca="true">+IF(OFFSET('Water Data'!$I$29,0,10*ROW('Water Data'!I65))="","",OFFSET('Water Data'!$I$29,0,10*ROW('Water Data'!I65)))</f>
        <v/>
      </c>
      <c r="CK71" s="305" t="str">
        <f ca="true">+IF(OFFSET('Sanitation Data'!$D$28,0,10*ROW('Sanitation Data'!D65))="","",OFFSET('Sanitation Data'!$D$28,0,10*ROW('Sanitation Data'!D65)))</f>
        <v/>
      </c>
      <c r="CL71" s="305" t="str">
        <f ca="true">+IF(OFFSET('Sanitation Data'!$D$29,0,10*ROW('Sanitation Data'!D65))="","",OFFSET('Sanitation Data'!$D$29,0,10*ROW('Sanitation Data'!D65)))</f>
        <v/>
      </c>
      <c r="CM71" s="305" t="str">
        <f ca="true">+IF(OFFSET('Sanitation Data'!$D$30,0,10*ROW('Sanitation Data'!D65))="","",OFFSET('Sanitation Data'!$D$30,0,10*ROW('Sanitation Data'!D65)))</f>
        <v/>
      </c>
      <c r="CN71" s="305" t="str">
        <f ca="true">+IF(OFFSET('Sanitation Data'!$D$31,0,10*ROW('Sanitation Data'!D65))="","",OFFSET('Sanitation Data'!$D$31,0,10*ROW('Sanitation Data'!D65)))</f>
        <v/>
      </c>
      <c r="CO71" s="305" t="str">
        <f ca="true">+IF(OFFSET('Sanitation Data'!$D$32,0,10*ROW('Sanitation Data'!D65))="","",OFFSET('Sanitation Data'!$D$32,0,10*ROW('Sanitation Data'!D65)))</f>
        <v/>
      </c>
      <c r="CP71" s="305" t="str">
        <f ca="true">+IF(OFFSET('Sanitation Data'!$E$28,0,10*ROW('Sanitation Data'!E65))="","",OFFSET('Sanitation Data'!$E$28,0,10*ROW('Sanitation Data'!E65)))</f>
        <v/>
      </c>
      <c r="CQ71" s="305" t="str">
        <f ca="true">+IF(OFFSET('Sanitation Data'!$E$29,0,10*ROW('Sanitation Data'!E65))="","",OFFSET('Sanitation Data'!$E$29,0,10*ROW('Sanitation Data'!E65)))</f>
        <v/>
      </c>
      <c r="CR71" s="305" t="str">
        <f ca="true">+IF(OFFSET('Sanitation Data'!$E$30,0,10*ROW('Sanitation Data'!E65))="","",OFFSET('Sanitation Data'!$E$30,0,10*ROW('Sanitation Data'!E65)))</f>
        <v/>
      </c>
      <c r="CS71" s="305" t="str">
        <f ca="true">+IF(OFFSET('Sanitation Data'!$E$31,0,10*ROW('Sanitation Data'!E65))="","",OFFSET('Sanitation Data'!$E$31,0,10*ROW('Sanitation Data'!E65)))</f>
        <v/>
      </c>
      <c r="CT71" s="305" t="str">
        <f ca="true">+IF(OFFSET('Sanitation Data'!$E$32,0,10*ROW('Sanitation Data'!E65))="","",OFFSET('Sanitation Data'!$E$32,0,10*ROW('Sanitation Data'!E65)))</f>
        <v/>
      </c>
      <c r="CU71" s="305" t="str">
        <f ca="true">+IF(OFFSET('Sanitation Data'!$F$28,0,10*ROW('Sanitation Data'!F65))="","",OFFSET('Sanitation Data'!$F$28,0,10*ROW('Sanitation Data'!F65)))</f>
        <v/>
      </c>
      <c r="CV71" s="305" t="str">
        <f ca="true">+IF(OFFSET('Sanitation Data'!$F$29,0,10*ROW('Sanitation Data'!F65))="","",OFFSET('Sanitation Data'!$F$29,0,10*ROW('Sanitation Data'!F65)))</f>
        <v/>
      </c>
      <c r="CW71" s="305" t="str">
        <f ca="true">+IF(OFFSET('Sanitation Data'!$F$30,0,10*ROW('Sanitation Data'!F65))="","",OFFSET('Sanitation Data'!$F$30,0,10*ROW('Sanitation Data'!F65)))</f>
        <v/>
      </c>
      <c r="CX71" s="305" t="str">
        <f ca="true">+IF(OFFSET('Sanitation Data'!$F$31,0,10*ROW('Sanitation Data'!F65))="","",OFFSET('Sanitation Data'!$F$31,0,10*ROW('Sanitation Data'!F65)))</f>
        <v/>
      </c>
      <c r="CY71" s="305" t="str">
        <f ca="true">+IF(OFFSET('Sanitation Data'!$F$32,0,10*ROW('Sanitation Data'!F65))="","",OFFSET('Sanitation Data'!$F$32,0,10*ROW('Sanitation Data'!F65)))</f>
        <v/>
      </c>
      <c r="CZ71" s="305" t="str">
        <f ca="true">+IF(OFFSET('Sanitation Data'!$G$28,0,10*ROW('Sanitation Data'!G65))="","",OFFSET('Sanitation Data'!$G$28,0,10*ROW('Sanitation Data'!G65)))</f>
        <v/>
      </c>
      <c r="DA71" s="305" t="str">
        <f ca="true">+IF(OFFSET('Sanitation Data'!$G$29,0,10*ROW('Sanitation Data'!G65))="","",OFFSET('Sanitation Data'!$G$29,0,10*ROW('Sanitation Data'!G65)))</f>
        <v/>
      </c>
      <c r="DB71" s="305" t="str">
        <f ca="true">+IF(OFFSET('Sanitation Data'!$G$30,0,10*ROW('Sanitation Data'!G65))="","",OFFSET('Sanitation Data'!$G$30,0,10*ROW('Sanitation Data'!G65)))</f>
        <v/>
      </c>
      <c r="DC71" s="305" t="str">
        <f ca="true">+IF(OFFSET('Sanitation Data'!$G$31,0,10*ROW('Sanitation Data'!G65))="","",OFFSET('Sanitation Data'!$G$31,0,10*ROW('Sanitation Data'!G65)))</f>
        <v/>
      </c>
      <c r="DD71" s="305" t="str">
        <f ca="true">+IF(OFFSET('Sanitation Data'!$G$32,0,10*ROW('Sanitation Data'!G65))="","",OFFSET('Sanitation Data'!$G$32,0,10*ROW('Sanitation Data'!G65)))</f>
        <v/>
      </c>
      <c r="DE71" s="305" t="str">
        <f ca="true">+IF(OFFSET('Sanitation Data'!$H$28,0,10*ROW('Sanitation Data'!H65))="","",OFFSET('Sanitation Data'!$H$28,0,10*ROW('Sanitation Data'!H65)))</f>
        <v/>
      </c>
      <c r="DF71" s="305" t="str">
        <f ca="true">+IF(OFFSET('Sanitation Data'!$H$29,0,10*ROW('Sanitation Data'!H65))="","",OFFSET('Sanitation Data'!$H$29,0,10*ROW('Sanitation Data'!H65)))</f>
        <v/>
      </c>
      <c r="DG71" s="305" t="str">
        <f ca="true">+IF(OFFSET('Sanitation Data'!$H$30,0,10*ROW('Sanitation Data'!H65))="","",OFFSET('Sanitation Data'!$H$30,0,10*ROW('Sanitation Data'!H65)))</f>
        <v/>
      </c>
      <c r="DH71" s="305" t="str">
        <f ca="true">+IF(OFFSET('Sanitation Data'!$H$31,0,10*ROW('Sanitation Data'!H65))="","",OFFSET('Sanitation Data'!$H$31,0,10*ROW('Sanitation Data'!H65)))</f>
        <v/>
      </c>
      <c r="DI71" s="305" t="str">
        <f ca="true">+IF(OFFSET('Sanitation Data'!$H$32,0,10*ROW('Sanitation Data'!H65))="","",OFFSET('Sanitation Data'!$H$32,0,10*ROW('Sanitation Data'!H65)))</f>
        <v/>
      </c>
      <c r="DJ71" s="305" t="str">
        <f ca="true">+IF(OFFSET('Sanitation Data'!$I$28,0,10*ROW('Sanitation Data'!I65))="","",OFFSET('Sanitation Data'!$I$28,0,10*ROW('Sanitation Data'!I65)))</f>
        <v/>
      </c>
      <c r="DK71" s="305" t="str">
        <f ca="true">+IF(OFFSET('Sanitation Data'!$I$29,0,10*ROW('Sanitation Data'!I65))="","",OFFSET('Sanitation Data'!$I$29,0,10*ROW('Sanitation Data'!I65)))</f>
        <v/>
      </c>
      <c r="DL71" s="305" t="str">
        <f ca="true">+IF(OFFSET('Sanitation Data'!$I$30,0,10*ROW('Sanitation Data'!I65))="","",OFFSET('Sanitation Data'!$I$30,0,10*ROW('Sanitation Data'!I65)))</f>
        <v/>
      </c>
      <c r="DM71" s="305" t="str">
        <f ca="true">+IF(OFFSET('Sanitation Data'!$I$31,0,10*ROW('Sanitation Data'!I65))="","",OFFSET('Sanitation Data'!$I$31,0,10*ROW('Sanitation Data'!I65)))</f>
        <v/>
      </c>
      <c r="DN71" s="305" t="str">
        <f ca="true">+IF(OFFSET('Sanitation Data'!$I$32,0,10*ROW('Sanitation Data'!I65))="","",OFFSET('Sanitation Data'!$I$32,0,10*ROW('Sanitation Data'!I65)))</f>
        <v/>
      </c>
      <c r="DO71" s="305" t="str">
        <f ca="true">+IF(OFFSET('Hygiene Data'!$D$11,0,10*ROW('Hygiene Data'!D65))="","",OFFSET('Hygiene Data'!$D$11,0,10*ROW('Hygiene Data'!D65)))</f>
        <v/>
      </c>
      <c r="DP71" s="305" t="str">
        <f ca="true">+IF(OFFSET('Hygiene Data'!$D$12,0,10*ROW('Hygiene Data'!D65))="","",OFFSET('Hygiene Data'!$D$12,0,10*ROW('Hygiene Data'!D65)))</f>
        <v/>
      </c>
      <c r="DQ71" s="305" t="str">
        <f ca="true">+IF(OFFSET('Hygiene Data'!$D$13,0,10*ROW('Hygiene Data'!D65))="","",OFFSET('Hygiene Data'!$D$13,0,10*ROW('Hygiene Data'!D65)))</f>
        <v/>
      </c>
      <c r="DR71" s="305" t="str">
        <f ca="true">+IF(OFFSET('Hygiene Data'!$E$11,0,10*ROW('Hygiene Data'!E65))="","",OFFSET('Hygiene Data'!$E$11,0,10*ROW('Hygiene Data'!E65)))</f>
        <v/>
      </c>
      <c r="DS71" s="305" t="str">
        <f ca="true">+IF(OFFSET('Hygiene Data'!$E$12,0,10*ROW('Hygiene Data'!E65))="","",OFFSET('Hygiene Data'!$E$12,0,10*ROW('Hygiene Data'!E65)))</f>
        <v/>
      </c>
      <c r="DT71" s="305" t="str">
        <f ca="true">+IF(OFFSET('Hygiene Data'!$E$13,0,10*ROW('Hygiene Data'!E65))="","",OFFSET('Hygiene Data'!$E$13,0,10*ROW('Hygiene Data'!E65)))</f>
        <v/>
      </c>
      <c r="DU71" s="305" t="str">
        <f ca="true">+IF(OFFSET('Hygiene Data'!$F$11,0,10*ROW('Hygiene Data'!F65))="","",OFFSET('Hygiene Data'!$F$11,0,10*ROW('Hygiene Data'!F65)))</f>
        <v/>
      </c>
      <c r="DV71" s="305" t="str">
        <f ca="true">+IF(OFFSET('Hygiene Data'!$F$12,0,10*ROW('Hygiene Data'!F65))="","",OFFSET('Hygiene Data'!$F$12,0,10*ROW('Hygiene Data'!F65)))</f>
        <v/>
      </c>
      <c r="DW71" s="305" t="str">
        <f ca="true">+IF(OFFSET('Hygiene Data'!$F$13,0,10*ROW('Hygiene Data'!F65))="","",OFFSET('Hygiene Data'!$F$13,0,10*ROW('Hygiene Data'!F65)))</f>
        <v/>
      </c>
      <c r="DX71" s="305" t="str">
        <f ca="true">+IF(OFFSET('Hygiene Data'!$G$11,0,10*ROW('Hygiene Data'!G65))="","",OFFSET('Hygiene Data'!$G$11,0,10*ROW('Hygiene Data'!G65)))</f>
        <v/>
      </c>
      <c r="DY71" s="305" t="str">
        <f ca="true">+IF(OFFSET('Hygiene Data'!$G$12,0,10*ROW('Hygiene Data'!G65))="","",OFFSET('Hygiene Data'!$G$12,0,10*ROW('Hygiene Data'!G65)))</f>
        <v/>
      </c>
      <c r="DZ71" s="305" t="str">
        <f ca="true">+IF(OFFSET('Hygiene Data'!$G$13,0,10*ROW('Hygiene Data'!G65))="","",OFFSET('Hygiene Data'!$G$13,0,10*ROW('Hygiene Data'!G65)))</f>
        <v/>
      </c>
      <c r="EA71" s="305" t="str">
        <f ca="true">+IF(OFFSET('Hygiene Data'!$H$11,0,10*ROW('Hygiene Data'!H65))="","",OFFSET('Hygiene Data'!$H$11,0,10*ROW('Hygiene Data'!H65)))</f>
        <v/>
      </c>
      <c r="EB71" s="305" t="str">
        <f ca="true">+IF(OFFSET('Hygiene Data'!$H$12,0,10*ROW('Hygiene Data'!H65))="","",OFFSET('Hygiene Data'!$H$12,0,10*ROW('Hygiene Data'!H65)))</f>
        <v/>
      </c>
      <c r="EC71" s="305" t="str">
        <f ca="true">+IF(OFFSET('Hygiene Data'!$H$13,0,10*ROW('Hygiene Data'!H65))="","",OFFSET('Hygiene Data'!$H$13,0,10*ROW('Hygiene Data'!H65)))</f>
        <v/>
      </c>
      <c r="ED71" s="305" t="str">
        <f ca="true">+IF(OFFSET('Hygiene Data'!$I$11,0,10*ROW('Hygiene Data'!I65))="","",OFFSET('Hygiene Data'!$I$11,0,10*ROW('Hygiene Data'!I65)))</f>
        <v/>
      </c>
      <c r="EE71" s="305" t="str">
        <f ca="true">+IF(OFFSET('Hygiene Data'!$I$12,0,10*ROW('Hygiene Data'!I65))="","",OFFSET('Hygiene Data'!$I$12,0,10*ROW('Hygiene Data'!I65)))</f>
        <v/>
      </c>
      <c r="EF71" s="305"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61"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305"/>
      <c r="BS72" s="305" t="str">
        <f ca="true">+IF(OFFSET('Water Data'!$D$27,0,10*ROW('Water Data'!D66))="","",OFFSET('Water Data'!$D$27,0,10*ROW('Water Data'!D66)))</f>
        <v/>
      </c>
      <c r="BT72" s="305" t="str">
        <f ca="true">+IF(OFFSET('Water Data'!$D$28,0,10*ROW('Water Data'!D66))="","",OFFSET('Water Data'!$D$28,0,10*ROW('Water Data'!D66)))</f>
        <v/>
      </c>
      <c r="BU72" s="305" t="str">
        <f ca="true">+IF(OFFSET('Water Data'!$D$29,0,10*ROW('Water Data'!D66))="","",OFFSET('Water Data'!$D$29,0,10*ROW('Water Data'!D66)))</f>
        <v/>
      </c>
      <c r="BV72" s="305" t="str">
        <f ca="true">+IF(OFFSET('Water Data'!$E$27,0,10*ROW('Water Data'!E66))="","",OFFSET('Water Data'!$E$27,0,10*ROW('Water Data'!E66)))</f>
        <v/>
      </c>
      <c r="BW72" s="305" t="str">
        <f ca="true">+IF(OFFSET('Water Data'!$E$28,0,10*ROW('Water Data'!E66))="","",OFFSET('Water Data'!$E$28,0,10*ROW('Water Data'!E66)))</f>
        <v/>
      </c>
      <c r="BX72" s="305" t="str">
        <f ca="true">+IF(OFFSET('Water Data'!$E$29,0,10*ROW('Water Data'!E66))="","",OFFSET('Water Data'!$E$29,0,10*ROW('Water Data'!E66)))</f>
        <v/>
      </c>
      <c r="BY72" s="305" t="str">
        <f ca="true">+IF(OFFSET('Water Data'!$F$27,0,10*ROW('Water Data'!F66))="","",OFFSET('Water Data'!$F$27,0,10*ROW('Water Data'!F66)))</f>
        <v/>
      </c>
      <c r="BZ72" s="305" t="str">
        <f ca="true">+IF(OFFSET('Water Data'!$F$28,0,10*ROW('Water Data'!F66))="","",OFFSET('Water Data'!$F$28,0,10*ROW('Water Data'!F66)))</f>
        <v/>
      </c>
      <c r="CA72" s="305" t="str">
        <f ca="true">+IF(OFFSET('Water Data'!$F$29,0,10*ROW('Water Data'!F66))="","",OFFSET('Water Data'!$F$29,0,10*ROW('Water Data'!F66)))</f>
        <v/>
      </c>
      <c r="CB72" s="305" t="str">
        <f ca="true">+IF(OFFSET('Water Data'!$G$27,0,10*ROW('Water Data'!G66))="","",OFFSET('Water Data'!$G$27,0,10*ROW('Water Data'!G66)))</f>
        <v/>
      </c>
      <c r="CC72" s="305" t="str">
        <f ca="true">+IF(OFFSET('Water Data'!$G$28,0,10*ROW('Water Data'!G66))="","",OFFSET('Water Data'!$G$28,0,10*ROW('Water Data'!G66)))</f>
        <v/>
      </c>
      <c r="CD72" s="305" t="str">
        <f ca="true">+IF(OFFSET('Water Data'!$G$29,0,10*ROW('Water Data'!G66))="","",OFFSET('Water Data'!$G$29,0,10*ROW('Water Data'!G66)))</f>
        <v/>
      </c>
      <c r="CE72" s="305" t="str">
        <f ca="true">+IF(OFFSET('Water Data'!$H$27,0,10*ROW('Water Data'!H66))="","",OFFSET('Water Data'!$H$27,0,10*ROW('Water Data'!H66)))</f>
        <v/>
      </c>
      <c r="CF72" s="305" t="str">
        <f ca="true">+IF(OFFSET('Water Data'!$H$28,0,10*ROW('Water Data'!H66))="","",OFFSET('Water Data'!$H$28,0,10*ROW('Water Data'!H66)))</f>
        <v/>
      </c>
      <c r="CG72" s="305" t="str">
        <f ca="true">+IF(OFFSET('Water Data'!$H$29,0,10*ROW('Water Data'!H66))="","",OFFSET('Water Data'!$H$29,0,10*ROW('Water Data'!H66)))</f>
        <v/>
      </c>
      <c r="CH72" s="305" t="str">
        <f ca="true">+IF(OFFSET('Water Data'!$I$27,0,10*ROW('Water Data'!I66))="","",OFFSET('Water Data'!$I$27,0,10*ROW('Water Data'!I66)))</f>
        <v/>
      </c>
      <c r="CI72" s="305" t="str">
        <f ca="true">+IF(OFFSET('Water Data'!$I$28,0,10*ROW('Water Data'!I66))="","",OFFSET('Water Data'!$I$28,0,10*ROW('Water Data'!I66)))</f>
        <v/>
      </c>
      <c r="CJ72" s="305" t="str">
        <f ca="true">+IF(OFFSET('Water Data'!$I$29,0,10*ROW('Water Data'!I66))="","",OFFSET('Water Data'!$I$29,0,10*ROW('Water Data'!I66)))</f>
        <v/>
      </c>
      <c r="CK72" s="305" t="str">
        <f ca="true">+IF(OFFSET('Sanitation Data'!$D$28,0,10*ROW('Sanitation Data'!D66))="","",OFFSET('Sanitation Data'!$D$28,0,10*ROW('Sanitation Data'!D66)))</f>
        <v/>
      </c>
      <c r="CL72" s="305" t="str">
        <f ca="true">+IF(OFFSET('Sanitation Data'!$D$29,0,10*ROW('Sanitation Data'!D66))="","",OFFSET('Sanitation Data'!$D$29,0,10*ROW('Sanitation Data'!D66)))</f>
        <v/>
      </c>
      <c r="CM72" s="305" t="str">
        <f ca="true">+IF(OFFSET('Sanitation Data'!$D$30,0,10*ROW('Sanitation Data'!D66))="","",OFFSET('Sanitation Data'!$D$30,0,10*ROW('Sanitation Data'!D66)))</f>
        <v/>
      </c>
      <c r="CN72" s="305" t="str">
        <f ca="true">+IF(OFFSET('Sanitation Data'!$D$31,0,10*ROW('Sanitation Data'!D66))="","",OFFSET('Sanitation Data'!$D$31,0,10*ROW('Sanitation Data'!D66)))</f>
        <v/>
      </c>
      <c r="CO72" s="305" t="str">
        <f ca="true">+IF(OFFSET('Sanitation Data'!$D$32,0,10*ROW('Sanitation Data'!D66))="","",OFFSET('Sanitation Data'!$D$32,0,10*ROW('Sanitation Data'!D66)))</f>
        <v/>
      </c>
      <c r="CP72" s="305" t="str">
        <f ca="true">+IF(OFFSET('Sanitation Data'!$E$28,0,10*ROW('Sanitation Data'!E66))="","",OFFSET('Sanitation Data'!$E$28,0,10*ROW('Sanitation Data'!E66)))</f>
        <v/>
      </c>
      <c r="CQ72" s="305" t="str">
        <f ca="true">+IF(OFFSET('Sanitation Data'!$E$29,0,10*ROW('Sanitation Data'!E66))="","",OFFSET('Sanitation Data'!$E$29,0,10*ROW('Sanitation Data'!E66)))</f>
        <v/>
      </c>
      <c r="CR72" s="305" t="str">
        <f ca="true">+IF(OFFSET('Sanitation Data'!$E$30,0,10*ROW('Sanitation Data'!E66))="","",OFFSET('Sanitation Data'!$E$30,0,10*ROW('Sanitation Data'!E66)))</f>
        <v/>
      </c>
      <c r="CS72" s="305" t="str">
        <f ca="true">+IF(OFFSET('Sanitation Data'!$E$31,0,10*ROW('Sanitation Data'!E66))="","",OFFSET('Sanitation Data'!$E$31,0,10*ROW('Sanitation Data'!E66)))</f>
        <v/>
      </c>
      <c r="CT72" s="305" t="str">
        <f ca="true">+IF(OFFSET('Sanitation Data'!$E$32,0,10*ROW('Sanitation Data'!E66))="","",OFFSET('Sanitation Data'!$E$32,0,10*ROW('Sanitation Data'!E66)))</f>
        <v/>
      </c>
      <c r="CU72" s="305" t="str">
        <f ca="true">+IF(OFFSET('Sanitation Data'!$F$28,0,10*ROW('Sanitation Data'!F66))="","",OFFSET('Sanitation Data'!$F$28,0,10*ROW('Sanitation Data'!F66)))</f>
        <v/>
      </c>
      <c r="CV72" s="305" t="str">
        <f ca="true">+IF(OFFSET('Sanitation Data'!$F$29,0,10*ROW('Sanitation Data'!F66))="","",OFFSET('Sanitation Data'!$F$29,0,10*ROW('Sanitation Data'!F66)))</f>
        <v/>
      </c>
      <c r="CW72" s="305" t="str">
        <f ca="true">+IF(OFFSET('Sanitation Data'!$F$30,0,10*ROW('Sanitation Data'!F66))="","",OFFSET('Sanitation Data'!$F$30,0,10*ROW('Sanitation Data'!F66)))</f>
        <v/>
      </c>
      <c r="CX72" s="305" t="str">
        <f ca="true">+IF(OFFSET('Sanitation Data'!$F$31,0,10*ROW('Sanitation Data'!F66))="","",OFFSET('Sanitation Data'!$F$31,0,10*ROW('Sanitation Data'!F66)))</f>
        <v/>
      </c>
      <c r="CY72" s="305" t="str">
        <f ca="true">+IF(OFFSET('Sanitation Data'!$F$32,0,10*ROW('Sanitation Data'!F66))="","",OFFSET('Sanitation Data'!$F$32,0,10*ROW('Sanitation Data'!F66)))</f>
        <v/>
      </c>
      <c r="CZ72" s="305" t="str">
        <f ca="true">+IF(OFFSET('Sanitation Data'!$G$28,0,10*ROW('Sanitation Data'!G66))="","",OFFSET('Sanitation Data'!$G$28,0,10*ROW('Sanitation Data'!G66)))</f>
        <v/>
      </c>
      <c r="DA72" s="305" t="str">
        <f ca="true">+IF(OFFSET('Sanitation Data'!$G$29,0,10*ROW('Sanitation Data'!G66))="","",OFFSET('Sanitation Data'!$G$29,0,10*ROW('Sanitation Data'!G66)))</f>
        <v/>
      </c>
      <c r="DB72" s="305" t="str">
        <f ca="true">+IF(OFFSET('Sanitation Data'!$G$30,0,10*ROW('Sanitation Data'!G66))="","",OFFSET('Sanitation Data'!$G$30,0,10*ROW('Sanitation Data'!G66)))</f>
        <v/>
      </c>
      <c r="DC72" s="305" t="str">
        <f ca="true">+IF(OFFSET('Sanitation Data'!$G$31,0,10*ROW('Sanitation Data'!G66))="","",OFFSET('Sanitation Data'!$G$31,0,10*ROW('Sanitation Data'!G66)))</f>
        <v/>
      </c>
      <c r="DD72" s="305" t="str">
        <f ca="true">+IF(OFFSET('Sanitation Data'!$G$32,0,10*ROW('Sanitation Data'!G66))="","",OFFSET('Sanitation Data'!$G$32,0,10*ROW('Sanitation Data'!G66)))</f>
        <v/>
      </c>
      <c r="DE72" s="305" t="str">
        <f ca="true">+IF(OFFSET('Sanitation Data'!$H$28,0,10*ROW('Sanitation Data'!H66))="","",OFFSET('Sanitation Data'!$H$28,0,10*ROW('Sanitation Data'!H66)))</f>
        <v/>
      </c>
      <c r="DF72" s="305" t="str">
        <f ca="true">+IF(OFFSET('Sanitation Data'!$H$29,0,10*ROW('Sanitation Data'!H66))="","",OFFSET('Sanitation Data'!$H$29,0,10*ROW('Sanitation Data'!H66)))</f>
        <v/>
      </c>
      <c r="DG72" s="305" t="str">
        <f ca="true">+IF(OFFSET('Sanitation Data'!$H$30,0,10*ROW('Sanitation Data'!H66))="","",OFFSET('Sanitation Data'!$H$30,0,10*ROW('Sanitation Data'!H66)))</f>
        <v/>
      </c>
      <c r="DH72" s="305" t="str">
        <f ca="true">+IF(OFFSET('Sanitation Data'!$H$31,0,10*ROW('Sanitation Data'!H66))="","",OFFSET('Sanitation Data'!$H$31,0,10*ROW('Sanitation Data'!H66)))</f>
        <v/>
      </c>
      <c r="DI72" s="305" t="str">
        <f ca="true">+IF(OFFSET('Sanitation Data'!$H$32,0,10*ROW('Sanitation Data'!H66))="","",OFFSET('Sanitation Data'!$H$32,0,10*ROW('Sanitation Data'!H66)))</f>
        <v/>
      </c>
      <c r="DJ72" s="305" t="str">
        <f ca="true">+IF(OFFSET('Sanitation Data'!$I$28,0,10*ROW('Sanitation Data'!I66))="","",OFFSET('Sanitation Data'!$I$28,0,10*ROW('Sanitation Data'!I66)))</f>
        <v/>
      </c>
      <c r="DK72" s="305" t="str">
        <f ca="true">+IF(OFFSET('Sanitation Data'!$I$29,0,10*ROW('Sanitation Data'!I66))="","",OFFSET('Sanitation Data'!$I$29,0,10*ROW('Sanitation Data'!I66)))</f>
        <v/>
      </c>
      <c r="DL72" s="305" t="str">
        <f ca="true">+IF(OFFSET('Sanitation Data'!$I$30,0,10*ROW('Sanitation Data'!I66))="","",OFFSET('Sanitation Data'!$I$30,0,10*ROW('Sanitation Data'!I66)))</f>
        <v/>
      </c>
      <c r="DM72" s="305" t="str">
        <f ca="true">+IF(OFFSET('Sanitation Data'!$I$31,0,10*ROW('Sanitation Data'!I66))="","",OFFSET('Sanitation Data'!$I$31,0,10*ROW('Sanitation Data'!I66)))</f>
        <v/>
      </c>
      <c r="DN72" s="305" t="str">
        <f ca="true">+IF(OFFSET('Sanitation Data'!$I$32,0,10*ROW('Sanitation Data'!I66))="","",OFFSET('Sanitation Data'!$I$32,0,10*ROW('Sanitation Data'!I66)))</f>
        <v/>
      </c>
      <c r="DO72" s="305" t="str">
        <f ca="true">+IF(OFFSET('Hygiene Data'!$D$11,0,10*ROW('Hygiene Data'!D66))="","",OFFSET('Hygiene Data'!$D$11,0,10*ROW('Hygiene Data'!D66)))</f>
        <v/>
      </c>
      <c r="DP72" s="305" t="str">
        <f ca="true">+IF(OFFSET('Hygiene Data'!$D$12,0,10*ROW('Hygiene Data'!D66))="","",OFFSET('Hygiene Data'!$D$12,0,10*ROW('Hygiene Data'!D66)))</f>
        <v/>
      </c>
      <c r="DQ72" s="305" t="str">
        <f ca="true">+IF(OFFSET('Hygiene Data'!$D$13,0,10*ROW('Hygiene Data'!D66))="","",OFFSET('Hygiene Data'!$D$13,0,10*ROW('Hygiene Data'!D66)))</f>
        <v/>
      </c>
      <c r="DR72" s="305" t="str">
        <f ca="true">+IF(OFFSET('Hygiene Data'!$E$11,0,10*ROW('Hygiene Data'!E66))="","",OFFSET('Hygiene Data'!$E$11,0,10*ROW('Hygiene Data'!E66)))</f>
        <v/>
      </c>
      <c r="DS72" s="305" t="str">
        <f ca="true">+IF(OFFSET('Hygiene Data'!$E$12,0,10*ROW('Hygiene Data'!E66))="","",OFFSET('Hygiene Data'!$E$12,0,10*ROW('Hygiene Data'!E66)))</f>
        <v/>
      </c>
      <c r="DT72" s="305" t="str">
        <f ca="true">+IF(OFFSET('Hygiene Data'!$E$13,0,10*ROW('Hygiene Data'!E66))="","",OFFSET('Hygiene Data'!$E$13,0,10*ROW('Hygiene Data'!E66)))</f>
        <v/>
      </c>
      <c r="DU72" s="305" t="str">
        <f ca="true">+IF(OFFSET('Hygiene Data'!$F$11,0,10*ROW('Hygiene Data'!F66))="","",OFFSET('Hygiene Data'!$F$11,0,10*ROW('Hygiene Data'!F66)))</f>
        <v/>
      </c>
      <c r="DV72" s="305" t="str">
        <f ca="true">+IF(OFFSET('Hygiene Data'!$F$12,0,10*ROW('Hygiene Data'!F66))="","",OFFSET('Hygiene Data'!$F$12,0,10*ROW('Hygiene Data'!F66)))</f>
        <v/>
      </c>
      <c r="DW72" s="305" t="str">
        <f ca="true">+IF(OFFSET('Hygiene Data'!$F$13,0,10*ROW('Hygiene Data'!F66))="","",OFFSET('Hygiene Data'!$F$13,0,10*ROW('Hygiene Data'!F66)))</f>
        <v/>
      </c>
      <c r="DX72" s="305" t="str">
        <f ca="true">+IF(OFFSET('Hygiene Data'!$G$11,0,10*ROW('Hygiene Data'!G66))="","",OFFSET('Hygiene Data'!$G$11,0,10*ROW('Hygiene Data'!G66)))</f>
        <v/>
      </c>
      <c r="DY72" s="305" t="str">
        <f ca="true">+IF(OFFSET('Hygiene Data'!$G$12,0,10*ROW('Hygiene Data'!G66))="","",OFFSET('Hygiene Data'!$G$12,0,10*ROW('Hygiene Data'!G66)))</f>
        <v/>
      </c>
      <c r="DZ72" s="305" t="str">
        <f ca="true">+IF(OFFSET('Hygiene Data'!$G$13,0,10*ROW('Hygiene Data'!G66))="","",OFFSET('Hygiene Data'!$G$13,0,10*ROW('Hygiene Data'!G66)))</f>
        <v/>
      </c>
      <c r="EA72" s="305" t="str">
        <f ca="true">+IF(OFFSET('Hygiene Data'!$H$11,0,10*ROW('Hygiene Data'!H66))="","",OFFSET('Hygiene Data'!$H$11,0,10*ROW('Hygiene Data'!H66)))</f>
        <v/>
      </c>
      <c r="EB72" s="305" t="str">
        <f ca="true">+IF(OFFSET('Hygiene Data'!$H$12,0,10*ROW('Hygiene Data'!H66))="","",OFFSET('Hygiene Data'!$H$12,0,10*ROW('Hygiene Data'!H66)))</f>
        <v/>
      </c>
      <c r="EC72" s="305" t="str">
        <f ca="true">+IF(OFFSET('Hygiene Data'!$H$13,0,10*ROW('Hygiene Data'!H66))="","",OFFSET('Hygiene Data'!$H$13,0,10*ROW('Hygiene Data'!H66)))</f>
        <v/>
      </c>
      <c r="ED72" s="305" t="str">
        <f ca="true">+IF(OFFSET('Hygiene Data'!$I$11,0,10*ROW('Hygiene Data'!I66))="","",OFFSET('Hygiene Data'!$I$11,0,10*ROW('Hygiene Data'!I66)))</f>
        <v/>
      </c>
      <c r="EE72" s="305" t="str">
        <f ca="true">+IF(OFFSET('Hygiene Data'!$I$12,0,10*ROW('Hygiene Data'!I66))="","",OFFSET('Hygiene Data'!$I$12,0,10*ROW('Hygiene Data'!I66)))</f>
        <v/>
      </c>
      <c r="EF72" s="305"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61"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305"/>
      <c r="BS73" s="305" t="str">
        <f ca="true">+IF(OFFSET('Water Data'!$D$27,0,10*ROW('Water Data'!D67))="","",OFFSET('Water Data'!$D$27,0,10*ROW('Water Data'!D67)))</f>
        <v/>
      </c>
      <c r="BT73" s="305" t="str">
        <f ca="true">+IF(OFFSET('Water Data'!$D$28,0,10*ROW('Water Data'!D67))="","",OFFSET('Water Data'!$D$28,0,10*ROW('Water Data'!D67)))</f>
        <v/>
      </c>
      <c r="BU73" s="305" t="str">
        <f ca="true">+IF(OFFSET('Water Data'!$D$29,0,10*ROW('Water Data'!D67))="","",OFFSET('Water Data'!$D$29,0,10*ROW('Water Data'!D67)))</f>
        <v/>
      </c>
      <c r="BV73" s="305" t="str">
        <f ca="true">+IF(OFFSET('Water Data'!$E$27,0,10*ROW('Water Data'!E67))="","",OFFSET('Water Data'!$E$27,0,10*ROW('Water Data'!E67)))</f>
        <v/>
      </c>
      <c r="BW73" s="305" t="str">
        <f ca="true">+IF(OFFSET('Water Data'!$E$28,0,10*ROW('Water Data'!E67))="","",OFFSET('Water Data'!$E$28,0,10*ROW('Water Data'!E67)))</f>
        <v/>
      </c>
      <c r="BX73" s="305" t="str">
        <f ca="true">+IF(OFFSET('Water Data'!$E$29,0,10*ROW('Water Data'!E67))="","",OFFSET('Water Data'!$E$29,0,10*ROW('Water Data'!E67)))</f>
        <v/>
      </c>
      <c r="BY73" s="305" t="str">
        <f ca="true">+IF(OFFSET('Water Data'!$F$27,0,10*ROW('Water Data'!F67))="","",OFFSET('Water Data'!$F$27,0,10*ROW('Water Data'!F67)))</f>
        <v/>
      </c>
      <c r="BZ73" s="305" t="str">
        <f ca="true">+IF(OFFSET('Water Data'!$F$28,0,10*ROW('Water Data'!F67))="","",OFFSET('Water Data'!$F$28,0,10*ROW('Water Data'!F67)))</f>
        <v/>
      </c>
      <c r="CA73" s="305" t="str">
        <f ca="true">+IF(OFFSET('Water Data'!$F$29,0,10*ROW('Water Data'!F67))="","",OFFSET('Water Data'!$F$29,0,10*ROW('Water Data'!F67)))</f>
        <v/>
      </c>
      <c r="CB73" s="305" t="str">
        <f ca="true">+IF(OFFSET('Water Data'!$G$27,0,10*ROW('Water Data'!G67))="","",OFFSET('Water Data'!$G$27,0,10*ROW('Water Data'!G67)))</f>
        <v/>
      </c>
      <c r="CC73" s="305" t="str">
        <f ca="true">+IF(OFFSET('Water Data'!$G$28,0,10*ROW('Water Data'!G67))="","",OFFSET('Water Data'!$G$28,0,10*ROW('Water Data'!G67)))</f>
        <v/>
      </c>
      <c r="CD73" s="305" t="str">
        <f ca="true">+IF(OFFSET('Water Data'!$G$29,0,10*ROW('Water Data'!G67))="","",OFFSET('Water Data'!$G$29,0,10*ROW('Water Data'!G67)))</f>
        <v/>
      </c>
      <c r="CE73" s="305" t="str">
        <f ca="true">+IF(OFFSET('Water Data'!$H$27,0,10*ROW('Water Data'!H67))="","",OFFSET('Water Data'!$H$27,0,10*ROW('Water Data'!H67)))</f>
        <v/>
      </c>
      <c r="CF73" s="305" t="str">
        <f ca="true">+IF(OFFSET('Water Data'!$H$28,0,10*ROW('Water Data'!H67))="","",OFFSET('Water Data'!$H$28,0,10*ROW('Water Data'!H67)))</f>
        <v/>
      </c>
      <c r="CG73" s="305" t="str">
        <f ca="true">+IF(OFFSET('Water Data'!$H$29,0,10*ROW('Water Data'!H67))="","",OFFSET('Water Data'!$H$29,0,10*ROW('Water Data'!H67)))</f>
        <v/>
      </c>
      <c r="CH73" s="305" t="str">
        <f ca="true">+IF(OFFSET('Water Data'!$I$27,0,10*ROW('Water Data'!I67))="","",OFFSET('Water Data'!$I$27,0,10*ROW('Water Data'!I67)))</f>
        <v/>
      </c>
      <c r="CI73" s="305" t="str">
        <f ca="true">+IF(OFFSET('Water Data'!$I$28,0,10*ROW('Water Data'!I67))="","",OFFSET('Water Data'!$I$28,0,10*ROW('Water Data'!I67)))</f>
        <v/>
      </c>
      <c r="CJ73" s="305" t="str">
        <f ca="true">+IF(OFFSET('Water Data'!$I$29,0,10*ROW('Water Data'!I67))="","",OFFSET('Water Data'!$I$29,0,10*ROW('Water Data'!I67)))</f>
        <v/>
      </c>
      <c r="CK73" s="305" t="str">
        <f ca="true">+IF(OFFSET('Sanitation Data'!$D$28,0,10*ROW('Sanitation Data'!D67))="","",OFFSET('Sanitation Data'!$D$28,0,10*ROW('Sanitation Data'!D67)))</f>
        <v/>
      </c>
      <c r="CL73" s="305" t="str">
        <f ca="true">+IF(OFFSET('Sanitation Data'!$D$29,0,10*ROW('Sanitation Data'!D67))="","",OFFSET('Sanitation Data'!$D$29,0,10*ROW('Sanitation Data'!D67)))</f>
        <v/>
      </c>
      <c r="CM73" s="305" t="str">
        <f ca="true">+IF(OFFSET('Sanitation Data'!$D$30,0,10*ROW('Sanitation Data'!D67))="","",OFFSET('Sanitation Data'!$D$30,0,10*ROW('Sanitation Data'!D67)))</f>
        <v/>
      </c>
      <c r="CN73" s="305" t="str">
        <f ca="true">+IF(OFFSET('Sanitation Data'!$D$31,0,10*ROW('Sanitation Data'!D67))="","",OFFSET('Sanitation Data'!$D$31,0,10*ROW('Sanitation Data'!D67)))</f>
        <v/>
      </c>
      <c r="CO73" s="305" t="str">
        <f ca="true">+IF(OFFSET('Sanitation Data'!$D$32,0,10*ROW('Sanitation Data'!D67))="","",OFFSET('Sanitation Data'!$D$32,0,10*ROW('Sanitation Data'!D67)))</f>
        <v/>
      </c>
      <c r="CP73" s="305" t="str">
        <f ca="true">+IF(OFFSET('Sanitation Data'!$E$28,0,10*ROW('Sanitation Data'!E67))="","",OFFSET('Sanitation Data'!$E$28,0,10*ROW('Sanitation Data'!E67)))</f>
        <v/>
      </c>
      <c r="CQ73" s="305" t="str">
        <f ca="true">+IF(OFFSET('Sanitation Data'!$E$29,0,10*ROW('Sanitation Data'!E67))="","",OFFSET('Sanitation Data'!$E$29,0,10*ROW('Sanitation Data'!E67)))</f>
        <v/>
      </c>
      <c r="CR73" s="305" t="str">
        <f ca="true">+IF(OFFSET('Sanitation Data'!$E$30,0,10*ROW('Sanitation Data'!E67))="","",OFFSET('Sanitation Data'!$E$30,0,10*ROW('Sanitation Data'!E67)))</f>
        <v/>
      </c>
      <c r="CS73" s="305" t="str">
        <f ca="true">+IF(OFFSET('Sanitation Data'!$E$31,0,10*ROW('Sanitation Data'!E67))="","",OFFSET('Sanitation Data'!$E$31,0,10*ROW('Sanitation Data'!E67)))</f>
        <v/>
      </c>
      <c r="CT73" s="305" t="str">
        <f ca="true">+IF(OFFSET('Sanitation Data'!$E$32,0,10*ROW('Sanitation Data'!E67))="","",OFFSET('Sanitation Data'!$E$32,0,10*ROW('Sanitation Data'!E67)))</f>
        <v/>
      </c>
      <c r="CU73" s="305" t="str">
        <f ca="true">+IF(OFFSET('Sanitation Data'!$F$28,0,10*ROW('Sanitation Data'!F67))="","",OFFSET('Sanitation Data'!$F$28,0,10*ROW('Sanitation Data'!F67)))</f>
        <v/>
      </c>
      <c r="CV73" s="305" t="str">
        <f ca="true">+IF(OFFSET('Sanitation Data'!$F$29,0,10*ROW('Sanitation Data'!F67))="","",OFFSET('Sanitation Data'!$F$29,0,10*ROW('Sanitation Data'!F67)))</f>
        <v/>
      </c>
      <c r="CW73" s="305" t="str">
        <f ca="true">+IF(OFFSET('Sanitation Data'!$F$30,0,10*ROW('Sanitation Data'!F67))="","",OFFSET('Sanitation Data'!$F$30,0,10*ROW('Sanitation Data'!F67)))</f>
        <v/>
      </c>
      <c r="CX73" s="305" t="str">
        <f ca="true">+IF(OFFSET('Sanitation Data'!$F$31,0,10*ROW('Sanitation Data'!F67))="","",OFFSET('Sanitation Data'!$F$31,0,10*ROW('Sanitation Data'!F67)))</f>
        <v/>
      </c>
      <c r="CY73" s="305" t="str">
        <f ca="true">+IF(OFFSET('Sanitation Data'!$F$32,0,10*ROW('Sanitation Data'!F67))="","",OFFSET('Sanitation Data'!$F$32,0,10*ROW('Sanitation Data'!F67)))</f>
        <v/>
      </c>
      <c r="CZ73" s="305" t="str">
        <f ca="true">+IF(OFFSET('Sanitation Data'!$G$28,0,10*ROW('Sanitation Data'!G67))="","",OFFSET('Sanitation Data'!$G$28,0,10*ROW('Sanitation Data'!G67)))</f>
        <v/>
      </c>
      <c r="DA73" s="305" t="str">
        <f ca="true">+IF(OFFSET('Sanitation Data'!$G$29,0,10*ROW('Sanitation Data'!G67))="","",OFFSET('Sanitation Data'!$G$29,0,10*ROW('Sanitation Data'!G67)))</f>
        <v/>
      </c>
      <c r="DB73" s="305" t="str">
        <f ca="true">+IF(OFFSET('Sanitation Data'!$G$30,0,10*ROW('Sanitation Data'!G67))="","",OFFSET('Sanitation Data'!$G$30,0,10*ROW('Sanitation Data'!G67)))</f>
        <v/>
      </c>
      <c r="DC73" s="305" t="str">
        <f ca="true">+IF(OFFSET('Sanitation Data'!$G$31,0,10*ROW('Sanitation Data'!G67))="","",OFFSET('Sanitation Data'!$G$31,0,10*ROW('Sanitation Data'!G67)))</f>
        <v/>
      </c>
      <c r="DD73" s="305" t="str">
        <f ca="true">+IF(OFFSET('Sanitation Data'!$G$32,0,10*ROW('Sanitation Data'!G67))="","",OFFSET('Sanitation Data'!$G$32,0,10*ROW('Sanitation Data'!G67)))</f>
        <v/>
      </c>
      <c r="DE73" s="305" t="str">
        <f ca="true">+IF(OFFSET('Sanitation Data'!$H$28,0,10*ROW('Sanitation Data'!H67))="","",OFFSET('Sanitation Data'!$H$28,0,10*ROW('Sanitation Data'!H67)))</f>
        <v/>
      </c>
      <c r="DF73" s="305" t="str">
        <f ca="true">+IF(OFFSET('Sanitation Data'!$H$29,0,10*ROW('Sanitation Data'!H67))="","",OFFSET('Sanitation Data'!$H$29,0,10*ROW('Sanitation Data'!H67)))</f>
        <v/>
      </c>
      <c r="DG73" s="305" t="str">
        <f ca="true">+IF(OFFSET('Sanitation Data'!$H$30,0,10*ROW('Sanitation Data'!H67))="","",OFFSET('Sanitation Data'!$H$30,0,10*ROW('Sanitation Data'!H67)))</f>
        <v/>
      </c>
      <c r="DH73" s="305" t="str">
        <f ca="true">+IF(OFFSET('Sanitation Data'!$H$31,0,10*ROW('Sanitation Data'!H67))="","",OFFSET('Sanitation Data'!$H$31,0,10*ROW('Sanitation Data'!H67)))</f>
        <v/>
      </c>
      <c r="DI73" s="305" t="str">
        <f ca="true">+IF(OFFSET('Sanitation Data'!$H$32,0,10*ROW('Sanitation Data'!H67))="","",OFFSET('Sanitation Data'!$H$32,0,10*ROW('Sanitation Data'!H67)))</f>
        <v/>
      </c>
      <c r="DJ73" s="305" t="str">
        <f ca="true">+IF(OFFSET('Sanitation Data'!$I$28,0,10*ROW('Sanitation Data'!I67))="","",OFFSET('Sanitation Data'!$I$28,0,10*ROW('Sanitation Data'!I67)))</f>
        <v/>
      </c>
      <c r="DK73" s="305" t="str">
        <f ca="true">+IF(OFFSET('Sanitation Data'!$I$29,0,10*ROW('Sanitation Data'!I67))="","",OFFSET('Sanitation Data'!$I$29,0,10*ROW('Sanitation Data'!I67)))</f>
        <v/>
      </c>
      <c r="DL73" s="305" t="str">
        <f ca="true">+IF(OFFSET('Sanitation Data'!$I$30,0,10*ROW('Sanitation Data'!I67))="","",OFFSET('Sanitation Data'!$I$30,0,10*ROW('Sanitation Data'!I67)))</f>
        <v/>
      </c>
      <c r="DM73" s="305" t="str">
        <f ca="true">+IF(OFFSET('Sanitation Data'!$I$31,0,10*ROW('Sanitation Data'!I67))="","",OFFSET('Sanitation Data'!$I$31,0,10*ROW('Sanitation Data'!I67)))</f>
        <v/>
      </c>
      <c r="DN73" s="305" t="str">
        <f ca="true">+IF(OFFSET('Sanitation Data'!$I$32,0,10*ROW('Sanitation Data'!I67))="","",OFFSET('Sanitation Data'!$I$32,0,10*ROW('Sanitation Data'!I67)))</f>
        <v/>
      </c>
      <c r="DO73" s="305" t="str">
        <f ca="true">+IF(OFFSET('Hygiene Data'!$D$11,0,10*ROW('Hygiene Data'!D67))="","",OFFSET('Hygiene Data'!$D$11,0,10*ROW('Hygiene Data'!D67)))</f>
        <v/>
      </c>
      <c r="DP73" s="305" t="str">
        <f ca="true">+IF(OFFSET('Hygiene Data'!$D$12,0,10*ROW('Hygiene Data'!D67))="","",OFFSET('Hygiene Data'!$D$12,0,10*ROW('Hygiene Data'!D67)))</f>
        <v/>
      </c>
      <c r="DQ73" s="305" t="str">
        <f ca="true">+IF(OFFSET('Hygiene Data'!$D$13,0,10*ROW('Hygiene Data'!D67))="","",OFFSET('Hygiene Data'!$D$13,0,10*ROW('Hygiene Data'!D67)))</f>
        <v/>
      </c>
      <c r="DR73" s="305" t="str">
        <f ca="true">+IF(OFFSET('Hygiene Data'!$E$11,0,10*ROW('Hygiene Data'!E67))="","",OFFSET('Hygiene Data'!$E$11,0,10*ROW('Hygiene Data'!E67)))</f>
        <v/>
      </c>
      <c r="DS73" s="305" t="str">
        <f ca="true">+IF(OFFSET('Hygiene Data'!$E$12,0,10*ROW('Hygiene Data'!E67))="","",OFFSET('Hygiene Data'!$E$12,0,10*ROW('Hygiene Data'!E67)))</f>
        <v/>
      </c>
      <c r="DT73" s="305" t="str">
        <f ca="true">+IF(OFFSET('Hygiene Data'!$E$13,0,10*ROW('Hygiene Data'!E67))="","",OFFSET('Hygiene Data'!$E$13,0,10*ROW('Hygiene Data'!E67)))</f>
        <v/>
      </c>
      <c r="DU73" s="305" t="str">
        <f ca="true">+IF(OFFSET('Hygiene Data'!$F$11,0,10*ROW('Hygiene Data'!F67))="","",OFFSET('Hygiene Data'!$F$11,0,10*ROW('Hygiene Data'!F67)))</f>
        <v/>
      </c>
      <c r="DV73" s="305" t="str">
        <f ca="true">+IF(OFFSET('Hygiene Data'!$F$12,0,10*ROW('Hygiene Data'!F67))="","",OFFSET('Hygiene Data'!$F$12,0,10*ROW('Hygiene Data'!F67)))</f>
        <v/>
      </c>
      <c r="DW73" s="305" t="str">
        <f ca="true">+IF(OFFSET('Hygiene Data'!$F$13,0,10*ROW('Hygiene Data'!F67))="","",OFFSET('Hygiene Data'!$F$13,0,10*ROW('Hygiene Data'!F67)))</f>
        <v/>
      </c>
      <c r="DX73" s="305" t="str">
        <f ca="true">+IF(OFFSET('Hygiene Data'!$G$11,0,10*ROW('Hygiene Data'!G67))="","",OFFSET('Hygiene Data'!$G$11,0,10*ROW('Hygiene Data'!G67)))</f>
        <v/>
      </c>
      <c r="DY73" s="305" t="str">
        <f ca="true">+IF(OFFSET('Hygiene Data'!$G$12,0,10*ROW('Hygiene Data'!G67))="","",OFFSET('Hygiene Data'!$G$12,0,10*ROW('Hygiene Data'!G67)))</f>
        <v/>
      </c>
      <c r="DZ73" s="305" t="str">
        <f ca="true">+IF(OFFSET('Hygiene Data'!$G$13,0,10*ROW('Hygiene Data'!G67))="","",OFFSET('Hygiene Data'!$G$13,0,10*ROW('Hygiene Data'!G67)))</f>
        <v/>
      </c>
      <c r="EA73" s="305" t="str">
        <f ca="true">+IF(OFFSET('Hygiene Data'!$H$11,0,10*ROW('Hygiene Data'!H67))="","",OFFSET('Hygiene Data'!$H$11,0,10*ROW('Hygiene Data'!H67)))</f>
        <v/>
      </c>
      <c r="EB73" s="305" t="str">
        <f ca="true">+IF(OFFSET('Hygiene Data'!$H$12,0,10*ROW('Hygiene Data'!H67))="","",OFFSET('Hygiene Data'!$H$12,0,10*ROW('Hygiene Data'!H67)))</f>
        <v/>
      </c>
      <c r="EC73" s="305" t="str">
        <f ca="true">+IF(OFFSET('Hygiene Data'!$H$13,0,10*ROW('Hygiene Data'!H67))="","",OFFSET('Hygiene Data'!$H$13,0,10*ROW('Hygiene Data'!H67)))</f>
        <v/>
      </c>
      <c r="ED73" s="305" t="str">
        <f ca="true">+IF(OFFSET('Hygiene Data'!$I$11,0,10*ROW('Hygiene Data'!I67))="","",OFFSET('Hygiene Data'!$I$11,0,10*ROW('Hygiene Data'!I67)))</f>
        <v/>
      </c>
      <c r="EE73" s="305" t="str">
        <f ca="true">+IF(OFFSET('Hygiene Data'!$I$12,0,10*ROW('Hygiene Data'!I67))="","",OFFSET('Hygiene Data'!$I$12,0,10*ROW('Hygiene Data'!I67)))</f>
        <v/>
      </c>
      <c r="EF73" s="305"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61"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305"/>
      <c r="BS74" s="305" t="str">
        <f ca="true">+IF(OFFSET('Water Data'!$D$27,0,10*ROW('Water Data'!D68))="","",OFFSET('Water Data'!$D$27,0,10*ROW('Water Data'!D68)))</f>
        <v/>
      </c>
      <c r="BT74" s="305" t="str">
        <f ca="true">+IF(OFFSET('Water Data'!$D$28,0,10*ROW('Water Data'!D68))="","",OFFSET('Water Data'!$D$28,0,10*ROW('Water Data'!D68)))</f>
        <v/>
      </c>
      <c r="BU74" s="305" t="str">
        <f ca="true">+IF(OFFSET('Water Data'!$D$29,0,10*ROW('Water Data'!D68))="","",OFFSET('Water Data'!$D$29,0,10*ROW('Water Data'!D68)))</f>
        <v/>
      </c>
      <c r="BV74" s="305" t="str">
        <f ca="true">+IF(OFFSET('Water Data'!$E$27,0,10*ROW('Water Data'!E68))="","",OFFSET('Water Data'!$E$27,0,10*ROW('Water Data'!E68)))</f>
        <v/>
      </c>
      <c r="BW74" s="305" t="str">
        <f ca="true">+IF(OFFSET('Water Data'!$E$28,0,10*ROW('Water Data'!E68))="","",OFFSET('Water Data'!$E$28,0,10*ROW('Water Data'!E68)))</f>
        <v/>
      </c>
      <c r="BX74" s="305" t="str">
        <f ca="true">+IF(OFFSET('Water Data'!$E$29,0,10*ROW('Water Data'!E68))="","",OFFSET('Water Data'!$E$29,0,10*ROW('Water Data'!E68)))</f>
        <v/>
      </c>
      <c r="BY74" s="305" t="str">
        <f ca="true">+IF(OFFSET('Water Data'!$F$27,0,10*ROW('Water Data'!F68))="","",OFFSET('Water Data'!$F$27,0,10*ROW('Water Data'!F68)))</f>
        <v/>
      </c>
      <c r="BZ74" s="305" t="str">
        <f ca="true">+IF(OFFSET('Water Data'!$F$28,0,10*ROW('Water Data'!F68))="","",OFFSET('Water Data'!$F$28,0,10*ROW('Water Data'!F68)))</f>
        <v/>
      </c>
      <c r="CA74" s="305" t="str">
        <f ca="true">+IF(OFFSET('Water Data'!$F$29,0,10*ROW('Water Data'!F68))="","",OFFSET('Water Data'!$F$29,0,10*ROW('Water Data'!F68)))</f>
        <v/>
      </c>
      <c r="CB74" s="305" t="str">
        <f ca="true">+IF(OFFSET('Water Data'!$G$27,0,10*ROW('Water Data'!G68))="","",OFFSET('Water Data'!$G$27,0,10*ROW('Water Data'!G68)))</f>
        <v/>
      </c>
      <c r="CC74" s="305" t="str">
        <f ca="true">+IF(OFFSET('Water Data'!$G$28,0,10*ROW('Water Data'!G68))="","",OFFSET('Water Data'!$G$28,0,10*ROW('Water Data'!G68)))</f>
        <v/>
      </c>
      <c r="CD74" s="305" t="str">
        <f ca="true">+IF(OFFSET('Water Data'!$G$29,0,10*ROW('Water Data'!G68))="","",OFFSET('Water Data'!$G$29,0,10*ROW('Water Data'!G68)))</f>
        <v/>
      </c>
      <c r="CE74" s="305" t="str">
        <f ca="true">+IF(OFFSET('Water Data'!$H$27,0,10*ROW('Water Data'!H68))="","",OFFSET('Water Data'!$H$27,0,10*ROW('Water Data'!H68)))</f>
        <v/>
      </c>
      <c r="CF74" s="305" t="str">
        <f ca="true">+IF(OFFSET('Water Data'!$H$28,0,10*ROW('Water Data'!H68))="","",OFFSET('Water Data'!$H$28,0,10*ROW('Water Data'!H68)))</f>
        <v/>
      </c>
      <c r="CG74" s="305" t="str">
        <f ca="true">+IF(OFFSET('Water Data'!$H$29,0,10*ROW('Water Data'!H68))="","",OFFSET('Water Data'!$H$29,0,10*ROW('Water Data'!H68)))</f>
        <v/>
      </c>
      <c r="CH74" s="305" t="str">
        <f ca="true">+IF(OFFSET('Water Data'!$I$27,0,10*ROW('Water Data'!I68))="","",OFFSET('Water Data'!$I$27,0,10*ROW('Water Data'!I68)))</f>
        <v/>
      </c>
      <c r="CI74" s="305" t="str">
        <f ca="true">+IF(OFFSET('Water Data'!$I$28,0,10*ROW('Water Data'!I68))="","",OFFSET('Water Data'!$I$28,0,10*ROW('Water Data'!I68)))</f>
        <v/>
      </c>
      <c r="CJ74" s="305" t="str">
        <f ca="true">+IF(OFFSET('Water Data'!$I$29,0,10*ROW('Water Data'!I68))="","",OFFSET('Water Data'!$I$29,0,10*ROW('Water Data'!I68)))</f>
        <v/>
      </c>
      <c r="CK74" s="305" t="str">
        <f ca="true">+IF(OFFSET('Sanitation Data'!$D$28,0,10*ROW('Sanitation Data'!D68))="","",OFFSET('Sanitation Data'!$D$28,0,10*ROW('Sanitation Data'!D68)))</f>
        <v/>
      </c>
      <c r="CL74" s="305" t="str">
        <f ca="true">+IF(OFFSET('Sanitation Data'!$D$29,0,10*ROW('Sanitation Data'!D68))="","",OFFSET('Sanitation Data'!$D$29,0,10*ROW('Sanitation Data'!D68)))</f>
        <v/>
      </c>
      <c r="CM74" s="305" t="str">
        <f ca="true">+IF(OFFSET('Sanitation Data'!$D$30,0,10*ROW('Sanitation Data'!D68))="","",OFFSET('Sanitation Data'!$D$30,0,10*ROW('Sanitation Data'!D68)))</f>
        <v/>
      </c>
      <c r="CN74" s="305" t="str">
        <f ca="true">+IF(OFFSET('Sanitation Data'!$D$31,0,10*ROW('Sanitation Data'!D68))="","",OFFSET('Sanitation Data'!$D$31,0,10*ROW('Sanitation Data'!D68)))</f>
        <v/>
      </c>
      <c r="CO74" s="305" t="str">
        <f ca="true">+IF(OFFSET('Sanitation Data'!$D$32,0,10*ROW('Sanitation Data'!D68))="","",OFFSET('Sanitation Data'!$D$32,0,10*ROW('Sanitation Data'!D68)))</f>
        <v/>
      </c>
      <c r="CP74" s="305" t="str">
        <f ca="true">+IF(OFFSET('Sanitation Data'!$E$28,0,10*ROW('Sanitation Data'!E68))="","",OFFSET('Sanitation Data'!$E$28,0,10*ROW('Sanitation Data'!E68)))</f>
        <v/>
      </c>
      <c r="CQ74" s="305" t="str">
        <f ca="true">+IF(OFFSET('Sanitation Data'!$E$29,0,10*ROW('Sanitation Data'!E68))="","",OFFSET('Sanitation Data'!$E$29,0,10*ROW('Sanitation Data'!E68)))</f>
        <v/>
      </c>
      <c r="CR74" s="305" t="str">
        <f ca="true">+IF(OFFSET('Sanitation Data'!$E$30,0,10*ROW('Sanitation Data'!E68))="","",OFFSET('Sanitation Data'!$E$30,0,10*ROW('Sanitation Data'!E68)))</f>
        <v/>
      </c>
      <c r="CS74" s="305" t="str">
        <f ca="true">+IF(OFFSET('Sanitation Data'!$E$31,0,10*ROW('Sanitation Data'!E68))="","",OFFSET('Sanitation Data'!$E$31,0,10*ROW('Sanitation Data'!E68)))</f>
        <v/>
      </c>
      <c r="CT74" s="305" t="str">
        <f ca="true">+IF(OFFSET('Sanitation Data'!$E$32,0,10*ROW('Sanitation Data'!E68))="","",OFFSET('Sanitation Data'!$E$32,0,10*ROW('Sanitation Data'!E68)))</f>
        <v/>
      </c>
      <c r="CU74" s="305" t="str">
        <f ca="true">+IF(OFFSET('Sanitation Data'!$F$28,0,10*ROW('Sanitation Data'!F68))="","",OFFSET('Sanitation Data'!$F$28,0,10*ROW('Sanitation Data'!F68)))</f>
        <v/>
      </c>
      <c r="CV74" s="305" t="str">
        <f ca="true">+IF(OFFSET('Sanitation Data'!$F$29,0,10*ROW('Sanitation Data'!F68))="","",OFFSET('Sanitation Data'!$F$29,0,10*ROW('Sanitation Data'!F68)))</f>
        <v/>
      </c>
      <c r="CW74" s="305" t="str">
        <f ca="true">+IF(OFFSET('Sanitation Data'!$F$30,0,10*ROW('Sanitation Data'!F68))="","",OFFSET('Sanitation Data'!$F$30,0,10*ROW('Sanitation Data'!F68)))</f>
        <v/>
      </c>
      <c r="CX74" s="305" t="str">
        <f ca="true">+IF(OFFSET('Sanitation Data'!$F$31,0,10*ROW('Sanitation Data'!F68))="","",OFFSET('Sanitation Data'!$F$31,0,10*ROW('Sanitation Data'!F68)))</f>
        <v/>
      </c>
      <c r="CY74" s="305" t="str">
        <f ca="true">+IF(OFFSET('Sanitation Data'!$F$32,0,10*ROW('Sanitation Data'!F68))="","",OFFSET('Sanitation Data'!$F$32,0,10*ROW('Sanitation Data'!F68)))</f>
        <v/>
      </c>
      <c r="CZ74" s="305" t="str">
        <f ca="true">+IF(OFFSET('Sanitation Data'!$G$28,0,10*ROW('Sanitation Data'!G68))="","",OFFSET('Sanitation Data'!$G$28,0,10*ROW('Sanitation Data'!G68)))</f>
        <v/>
      </c>
      <c r="DA74" s="305" t="str">
        <f ca="true">+IF(OFFSET('Sanitation Data'!$G$29,0,10*ROW('Sanitation Data'!G68))="","",OFFSET('Sanitation Data'!$G$29,0,10*ROW('Sanitation Data'!G68)))</f>
        <v/>
      </c>
      <c r="DB74" s="305" t="str">
        <f ca="true">+IF(OFFSET('Sanitation Data'!$G$30,0,10*ROW('Sanitation Data'!G68))="","",OFFSET('Sanitation Data'!$G$30,0,10*ROW('Sanitation Data'!G68)))</f>
        <v/>
      </c>
      <c r="DC74" s="305" t="str">
        <f ca="true">+IF(OFFSET('Sanitation Data'!$G$31,0,10*ROW('Sanitation Data'!G68))="","",OFFSET('Sanitation Data'!$G$31,0,10*ROW('Sanitation Data'!G68)))</f>
        <v/>
      </c>
      <c r="DD74" s="305" t="str">
        <f ca="true">+IF(OFFSET('Sanitation Data'!$G$32,0,10*ROW('Sanitation Data'!G68))="","",OFFSET('Sanitation Data'!$G$32,0,10*ROW('Sanitation Data'!G68)))</f>
        <v/>
      </c>
      <c r="DE74" s="305" t="str">
        <f ca="true">+IF(OFFSET('Sanitation Data'!$H$28,0,10*ROW('Sanitation Data'!H68))="","",OFFSET('Sanitation Data'!$H$28,0,10*ROW('Sanitation Data'!H68)))</f>
        <v/>
      </c>
      <c r="DF74" s="305" t="str">
        <f ca="true">+IF(OFFSET('Sanitation Data'!$H$29,0,10*ROW('Sanitation Data'!H68))="","",OFFSET('Sanitation Data'!$H$29,0,10*ROW('Sanitation Data'!H68)))</f>
        <v/>
      </c>
      <c r="DG74" s="305" t="str">
        <f ca="true">+IF(OFFSET('Sanitation Data'!$H$30,0,10*ROW('Sanitation Data'!H68))="","",OFFSET('Sanitation Data'!$H$30,0,10*ROW('Sanitation Data'!H68)))</f>
        <v/>
      </c>
      <c r="DH74" s="305" t="str">
        <f ca="true">+IF(OFFSET('Sanitation Data'!$H$31,0,10*ROW('Sanitation Data'!H68))="","",OFFSET('Sanitation Data'!$H$31,0,10*ROW('Sanitation Data'!H68)))</f>
        <v/>
      </c>
      <c r="DI74" s="305" t="str">
        <f ca="true">+IF(OFFSET('Sanitation Data'!$H$32,0,10*ROW('Sanitation Data'!H68))="","",OFFSET('Sanitation Data'!$H$32,0,10*ROW('Sanitation Data'!H68)))</f>
        <v/>
      </c>
      <c r="DJ74" s="305" t="str">
        <f ca="true">+IF(OFFSET('Sanitation Data'!$I$28,0,10*ROW('Sanitation Data'!I68))="","",OFFSET('Sanitation Data'!$I$28,0,10*ROW('Sanitation Data'!I68)))</f>
        <v/>
      </c>
      <c r="DK74" s="305" t="str">
        <f ca="true">+IF(OFFSET('Sanitation Data'!$I$29,0,10*ROW('Sanitation Data'!I68))="","",OFFSET('Sanitation Data'!$I$29,0,10*ROW('Sanitation Data'!I68)))</f>
        <v/>
      </c>
      <c r="DL74" s="305" t="str">
        <f ca="true">+IF(OFFSET('Sanitation Data'!$I$30,0,10*ROW('Sanitation Data'!I68))="","",OFFSET('Sanitation Data'!$I$30,0,10*ROW('Sanitation Data'!I68)))</f>
        <v/>
      </c>
      <c r="DM74" s="305" t="str">
        <f ca="true">+IF(OFFSET('Sanitation Data'!$I$31,0,10*ROW('Sanitation Data'!I68))="","",OFFSET('Sanitation Data'!$I$31,0,10*ROW('Sanitation Data'!I68)))</f>
        <v/>
      </c>
      <c r="DN74" s="305" t="str">
        <f ca="true">+IF(OFFSET('Sanitation Data'!$I$32,0,10*ROW('Sanitation Data'!I68))="","",OFFSET('Sanitation Data'!$I$32,0,10*ROW('Sanitation Data'!I68)))</f>
        <v/>
      </c>
      <c r="DO74" s="305" t="str">
        <f ca="true">+IF(OFFSET('Hygiene Data'!$D$11,0,10*ROW('Hygiene Data'!D68))="","",OFFSET('Hygiene Data'!$D$11,0,10*ROW('Hygiene Data'!D68)))</f>
        <v/>
      </c>
      <c r="DP74" s="305" t="str">
        <f ca="true">+IF(OFFSET('Hygiene Data'!$D$12,0,10*ROW('Hygiene Data'!D68))="","",OFFSET('Hygiene Data'!$D$12,0,10*ROW('Hygiene Data'!D68)))</f>
        <v/>
      </c>
      <c r="DQ74" s="305" t="str">
        <f ca="true">+IF(OFFSET('Hygiene Data'!$D$13,0,10*ROW('Hygiene Data'!D68))="","",OFFSET('Hygiene Data'!$D$13,0,10*ROW('Hygiene Data'!D68)))</f>
        <v/>
      </c>
      <c r="DR74" s="305" t="str">
        <f ca="true">+IF(OFFSET('Hygiene Data'!$E$11,0,10*ROW('Hygiene Data'!E68))="","",OFFSET('Hygiene Data'!$E$11,0,10*ROW('Hygiene Data'!E68)))</f>
        <v/>
      </c>
      <c r="DS74" s="305" t="str">
        <f ca="true">+IF(OFFSET('Hygiene Data'!$E$12,0,10*ROW('Hygiene Data'!E68))="","",OFFSET('Hygiene Data'!$E$12,0,10*ROW('Hygiene Data'!E68)))</f>
        <v/>
      </c>
      <c r="DT74" s="305" t="str">
        <f ca="true">+IF(OFFSET('Hygiene Data'!$E$13,0,10*ROW('Hygiene Data'!E68))="","",OFFSET('Hygiene Data'!$E$13,0,10*ROW('Hygiene Data'!E68)))</f>
        <v/>
      </c>
      <c r="DU74" s="305" t="str">
        <f ca="true">+IF(OFFSET('Hygiene Data'!$F$11,0,10*ROW('Hygiene Data'!F68))="","",OFFSET('Hygiene Data'!$F$11,0,10*ROW('Hygiene Data'!F68)))</f>
        <v/>
      </c>
      <c r="DV74" s="305" t="str">
        <f ca="true">+IF(OFFSET('Hygiene Data'!$F$12,0,10*ROW('Hygiene Data'!F68))="","",OFFSET('Hygiene Data'!$F$12,0,10*ROW('Hygiene Data'!F68)))</f>
        <v/>
      </c>
      <c r="DW74" s="305" t="str">
        <f ca="true">+IF(OFFSET('Hygiene Data'!$F$13,0,10*ROW('Hygiene Data'!F68))="","",OFFSET('Hygiene Data'!$F$13,0,10*ROW('Hygiene Data'!F68)))</f>
        <v/>
      </c>
      <c r="DX74" s="305" t="str">
        <f ca="true">+IF(OFFSET('Hygiene Data'!$G$11,0,10*ROW('Hygiene Data'!G68))="","",OFFSET('Hygiene Data'!$G$11,0,10*ROW('Hygiene Data'!G68)))</f>
        <v/>
      </c>
      <c r="DY74" s="305" t="str">
        <f ca="true">+IF(OFFSET('Hygiene Data'!$G$12,0,10*ROW('Hygiene Data'!G68))="","",OFFSET('Hygiene Data'!$G$12,0,10*ROW('Hygiene Data'!G68)))</f>
        <v/>
      </c>
      <c r="DZ74" s="305" t="str">
        <f ca="true">+IF(OFFSET('Hygiene Data'!$G$13,0,10*ROW('Hygiene Data'!G68))="","",OFFSET('Hygiene Data'!$G$13,0,10*ROW('Hygiene Data'!G68)))</f>
        <v/>
      </c>
      <c r="EA74" s="305" t="str">
        <f ca="true">+IF(OFFSET('Hygiene Data'!$H$11,0,10*ROW('Hygiene Data'!H68))="","",OFFSET('Hygiene Data'!$H$11,0,10*ROW('Hygiene Data'!H68)))</f>
        <v/>
      </c>
      <c r="EB74" s="305" t="str">
        <f ca="true">+IF(OFFSET('Hygiene Data'!$H$12,0,10*ROW('Hygiene Data'!H68))="","",OFFSET('Hygiene Data'!$H$12,0,10*ROW('Hygiene Data'!H68)))</f>
        <v/>
      </c>
      <c r="EC74" s="305" t="str">
        <f ca="true">+IF(OFFSET('Hygiene Data'!$H$13,0,10*ROW('Hygiene Data'!H68))="","",OFFSET('Hygiene Data'!$H$13,0,10*ROW('Hygiene Data'!H68)))</f>
        <v/>
      </c>
      <c r="ED74" s="305" t="str">
        <f ca="true">+IF(OFFSET('Hygiene Data'!$I$11,0,10*ROW('Hygiene Data'!I68))="","",OFFSET('Hygiene Data'!$I$11,0,10*ROW('Hygiene Data'!I68)))</f>
        <v/>
      </c>
      <c r="EE74" s="305" t="str">
        <f ca="true">+IF(OFFSET('Hygiene Data'!$I$12,0,10*ROW('Hygiene Data'!I68))="","",OFFSET('Hygiene Data'!$I$12,0,10*ROW('Hygiene Data'!I68)))</f>
        <v/>
      </c>
      <c r="EF74" s="305"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61"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305"/>
      <c r="BS75" s="305" t="str">
        <f ca="true">+IF(OFFSET('Water Data'!$D$27,0,10*ROW('Water Data'!D69))="","",OFFSET('Water Data'!$D$27,0,10*ROW('Water Data'!D69)))</f>
        <v/>
      </c>
      <c r="BT75" s="305" t="str">
        <f ca="true">+IF(OFFSET('Water Data'!$D$28,0,10*ROW('Water Data'!D69))="","",OFFSET('Water Data'!$D$28,0,10*ROW('Water Data'!D69)))</f>
        <v/>
      </c>
      <c r="BU75" s="305" t="str">
        <f ca="true">+IF(OFFSET('Water Data'!$D$29,0,10*ROW('Water Data'!D69))="","",OFFSET('Water Data'!$D$29,0,10*ROW('Water Data'!D69)))</f>
        <v/>
      </c>
      <c r="BV75" s="305" t="str">
        <f ca="true">+IF(OFFSET('Water Data'!$E$27,0,10*ROW('Water Data'!E69))="","",OFFSET('Water Data'!$E$27,0,10*ROW('Water Data'!E69)))</f>
        <v/>
      </c>
      <c r="BW75" s="305" t="str">
        <f ca="true">+IF(OFFSET('Water Data'!$E$28,0,10*ROW('Water Data'!E69))="","",OFFSET('Water Data'!$E$28,0,10*ROW('Water Data'!E69)))</f>
        <v/>
      </c>
      <c r="BX75" s="305" t="str">
        <f ca="true">+IF(OFFSET('Water Data'!$E$29,0,10*ROW('Water Data'!E69))="","",OFFSET('Water Data'!$E$29,0,10*ROW('Water Data'!E69)))</f>
        <v/>
      </c>
      <c r="BY75" s="305" t="str">
        <f ca="true">+IF(OFFSET('Water Data'!$F$27,0,10*ROW('Water Data'!F69))="","",OFFSET('Water Data'!$F$27,0,10*ROW('Water Data'!F69)))</f>
        <v/>
      </c>
      <c r="BZ75" s="305" t="str">
        <f ca="true">+IF(OFFSET('Water Data'!$F$28,0,10*ROW('Water Data'!F69))="","",OFFSET('Water Data'!$F$28,0,10*ROW('Water Data'!F69)))</f>
        <v/>
      </c>
      <c r="CA75" s="305" t="str">
        <f ca="true">+IF(OFFSET('Water Data'!$F$29,0,10*ROW('Water Data'!F69))="","",OFFSET('Water Data'!$F$29,0,10*ROW('Water Data'!F69)))</f>
        <v/>
      </c>
      <c r="CB75" s="305" t="str">
        <f ca="true">+IF(OFFSET('Water Data'!$G$27,0,10*ROW('Water Data'!G69))="","",OFFSET('Water Data'!$G$27,0,10*ROW('Water Data'!G69)))</f>
        <v/>
      </c>
      <c r="CC75" s="305" t="str">
        <f ca="true">+IF(OFFSET('Water Data'!$G$28,0,10*ROW('Water Data'!G69))="","",OFFSET('Water Data'!$G$28,0,10*ROW('Water Data'!G69)))</f>
        <v/>
      </c>
      <c r="CD75" s="305" t="str">
        <f ca="true">+IF(OFFSET('Water Data'!$G$29,0,10*ROW('Water Data'!G69))="","",OFFSET('Water Data'!$G$29,0,10*ROW('Water Data'!G69)))</f>
        <v/>
      </c>
      <c r="CE75" s="305" t="str">
        <f ca="true">+IF(OFFSET('Water Data'!$H$27,0,10*ROW('Water Data'!H69))="","",OFFSET('Water Data'!$H$27,0,10*ROW('Water Data'!H69)))</f>
        <v/>
      </c>
      <c r="CF75" s="305" t="str">
        <f ca="true">+IF(OFFSET('Water Data'!$H$28,0,10*ROW('Water Data'!H69))="","",OFFSET('Water Data'!$H$28,0,10*ROW('Water Data'!H69)))</f>
        <v/>
      </c>
      <c r="CG75" s="305" t="str">
        <f ca="true">+IF(OFFSET('Water Data'!$H$29,0,10*ROW('Water Data'!H69))="","",OFFSET('Water Data'!$H$29,0,10*ROW('Water Data'!H69)))</f>
        <v/>
      </c>
      <c r="CH75" s="305" t="str">
        <f ca="true">+IF(OFFSET('Water Data'!$I$27,0,10*ROW('Water Data'!I69))="","",OFFSET('Water Data'!$I$27,0,10*ROW('Water Data'!I69)))</f>
        <v/>
      </c>
      <c r="CI75" s="305" t="str">
        <f ca="true">+IF(OFFSET('Water Data'!$I$28,0,10*ROW('Water Data'!I69))="","",OFFSET('Water Data'!$I$28,0,10*ROW('Water Data'!I69)))</f>
        <v/>
      </c>
      <c r="CJ75" s="305" t="str">
        <f ca="true">+IF(OFFSET('Water Data'!$I$29,0,10*ROW('Water Data'!I69))="","",OFFSET('Water Data'!$I$29,0,10*ROW('Water Data'!I69)))</f>
        <v/>
      </c>
      <c r="CK75" s="305" t="str">
        <f ca="true">+IF(OFFSET('Sanitation Data'!$D$28,0,10*ROW('Sanitation Data'!D69))="","",OFFSET('Sanitation Data'!$D$28,0,10*ROW('Sanitation Data'!D69)))</f>
        <v/>
      </c>
      <c r="CL75" s="305" t="str">
        <f ca="true">+IF(OFFSET('Sanitation Data'!$D$29,0,10*ROW('Sanitation Data'!D69))="","",OFFSET('Sanitation Data'!$D$29,0,10*ROW('Sanitation Data'!D69)))</f>
        <v/>
      </c>
      <c r="CM75" s="305" t="str">
        <f ca="true">+IF(OFFSET('Sanitation Data'!$D$30,0,10*ROW('Sanitation Data'!D69))="","",OFFSET('Sanitation Data'!$D$30,0,10*ROW('Sanitation Data'!D69)))</f>
        <v/>
      </c>
      <c r="CN75" s="305" t="str">
        <f ca="true">+IF(OFFSET('Sanitation Data'!$D$31,0,10*ROW('Sanitation Data'!D69))="","",OFFSET('Sanitation Data'!$D$31,0,10*ROW('Sanitation Data'!D69)))</f>
        <v/>
      </c>
      <c r="CO75" s="305" t="str">
        <f ca="true">+IF(OFFSET('Sanitation Data'!$D$32,0,10*ROW('Sanitation Data'!D69))="","",OFFSET('Sanitation Data'!$D$32,0,10*ROW('Sanitation Data'!D69)))</f>
        <v/>
      </c>
      <c r="CP75" s="305" t="str">
        <f ca="true">+IF(OFFSET('Sanitation Data'!$E$28,0,10*ROW('Sanitation Data'!E69))="","",OFFSET('Sanitation Data'!$E$28,0,10*ROW('Sanitation Data'!E69)))</f>
        <v/>
      </c>
      <c r="CQ75" s="305" t="str">
        <f ca="true">+IF(OFFSET('Sanitation Data'!$E$29,0,10*ROW('Sanitation Data'!E69))="","",OFFSET('Sanitation Data'!$E$29,0,10*ROW('Sanitation Data'!E69)))</f>
        <v/>
      </c>
      <c r="CR75" s="305" t="str">
        <f ca="true">+IF(OFFSET('Sanitation Data'!$E$30,0,10*ROW('Sanitation Data'!E69))="","",OFFSET('Sanitation Data'!$E$30,0,10*ROW('Sanitation Data'!E69)))</f>
        <v/>
      </c>
      <c r="CS75" s="305" t="str">
        <f ca="true">+IF(OFFSET('Sanitation Data'!$E$31,0,10*ROW('Sanitation Data'!E69))="","",OFFSET('Sanitation Data'!$E$31,0,10*ROW('Sanitation Data'!E69)))</f>
        <v/>
      </c>
      <c r="CT75" s="305" t="str">
        <f ca="true">+IF(OFFSET('Sanitation Data'!$E$32,0,10*ROW('Sanitation Data'!E69))="","",OFFSET('Sanitation Data'!$E$32,0,10*ROW('Sanitation Data'!E69)))</f>
        <v/>
      </c>
      <c r="CU75" s="305" t="str">
        <f ca="true">+IF(OFFSET('Sanitation Data'!$F$28,0,10*ROW('Sanitation Data'!F69))="","",OFFSET('Sanitation Data'!$F$28,0,10*ROW('Sanitation Data'!F69)))</f>
        <v/>
      </c>
      <c r="CV75" s="305" t="str">
        <f ca="true">+IF(OFFSET('Sanitation Data'!$F$29,0,10*ROW('Sanitation Data'!F69))="","",OFFSET('Sanitation Data'!$F$29,0,10*ROW('Sanitation Data'!F69)))</f>
        <v/>
      </c>
      <c r="CW75" s="305" t="str">
        <f ca="true">+IF(OFFSET('Sanitation Data'!$F$30,0,10*ROW('Sanitation Data'!F69))="","",OFFSET('Sanitation Data'!$F$30,0,10*ROW('Sanitation Data'!F69)))</f>
        <v/>
      </c>
      <c r="CX75" s="305" t="str">
        <f ca="true">+IF(OFFSET('Sanitation Data'!$F$31,0,10*ROW('Sanitation Data'!F69))="","",OFFSET('Sanitation Data'!$F$31,0,10*ROW('Sanitation Data'!F69)))</f>
        <v/>
      </c>
      <c r="CY75" s="305" t="str">
        <f ca="true">+IF(OFFSET('Sanitation Data'!$F$32,0,10*ROW('Sanitation Data'!F69))="","",OFFSET('Sanitation Data'!$F$32,0,10*ROW('Sanitation Data'!F69)))</f>
        <v/>
      </c>
      <c r="CZ75" s="305" t="str">
        <f ca="true">+IF(OFFSET('Sanitation Data'!$G$28,0,10*ROW('Sanitation Data'!G69))="","",OFFSET('Sanitation Data'!$G$28,0,10*ROW('Sanitation Data'!G69)))</f>
        <v/>
      </c>
      <c r="DA75" s="305" t="str">
        <f ca="true">+IF(OFFSET('Sanitation Data'!$G$29,0,10*ROW('Sanitation Data'!G69))="","",OFFSET('Sanitation Data'!$G$29,0,10*ROW('Sanitation Data'!G69)))</f>
        <v/>
      </c>
      <c r="DB75" s="305" t="str">
        <f ca="true">+IF(OFFSET('Sanitation Data'!$G$30,0,10*ROW('Sanitation Data'!G69))="","",OFFSET('Sanitation Data'!$G$30,0,10*ROW('Sanitation Data'!G69)))</f>
        <v/>
      </c>
      <c r="DC75" s="305" t="str">
        <f ca="true">+IF(OFFSET('Sanitation Data'!$G$31,0,10*ROW('Sanitation Data'!G69))="","",OFFSET('Sanitation Data'!$G$31,0,10*ROW('Sanitation Data'!G69)))</f>
        <v/>
      </c>
      <c r="DD75" s="305" t="str">
        <f ca="true">+IF(OFFSET('Sanitation Data'!$G$32,0,10*ROW('Sanitation Data'!G69))="","",OFFSET('Sanitation Data'!$G$32,0,10*ROW('Sanitation Data'!G69)))</f>
        <v/>
      </c>
      <c r="DE75" s="305" t="str">
        <f ca="true">+IF(OFFSET('Sanitation Data'!$H$28,0,10*ROW('Sanitation Data'!H69))="","",OFFSET('Sanitation Data'!$H$28,0,10*ROW('Sanitation Data'!H69)))</f>
        <v/>
      </c>
      <c r="DF75" s="305" t="str">
        <f ca="true">+IF(OFFSET('Sanitation Data'!$H$29,0,10*ROW('Sanitation Data'!H69))="","",OFFSET('Sanitation Data'!$H$29,0,10*ROW('Sanitation Data'!H69)))</f>
        <v/>
      </c>
      <c r="DG75" s="305" t="str">
        <f ca="true">+IF(OFFSET('Sanitation Data'!$H$30,0,10*ROW('Sanitation Data'!H69))="","",OFFSET('Sanitation Data'!$H$30,0,10*ROW('Sanitation Data'!H69)))</f>
        <v/>
      </c>
      <c r="DH75" s="305" t="str">
        <f ca="true">+IF(OFFSET('Sanitation Data'!$H$31,0,10*ROW('Sanitation Data'!H69))="","",OFFSET('Sanitation Data'!$H$31,0,10*ROW('Sanitation Data'!H69)))</f>
        <v/>
      </c>
      <c r="DI75" s="305" t="str">
        <f ca="true">+IF(OFFSET('Sanitation Data'!$H$32,0,10*ROW('Sanitation Data'!H69))="","",OFFSET('Sanitation Data'!$H$32,0,10*ROW('Sanitation Data'!H69)))</f>
        <v/>
      </c>
      <c r="DJ75" s="305" t="str">
        <f ca="true">+IF(OFFSET('Sanitation Data'!$I$28,0,10*ROW('Sanitation Data'!I69))="","",OFFSET('Sanitation Data'!$I$28,0,10*ROW('Sanitation Data'!I69)))</f>
        <v/>
      </c>
      <c r="DK75" s="305" t="str">
        <f ca="true">+IF(OFFSET('Sanitation Data'!$I$29,0,10*ROW('Sanitation Data'!I69))="","",OFFSET('Sanitation Data'!$I$29,0,10*ROW('Sanitation Data'!I69)))</f>
        <v/>
      </c>
      <c r="DL75" s="305" t="str">
        <f ca="true">+IF(OFFSET('Sanitation Data'!$I$30,0,10*ROW('Sanitation Data'!I69))="","",OFFSET('Sanitation Data'!$I$30,0,10*ROW('Sanitation Data'!I69)))</f>
        <v/>
      </c>
      <c r="DM75" s="305" t="str">
        <f ca="true">+IF(OFFSET('Sanitation Data'!$I$31,0,10*ROW('Sanitation Data'!I69))="","",OFFSET('Sanitation Data'!$I$31,0,10*ROW('Sanitation Data'!I69)))</f>
        <v/>
      </c>
      <c r="DN75" s="305" t="str">
        <f ca="true">+IF(OFFSET('Sanitation Data'!$I$32,0,10*ROW('Sanitation Data'!I69))="","",OFFSET('Sanitation Data'!$I$32,0,10*ROW('Sanitation Data'!I69)))</f>
        <v/>
      </c>
      <c r="DO75" s="305" t="str">
        <f ca="true">+IF(OFFSET('Hygiene Data'!$D$11,0,10*ROW('Hygiene Data'!D69))="","",OFFSET('Hygiene Data'!$D$11,0,10*ROW('Hygiene Data'!D69)))</f>
        <v/>
      </c>
      <c r="DP75" s="305" t="str">
        <f ca="true">+IF(OFFSET('Hygiene Data'!$D$12,0,10*ROW('Hygiene Data'!D69))="","",OFFSET('Hygiene Data'!$D$12,0,10*ROW('Hygiene Data'!D69)))</f>
        <v/>
      </c>
      <c r="DQ75" s="305" t="str">
        <f ca="true">+IF(OFFSET('Hygiene Data'!$D$13,0,10*ROW('Hygiene Data'!D69))="","",OFFSET('Hygiene Data'!$D$13,0,10*ROW('Hygiene Data'!D69)))</f>
        <v/>
      </c>
      <c r="DR75" s="305" t="str">
        <f ca="true">+IF(OFFSET('Hygiene Data'!$E$11,0,10*ROW('Hygiene Data'!E69))="","",OFFSET('Hygiene Data'!$E$11,0,10*ROW('Hygiene Data'!E69)))</f>
        <v/>
      </c>
      <c r="DS75" s="305" t="str">
        <f ca="true">+IF(OFFSET('Hygiene Data'!$E$12,0,10*ROW('Hygiene Data'!E69))="","",OFFSET('Hygiene Data'!$E$12,0,10*ROW('Hygiene Data'!E69)))</f>
        <v/>
      </c>
      <c r="DT75" s="305" t="str">
        <f ca="true">+IF(OFFSET('Hygiene Data'!$E$13,0,10*ROW('Hygiene Data'!E69))="","",OFFSET('Hygiene Data'!$E$13,0,10*ROW('Hygiene Data'!E69)))</f>
        <v/>
      </c>
      <c r="DU75" s="305" t="str">
        <f ca="true">+IF(OFFSET('Hygiene Data'!$F$11,0,10*ROW('Hygiene Data'!F69))="","",OFFSET('Hygiene Data'!$F$11,0,10*ROW('Hygiene Data'!F69)))</f>
        <v/>
      </c>
      <c r="DV75" s="305" t="str">
        <f ca="true">+IF(OFFSET('Hygiene Data'!$F$12,0,10*ROW('Hygiene Data'!F69))="","",OFFSET('Hygiene Data'!$F$12,0,10*ROW('Hygiene Data'!F69)))</f>
        <v/>
      </c>
      <c r="DW75" s="305" t="str">
        <f ca="true">+IF(OFFSET('Hygiene Data'!$F$13,0,10*ROW('Hygiene Data'!F69))="","",OFFSET('Hygiene Data'!$F$13,0,10*ROW('Hygiene Data'!F69)))</f>
        <v/>
      </c>
      <c r="DX75" s="305" t="str">
        <f ca="true">+IF(OFFSET('Hygiene Data'!$G$11,0,10*ROW('Hygiene Data'!G69))="","",OFFSET('Hygiene Data'!$G$11,0,10*ROW('Hygiene Data'!G69)))</f>
        <v/>
      </c>
      <c r="DY75" s="305" t="str">
        <f ca="true">+IF(OFFSET('Hygiene Data'!$G$12,0,10*ROW('Hygiene Data'!G69))="","",OFFSET('Hygiene Data'!$G$12,0,10*ROW('Hygiene Data'!G69)))</f>
        <v/>
      </c>
      <c r="DZ75" s="305" t="str">
        <f ca="true">+IF(OFFSET('Hygiene Data'!$G$13,0,10*ROW('Hygiene Data'!G69))="","",OFFSET('Hygiene Data'!$G$13,0,10*ROW('Hygiene Data'!G69)))</f>
        <v/>
      </c>
      <c r="EA75" s="305" t="str">
        <f ca="true">+IF(OFFSET('Hygiene Data'!$H$11,0,10*ROW('Hygiene Data'!H69))="","",OFFSET('Hygiene Data'!$H$11,0,10*ROW('Hygiene Data'!H69)))</f>
        <v/>
      </c>
      <c r="EB75" s="305" t="str">
        <f ca="true">+IF(OFFSET('Hygiene Data'!$H$12,0,10*ROW('Hygiene Data'!H69))="","",OFFSET('Hygiene Data'!$H$12,0,10*ROW('Hygiene Data'!H69)))</f>
        <v/>
      </c>
      <c r="EC75" s="305" t="str">
        <f ca="true">+IF(OFFSET('Hygiene Data'!$H$13,0,10*ROW('Hygiene Data'!H69))="","",OFFSET('Hygiene Data'!$H$13,0,10*ROW('Hygiene Data'!H69)))</f>
        <v/>
      </c>
      <c r="ED75" s="305" t="str">
        <f ca="true">+IF(OFFSET('Hygiene Data'!$I$11,0,10*ROW('Hygiene Data'!I69))="","",OFFSET('Hygiene Data'!$I$11,0,10*ROW('Hygiene Data'!I69)))</f>
        <v/>
      </c>
      <c r="EE75" s="305" t="str">
        <f ca="true">+IF(OFFSET('Hygiene Data'!$I$12,0,10*ROW('Hygiene Data'!I69))="","",OFFSET('Hygiene Data'!$I$12,0,10*ROW('Hygiene Data'!I69)))</f>
        <v/>
      </c>
      <c r="EF75" s="305"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61"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305"/>
      <c r="BS76" s="305" t="str">
        <f ca="true">+IF(OFFSET('Water Data'!$D$27,0,10*ROW('Water Data'!D70))="","",OFFSET('Water Data'!$D$27,0,10*ROW('Water Data'!D70)))</f>
        <v/>
      </c>
      <c r="BT76" s="305" t="str">
        <f ca="true">+IF(OFFSET('Water Data'!$D$28,0,10*ROW('Water Data'!D70))="","",OFFSET('Water Data'!$D$28,0,10*ROW('Water Data'!D70)))</f>
        <v/>
      </c>
      <c r="BU76" s="305" t="str">
        <f ca="true">+IF(OFFSET('Water Data'!$D$29,0,10*ROW('Water Data'!D70))="","",OFFSET('Water Data'!$D$29,0,10*ROW('Water Data'!D70)))</f>
        <v/>
      </c>
      <c r="BV76" s="305" t="str">
        <f ca="true">+IF(OFFSET('Water Data'!$E$27,0,10*ROW('Water Data'!E70))="","",OFFSET('Water Data'!$E$27,0,10*ROW('Water Data'!E70)))</f>
        <v/>
      </c>
      <c r="BW76" s="305" t="str">
        <f ca="true">+IF(OFFSET('Water Data'!$E$28,0,10*ROW('Water Data'!E70))="","",OFFSET('Water Data'!$E$28,0,10*ROW('Water Data'!E70)))</f>
        <v/>
      </c>
      <c r="BX76" s="305" t="str">
        <f ca="true">+IF(OFFSET('Water Data'!$E$29,0,10*ROW('Water Data'!E70))="","",OFFSET('Water Data'!$E$29,0,10*ROW('Water Data'!E70)))</f>
        <v/>
      </c>
      <c r="BY76" s="305" t="str">
        <f ca="true">+IF(OFFSET('Water Data'!$F$27,0,10*ROW('Water Data'!F70))="","",OFFSET('Water Data'!$F$27,0,10*ROW('Water Data'!F70)))</f>
        <v/>
      </c>
      <c r="BZ76" s="305" t="str">
        <f ca="true">+IF(OFFSET('Water Data'!$F$28,0,10*ROW('Water Data'!F70))="","",OFFSET('Water Data'!$F$28,0,10*ROW('Water Data'!F70)))</f>
        <v/>
      </c>
      <c r="CA76" s="305" t="str">
        <f ca="true">+IF(OFFSET('Water Data'!$F$29,0,10*ROW('Water Data'!F70))="","",OFFSET('Water Data'!$F$29,0,10*ROW('Water Data'!F70)))</f>
        <v/>
      </c>
      <c r="CB76" s="305" t="str">
        <f ca="true">+IF(OFFSET('Water Data'!$G$27,0,10*ROW('Water Data'!G70))="","",OFFSET('Water Data'!$G$27,0,10*ROW('Water Data'!G70)))</f>
        <v/>
      </c>
      <c r="CC76" s="305" t="str">
        <f ca="true">+IF(OFFSET('Water Data'!$G$28,0,10*ROW('Water Data'!G70))="","",OFFSET('Water Data'!$G$28,0,10*ROW('Water Data'!G70)))</f>
        <v/>
      </c>
      <c r="CD76" s="305" t="str">
        <f ca="true">+IF(OFFSET('Water Data'!$G$29,0,10*ROW('Water Data'!G70))="","",OFFSET('Water Data'!$G$29,0,10*ROW('Water Data'!G70)))</f>
        <v/>
      </c>
      <c r="CE76" s="305" t="str">
        <f ca="true">+IF(OFFSET('Water Data'!$H$27,0,10*ROW('Water Data'!H70))="","",OFFSET('Water Data'!$H$27,0,10*ROW('Water Data'!H70)))</f>
        <v/>
      </c>
      <c r="CF76" s="305" t="str">
        <f ca="true">+IF(OFFSET('Water Data'!$H$28,0,10*ROW('Water Data'!H70))="","",OFFSET('Water Data'!$H$28,0,10*ROW('Water Data'!H70)))</f>
        <v/>
      </c>
      <c r="CG76" s="305" t="str">
        <f ca="true">+IF(OFFSET('Water Data'!$H$29,0,10*ROW('Water Data'!H70))="","",OFFSET('Water Data'!$H$29,0,10*ROW('Water Data'!H70)))</f>
        <v/>
      </c>
      <c r="CH76" s="305" t="str">
        <f ca="true">+IF(OFFSET('Water Data'!$I$27,0,10*ROW('Water Data'!I70))="","",OFFSET('Water Data'!$I$27,0,10*ROW('Water Data'!I70)))</f>
        <v/>
      </c>
      <c r="CI76" s="305" t="str">
        <f ca="true">+IF(OFFSET('Water Data'!$I$28,0,10*ROW('Water Data'!I70))="","",OFFSET('Water Data'!$I$28,0,10*ROW('Water Data'!I70)))</f>
        <v/>
      </c>
      <c r="CJ76" s="305" t="str">
        <f ca="true">+IF(OFFSET('Water Data'!$I$29,0,10*ROW('Water Data'!I70))="","",OFFSET('Water Data'!$I$29,0,10*ROW('Water Data'!I70)))</f>
        <v/>
      </c>
      <c r="CK76" s="305" t="str">
        <f ca="true">+IF(OFFSET('Sanitation Data'!$D$28,0,10*ROW('Sanitation Data'!D70))="","",OFFSET('Sanitation Data'!$D$28,0,10*ROW('Sanitation Data'!D70)))</f>
        <v/>
      </c>
      <c r="CL76" s="305" t="str">
        <f ca="true">+IF(OFFSET('Sanitation Data'!$D$29,0,10*ROW('Sanitation Data'!D70))="","",OFFSET('Sanitation Data'!$D$29,0,10*ROW('Sanitation Data'!D70)))</f>
        <v/>
      </c>
      <c r="CM76" s="305" t="str">
        <f ca="true">+IF(OFFSET('Sanitation Data'!$D$30,0,10*ROW('Sanitation Data'!D70))="","",OFFSET('Sanitation Data'!$D$30,0,10*ROW('Sanitation Data'!D70)))</f>
        <v/>
      </c>
      <c r="CN76" s="305" t="str">
        <f ca="true">+IF(OFFSET('Sanitation Data'!$D$31,0,10*ROW('Sanitation Data'!D70))="","",OFFSET('Sanitation Data'!$D$31,0,10*ROW('Sanitation Data'!D70)))</f>
        <v/>
      </c>
      <c r="CO76" s="305" t="str">
        <f ca="true">+IF(OFFSET('Sanitation Data'!$D$32,0,10*ROW('Sanitation Data'!D70))="","",OFFSET('Sanitation Data'!$D$32,0,10*ROW('Sanitation Data'!D70)))</f>
        <v/>
      </c>
      <c r="CP76" s="305" t="str">
        <f ca="true">+IF(OFFSET('Sanitation Data'!$E$28,0,10*ROW('Sanitation Data'!E70))="","",OFFSET('Sanitation Data'!$E$28,0,10*ROW('Sanitation Data'!E70)))</f>
        <v/>
      </c>
      <c r="CQ76" s="305" t="str">
        <f ca="true">+IF(OFFSET('Sanitation Data'!$E$29,0,10*ROW('Sanitation Data'!E70))="","",OFFSET('Sanitation Data'!$E$29,0,10*ROW('Sanitation Data'!E70)))</f>
        <v/>
      </c>
      <c r="CR76" s="305" t="str">
        <f ca="true">+IF(OFFSET('Sanitation Data'!$E$30,0,10*ROW('Sanitation Data'!E70))="","",OFFSET('Sanitation Data'!$E$30,0,10*ROW('Sanitation Data'!E70)))</f>
        <v/>
      </c>
      <c r="CS76" s="305" t="str">
        <f ca="true">+IF(OFFSET('Sanitation Data'!$E$31,0,10*ROW('Sanitation Data'!E70))="","",OFFSET('Sanitation Data'!$E$31,0,10*ROW('Sanitation Data'!E70)))</f>
        <v/>
      </c>
      <c r="CT76" s="305" t="str">
        <f ca="true">+IF(OFFSET('Sanitation Data'!$E$32,0,10*ROW('Sanitation Data'!E70))="","",OFFSET('Sanitation Data'!$E$32,0,10*ROW('Sanitation Data'!E70)))</f>
        <v/>
      </c>
      <c r="CU76" s="305" t="str">
        <f ca="true">+IF(OFFSET('Sanitation Data'!$F$28,0,10*ROW('Sanitation Data'!F70))="","",OFFSET('Sanitation Data'!$F$28,0,10*ROW('Sanitation Data'!F70)))</f>
        <v/>
      </c>
      <c r="CV76" s="305" t="str">
        <f ca="true">+IF(OFFSET('Sanitation Data'!$F$29,0,10*ROW('Sanitation Data'!F70))="","",OFFSET('Sanitation Data'!$F$29,0,10*ROW('Sanitation Data'!F70)))</f>
        <v/>
      </c>
      <c r="CW76" s="305" t="str">
        <f ca="true">+IF(OFFSET('Sanitation Data'!$F$30,0,10*ROW('Sanitation Data'!F70))="","",OFFSET('Sanitation Data'!$F$30,0,10*ROW('Sanitation Data'!F70)))</f>
        <v/>
      </c>
      <c r="CX76" s="305" t="str">
        <f ca="true">+IF(OFFSET('Sanitation Data'!$F$31,0,10*ROW('Sanitation Data'!F70))="","",OFFSET('Sanitation Data'!$F$31,0,10*ROW('Sanitation Data'!F70)))</f>
        <v/>
      </c>
      <c r="CY76" s="305" t="str">
        <f ca="true">+IF(OFFSET('Sanitation Data'!$F$32,0,10*ROW('Sanitation Data'!F70))="","",OFFSET('Sanitation Data'!$F$32,0,10*ROW('Sanitation Data'!F70)))</f>
        <v/>
      </c>
      <c r="CZ76" s="305" t="str">
        <f ca="true">+IF(OFFSET('Sanitation Data'!$G$28,0,10*ROW('Sanitation Data'!G70))="","",OFFSET('Sanitation Data'!$G$28,0,10*ROW('Sanitation Data'!G70)))</f>
        <v/>
      </c>
      <c r="DA76" s="305" t="str">
        <f ca="true">+IF(OFFSET('Sanitation Data'!$G$29,0,10*ROW('Sanitation Data'!G70))="","",OFFSET('Sanitation Data'!$G$29,0,10*ROW('Sanitation Data'!G70)))</f>
        <v/>
      </c>
      <c r="DB76" s="305" t="str">
        <f ca="true">+IF(OFFSET('Sanitation Data'!$G$30,0,10*ROW('Sanitation Data'!G70))="","",OFFSET('Sanitation Data'!$G$30,0,10*ROW('Sanitation Data'!G70)))</f>
        <v/>
      </c>
      <c r="DC76" s="305" t="str">
        <f ca="true">+IF(OFFSET('Sanitation Data'!$G$31,0,10*ROW('Sanitation Data'!G70))="","",OFFSET('Sanitation Data'!$G$31,0,10*ROW('Sanitation Data'!G70)))</f>
        <v/>
      </c>
      <c r="DD76" s="305" t="str">
        <f ca="true">+IF(OFFSET('Sanitation Data'!$G$32,0,10*ROW('Sanitation Data'!G70))="","",OFFSET('Sanitation Data'!$G$32,0,10*ROW('Sanitation Data'!G70)))</f>
        <v/>
      </c>
      <c r="DE76" s="305" t="str">
        <f ca="true">+IF(OFFSET('Sanitation Data'!$H$28,0,10*ROW('Sanitation Data'!H70))="","",OFFSET('Sanitation Data'!$H$28,0,10*ROW('Sanitation Data'!H70)))</f>
        <v/>
      </c>
      <c r="DF76" s="305" t="str">
        <f ca="true">+IF(OFFSET('Sanitation Data'!$H$29,0,10*ROW('Sanitation Data'!H70))="","",OFFSET('Sanitation Data'!$H$29,0,10*ROW('Sanitation Data'!H70)))</f>
        <v/>
      </c>
      <c r="DG76" s="305" t="str">
        <f ca="true">+IF(OFFSET('Sanitation Data'!$H$30,0,10*ROW('Sanitation Data'!H70))="","",OFFSET('Sanitation Data'!$H$30,0,10*ROW('Sanitation Data'!H70)))</f>
        <v/>
      </c>
      <c r="DH76" s="305" t="str">
        <f ca="true">+IF(OFFSET('Sanitation Data'!$H$31,0,10*ROW('Sanitation Data'!H70))="","",OFFSET('Sanitation Data'!$H$31,0,10*ROW('Sanitation Data'!H70)))</f>
        <v/>
      </c>
      <c r="DI76" s="305" t="str">
        <f ca="true">+IF(OFFSET('Sanitation Data'!$H$32,0,10*ROW('Sanitation Data'!H70))="","",OFFSET('Sanitation Data'!$H$32,0,10*ROW('Sanitation Data'!H70)))</f>
        <v/>
      </c>
      <c r="DJ76" s="305" t="str">
        <f ca="true">+IF(OFFSET('Sanitation Data'!$I$28,0,10*ROW('Sanitation Data'!I70))="","",OFFSET('Sanitation Data'!$I$28,0,10*ROW('Sanitation Data'!I70)))</f>
        <v/>
      </c>
      <c r="DK76" s="305" t="str">
        <f ca="true">+IF(OFFSET('Sanitation Data'!$I$29,0,10*ROW('Sanitation Data'!I70))="","",OFFSET('Sanitation Data'!$I$29,0,10*ROW('Sanitation Data'!I70)))</f>
        <v/>
      </c>
      <c r="DL76" s="305" t="str">
        <f ca="true">+IF(OFFSET('Sanitation Data'!$I$30,0,10*ROW('Sanitation Data'!I70))="","",OFFSET('Sanitation Data'!$I$30,0,10*ROW('Sanitation Data'!I70)))</f>
        <v/>
      </c>
      <c r="DM76" s="305" t="str">
        <f ca="true">+IF(OFFSET('Sanitation Data'!$I$31,0,10*ROW('Sanitation Data'!I70))="","",OFFSET('Sanitation Data'!$I$31,0,10*ROW('Sanitation Data'!I70)))</f>
        <v/>
      </c>
      <c r="DN76" s="305" t="str">
        <f ca="true">+IF(OFFSET('Sanitation Data'!$I$32,0,10*ROW('Sanitation Data'!I70))="","",OFFSET('Sanitation Data'!$I$32,0,10*ROW('Sanitation Data'!I70)))</f>
        <v/>
      </c>
      <c r="DO76" s="305" t="str">
        <f ca="true">+IF(OFFSET('Hygiene Data'!$D$11,0,10*ROW('Hygiene Data'!D70))="","",OFFSET('Hygiene Data'!$D$11,0,10*ROW('Hygiene Data'!D70)))</f>
        <v/>
      </c>
      <c r="DP76" s="305" t="str">
        <f ca="true">+IF(OFFSET('Hygiene Data'!$D$12,0,10*ROW('Hygiene Data'!D70))="","",OFFSET('Hygiene Data'!$D$12,0,10*ROW('Hygiene Data'!D70)))</f>
        <v/>
      </c>
      <c r="DQ76" s="305" t="str">
        <f ca="true">+IF(OFFSET('Hygiene Data'!$D$13,0,10*ROW('Hygiene Data'!D70))="","",OFFSET('Hygiene Data'!$D$13,0,10*ROW('Hygiene Data'!D70)))</f>
        <v/>
      </c>
      <c r="DR76" s="305" t="str">
        <f ca="true">+IF(OFFSET('Hygiene Data'!$E$11,0,10*ROW('Hygiene Data'!E70))="","",OFFSET('Hygiene Data'!$E$11,0,10*ROW('Hygiene Data'!E70)))</f>
        <v/>
      </c>
      <c r="DS76" s="305" t="str">
        <f ca="true">+IF(OFFSET('Hygiene Data'!$E$12,0,10*ROW('Hygiene Data'!E70))="","",OFFSET('Hygiene Data'!$E$12,0,10*ROW('Hygiene Data'!E70)))</f>
        <v/>
      </c>
      <c r="DT76" s="305" t="str">
        <f ca="true">+IF(OFFSET('Hygiene Data'!$E$13,0,10*ROW('Hygiene Data'!E70))="","",OFFSET('Hygiene Data'!$E$13,0,10*ROW('Hygiene Data'!E70)))</f>
        <v/>
      </c>
      <c r="DU76" s="305" t="str">
        <f ca="true">+IF(OFFSET('Hygiene Data'!$F$11,0,10*ROW('Hygiene Data'!F70))="","",OFFSET('Hygiene Data'!$F$11,0,10*ROW('Hygiene Data'!F70)))</f>
        <v/>
      </c>
      <c r="DV76" s="305" t="str">
        <f ca="true">+IF(OFFSET('Hygiene Data'!$F$12,0,10*ROW('Hygiene Data'!F70))="","",OFFSET('Hygiene Data'!$F$12,0,10*ROW('Hygiene Data'!F70)))</f>
        <v/>
      </c>
      <c r="DW76" s="305" t="str">
        <f ca="true">+IF(OFFSET('Hygiene Data'!$F$13,0,10*ROW('Hygiene Data'!F70))="","",OFFSET('Hygiene Data'!$F$13,0,10*ROW('Hygiene Data'!F70)))</f>
        <v/>
      </c>
      <c r="DX76" s="305" t="str">
        <f ca="true">+IF(OFFSET('Hygiene Data'!$G$11,0,10*ROW('Hygiene Data'!G70))="","",OFFSET('Hygiene Data'!$G$11,0,10*ROW('Hygiene Data'!G70)))</f>
        <v/>
      </c>
      <c r="DY76" s="305" t="str">
        <f ca="true">+IF(OFFSET('Hygiene Data'!$G$12,0,10*ROW('Hygiene Data'!G70))="","",OFFSET('Hygiene Data'!$G$12,0,10*ROW('Hygiene Data'!G70)))</f>
        <v/>
      </c>
      <c r="DZ76" s="305" t="str">
        <f ca="true">+IF(OFFSET('Hygiene Data'!$G$13,0,10*ROW('Hygiene Data'!G70))="","",OFFSET('Hygiene Data'!$G$13,0,10*ROW('Hygiene Data'!G70)))</f>
        <v/>
      </c>
      <c r="EA76" s="305" t="str">
        <f ca="true">+IF(OFFSET('Hygiene Data'!$H$11,0,10*ROW('Hygiene Data'!H70))="","",OFFSET('Hygiene Data'!$H$11,0,10*ROW('Hygiene Data'!H70)))</f>
        <v/>
      </c>
      <c r="EB76" s="305" t="str">
        <f ca="true">+IF(OFFSET('Hygiene Data'!$H$12,0,10*ROW('Hygiene Data'!H70))="","",OFFSET('Hygiene Data'!$H$12,0,10*ROW('Hygiene Data'!H70)))</f>
        <v/>
      </c>
      <c r="EC76" s="305" t="str">
        <f ca="true">+IF(OFFSET('Hygiene Data'!$H$13,0,10*ROW('Hygiene Data'!H70))="","",OFFSET('Hygiene Data'!$H$13,0,10*ROW('Hygiene Data'!H70)))</f>
        <v/>
      </c>
      <c r="ED76" s="305" t="str">
        <f ca="true">+IF(OFFSET('Hygiene Data'!$I$11,0,10*ROW('Hygiene Data'!I70))="","",OFFSET('Hygiene Data'!$I$11,0,10*ROW('Hygiene Data'!I70)))</f>
        <v/>
      </c>
      <c r="EE76" s="305" t="str">
        <f ca="true">+IF(OFFSET('Hygiene Data'!$I$12,0,10*ROW('Hygiene Data'!I70))="","",OFFSET('Hygiene Data'!$I$12,0,10*ROW('Hygiene Data'!I70)))</f>
        <v/>
      </c>
      <c r="EF76" s="305"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61"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305"/>
      <c r="BS77" s="305" t="str">
        <f ca="true">+IF(OFFSET('Water Data'!$D$27,0,10*ROW('Water Data'!D71))="","",OFFSET('Water Data'!$D$27,0,10*ROW('Water Data'!D71)))</f>
        <v/>
      </c>
      <c r="BT77" s="305" t="str">
        <f ca="true">+IF(OFFSET('Water Data'!$D$28,0,10*ROW('Water Data'!D71))="","",OFFSET('Water Data'!$D$28,0,10*ROW('Water Data'!D71)))</f>
        <v/>
      </c>
      <c r="BU77" s="305" t="str">
        <f ca="true">+IF(OFFSET('Water Data'!$D$29,0,10*ROW('Water Data'!D71))="","",OFFSET('Water Data'!$D$29,0,10*ROW('Water Data'!D71)))</f>
        <v/>
      </c>
      <c r="BV77" s="305" t="str">
        <f ca="true">+IF(OFFSET('Water Data'!$E$27,0,10*ROW('Water Data'!E71))="","",OFFSET('Water Data'!$E$27,0,10*ROW('Water Data'!E71)))</f>
        <v/>
      </c>
      <c r="BW77" s="305" t="str">
        <f ca="true">+IF(OFFSET('Water Data'!$E$28,0,10*ROW('Water Data'!E71))="","",OFFSET('Water Data'!$E$28,0,10*ROW('Water Data'!E71)))</f>
        <v/>
      </c>
      <c r="BX77" s="305" t="str">
        <f ca="true">+IF(OFFSET('Water Data'!$E$29,0,10*ROW('Water Data'!E71))="","",OFFSET('Water Data'!$E$29,0,10*ROW('Water Data'!E71)))</f>
        <v/>
      </c>
      <c r="BY77" s="305" t="str">
        <f ca="true">+IF(OFFSET('Water Data'!$F$27,0,10*ROW('Water Data'!F71))="","",OFFSET('Water Data'!$F$27,0,10*ROW('Water Data'!F71)))</f>
        <v/>
      </c>
      <c r="BZ77" s="305" t="str">
        <f ca="true">+IF(OFFSET('Water Data'!$F$28,0,10*ROW('Water Data'!F71))="","",OFFSET('Water Data'!$F$28,0,10*ROW('Water Data'!F71)))</f>
        <v/>
      </c>
      <c r="CA77" s="305" t="str">
        <f ca="true">+IF(OFFSET('Water Data'!$F$29,0,10*ROW('Water Data'!F71))="","",OFFSET('Water Data'!$F$29,0,10*ROW('Water Data'!F71)))</f>
        <v/>
      </c>
      <c r="CB77" s="305" t="str">
        <f ca="true">+IF(OFFSET('Water Data'!$G$27,0,10*ROW('Water Data'!G71))="","",OFFSET('Water Data'!$G$27,0,10*ROW('Water Data'!G71)))</f>
        <v/>
      </c>
      <c r="CC77" s="305" t="str">
        <f ca="true">+IF(OFFSET('Water Data'!$G$28,0,10*ROW('Water Data'!G71))="","",OFFSET('Water Data'!$G$28,0,10*ROW('Water Data'!G71)))</f>
        <v/>
      </c>
      <c r="CD77" s="305" t="str">
        <f ca="true">+IF(OFFSET('Water Data'!$G$29,0,10*ROW('Water Data'!G71))="","",OFFSET('Water Data'!$G$29,0,10*ROW('Water Data'!G71)))</f>
        <v/>
      </c>
      <c r="CE77" s="305" t="str">
        <f ca="true">+IF(OFFSET('Water Data'!$H$27,0,10*ROW('Water Data'!H71))="","",OFFSET('Water Data'!$H$27,0,10*ROW('Water Data'!H71)))</f>
        <v/>
      </c>
      <c r="CF77" s="305" t="str">
        <f ca="true">+IF(OFFSET('Water Data'!$H$28,0,10*ROW('Water Data'!H71))="","",OFFSET('Water Data'!$H$28,0,10*ROW('Water Data'!H71)))</f>
        <v/>
      </c>
      <c r="CG77" s="305" t="str">
        <f ca="true">+IF(OFFSET('Water Data'!$H$29,0,10*ROW('Water Data'!H71))="","",OFFSET('Water Data'!$H$29,0,10*ROW('Water Data'!H71)))</f>
        <v/>
      </c>
      <c r="CH77" s="305" t="str">
        <f ca="true">+IF(OFFSET('Water Data'!$I$27,0,10*ROW('Water Data'!I71))="","",OFFSET('Water Data'!$I$27,0,10*ROW('Water Data'!I71)))</f>
        <v/>
      </c>
      <c r="CI77" s="305" t="str">
        <f ca="true">+IF(OFFSET('Water Data'!$I$28,0,10*ROW('Water Data'!I71))="","",OFFSET('Water Data'!$I$28,0,10*ROW('Water Data'!I71)))</f>
        <v/>
      </c>
      <c r="CJ77" s="305" t="str">
        <f ca="true">+IF(OFFSET('Water Data'!$I$29,0,10*ROW('Water Data'!I71))="","",OFFSET('Water Data'!$I$29,0,10*ROW('Water Data'!I71)))</f>
        <v/>
      </c>
      <c r="CK77" s="305" t="str">
        <f ca="true">+IF(OFFSET('Sanitation Data'!$D$28,0,10*ROW('Sanitation Data'!D71))="","",OFFSET('Sanitation Data'!$D$28,0,10*ROW('Sanitation Data'!D71)))</f>
        <v/>
      </c>
      <c r="CL77" s="305" t="str">
        <f ca="true">+IF(OFFSET('Sanitation Data'!$D$29,0,10*ROW('Sanitation Data'!D71))="","",OFFSET('Sanitation Data'!$D$29,0,10*ROW('Sanitation Data'!D71)))</f>
        <v/>
      </c>
      <c r="CM77" s="305" t="str">
        <f ca="true">+IF(OFFSET('Sanitation Data'!$D$30,0,10*ROW('Sanitation Data'!D71))="","",OFFSET('Sanitation Data'!$D$30,0,10*ROW('Sanitation Data'!D71)))</f>
        <v/>
      </c>
      <c r="CN77" s="305" t="str">
        <f ca="true">+IF(OFFSET('Sanitation Data'!$D$31,0,10*ROW('Sanitation Data'!D71))="","",OFFSET('Sanitation Data'!$D$31,0,10*ROW('Sanitation Data'!D71)))</f>
        <v/>
      </c>
      <c r="CO77" s="305" t="str">
        <f ca="true">+IF(OFFSET('Sanitation Data'!$D$32,0,10*ROW('Sanitation Data'!D71))="","",OFFSET('Sanitation Data'!$D$32,0,10*ROW('Sanitation Data'!D71)))</f>
        <v/>
      </c>
      <c r="CP77" s="305" t="str">
        <f ca="true">+IF(OFFSET('Sanitation Data'!$E$28,0,10*ROW('Sanitation Data'!E71))="","",OFFSET('Sanitation Data'!$E$28,0,10*ROW('Sanitation Data'!E71)))</f>
        <v/>
      </c>
      <c r="CQ77" s="305" t="str">
        <f ca="true">+IF(OFFSET('Sanitation Data'!$E$29,0,10*ROW('Sanitation Data'!E71))="","",OFFSET('Sanitation Data'!$E$29,0,10*ROW('Sanitation Data'!E71)))</f>
        <v/>
      </c>
      <c r="CR77" s="305" t="str">
        <f ca="true">+IF(OFFSET('Sanitation Data'!$E$30,0,10*ROW('Sanitation Data'!E71))="","",OFFSET('Sanitation Data'!$E$30,0,10*ROW('Sanitation Data'!E71)))</f>
        <v/>
      </c>
      <c r="CS77" s="305" t="str">
        <f ca="true">+IF(OFFSET('Sanitation Data'!$E$31,0,10*ROW('Sanitation Data'!E71))="","",OFFSET('Sanitation Data'!$E$31,0,10*ROW('Sanitation Data'!E71)))</f>
        <v/>
      </c>
      <c r="CT77" s="305" t="str">
        <f ca="true">+IF(OFFSET('Sanitation Data'!$E$32,0,10*ROW('Sanitation Data'!E71))="","",OFFSET('Sanitation Data'!$E$32,0,10*ROW('Sanitation Data'!E71)))</f>
        <v/>
      </c>
      <c r="CU77" s="305" t="str">
        <f ca="true">+IF(OFFSET('Sanitation Data'!$F$28,0,10*ROW('Sanitation Data'!F71))="","",OFFSET('Sanitation Data'!$F$28,0,10*ROW('Sanitation Data'!F71)))</f>
        <v/>
      </c>
      <c r="CV77" s="305" t="str">
        <f ca="true">+IF(OFFSET('Sanitation Data'!$F$29,0,10*ROW('Sanitation Data'!F71))="","",OFFSET('Sanitation Data'!$F$29,0,10*ROW('Sanitation Data'!F71)))</f>
        <v/>
      </c>
      <c r="CW77" s="305" t="str">
        <f ca="true">+IF(OFFSET('Sanitation Data'!$F$30,0,10*ROW('Sanitation Data'!F71))="","",OFFSET('Sanitation Data'!$F$30,0,10*ROW('Sanitation Data'!F71)))</f>
        <v/>
      </c>
      <c r="CX77" s="305" t="str">
        <f ca="true">+IF(OFFSET('Sanitation Data'!$F$31,0,10*ROW('Sanitation Data'!F71))="","",OFFSET('Sanitation Data'!$F$31,0,10*ROW('Sanitation Data'!F71)))</f>
        <v/>
      </c>
      <c r="CY77" s="305" t="str">
        <f ca="true">+IF(OFFSET('Sanitation Data'!$F$32,0,10*ROW('Sanitation Data'!F71))="","",OFFSET('Sanitation Data'!$F$32,0,10*ROW('Sanitation Data'!F71)))</f>
        <v/>
      </c>
      <c r="CZ77" s="305" t="str">
        <f ca="true">+IF(OFFSET('Sanitation Data'!$G$28,0,10*ROW('Sanitation Data'!G71))="","",OFFSET('Sanitation Data'!$G$28,0,10*ROW('Sanitation Data'!G71)))</f>
        <v/>
      </c>
      <c r="DA77" s="305" t="str">
        <f ca="true">+IF(OFFSET('Sanitation Data'!$G$29,0,10*ROW('Sanitation Data'!G71))="","",OFFSET('Sanitation Data'!$G$29,0,10*ROW('Sanitation Data'!G71)))</f>
        <v/>
      </c>
      <c r="DB77" s="305" t="str">
        <f ca="true">+IF(OFFSET('Sanitation Data'!$G$30,0,10*ROW('Sanitation Data'!G71))="","",OFFSET('Sanitation Data'!$G$30,0,10*ROW('Sanitation Data'!G71)))</f>
        <v/>
      </c>
      <c r="DC77" s="305" t="str">
        <f ca="true">+IF(OFFSET('Sanitation Data'!$G$31,0,10*ROW('Sanitation Data'!G71))="","",OFFSET('Sanitation Data'!$G$31,0,10*ROW('Sanitation Data'!G71)))</f>
        <v/>
      </c>
      <c r="DD77" s="305" t="str">
        <f ca="true">+IF(OFFSET('Sanitation Data'!$G$32,0,10*ROW('Sanitation Data'!G71))="","",OFFSET('Sanitation Data'!$G$32,0,10*ROW('Sanitation Data'!G71)))</f>
        <v/>
      </c>
      <c r="DE77" s="305" t="str">
        <f ca="true">+IF(OFFSET('Sanitation Data'!$H$28,0,10*ROW('Sanitation Data'!H71))="","",OFFSET('Sanitation Data'!$H$28,0,10*ROW('Sanitation Data'!H71)))</f>
        <v/>
      </c>
      <c r="DF77" s="305" t="str">
        <f ca="true">+IF(OFFSET('Sanitation Data'!$H$29,0,10*ROW('Sanitation Data'!H71))="","",OFFSET('Sanitation Data'!$H$29,0,10*ROW('Sanitation Data'!H71)))</f>
        <v/>
      </c>
      <c r="DG77" s="305" t="str">
        <f ca="true">+IF(OFFSET('Sanitation Data'!$H$30,0,10*ROW('Sanitation Data'!H71))="","",OFFSET('Sanitation Data'!$H$30,0,10*ROW('Sanitation Data'!H71)))</f>
        <v/>
      </c>
      <c r="DH77" s="305" t="str">
        <f ca="true">+IF(OFFSET('Sanitation Data'!$H$31,0,10*ROW('Sanitation Data'!H71))="","",OFFSET('Sanitation Data'!$H$31,0,10*ROW('Sanitation Data'!H71)))</f>
        <v/>
      </c>
      <c r="DI77" s="305" t="str">
        <f ca="true">+IF(OFFSET('Sanitation Data'!$H$32,0,10*ROW('Sanitation Data'!H71))="","",OFFSET('Sanitation Data'!$H$32,0,10*ROW('Sanitation Data'!H71)))</f>
        <v/>
      </c>
      <c r="DJ77" s="305" t="str">
        <f ca="true">+IF(OFFSET('Sanitation Data'!$I$28,0,10*ROW('Sanitation Data'!I71))="","",OFFSET('Sanitation Data'!$I$28,0,10*ROW('Sanitation Data'!I71)))</f>
        <v/>
      </c>
      <c r="DK77" s="305" t="str">
        <f ca="true">+IF(OFFSET('Sanitation Data'!$I$29,0,10*ROW('Sanitation Data'!I71))="","",OFFSET('Sanitation Data'!$I$29,0,10*ROW('Sanitation Data'!I71)))</f>
        <v/>
      </c>
      <c r="DL77" s="305" t="str">
        <f ca="true">+IF(OFFSET('Sanitation Data'!$I$30,0,10*ROW('Sanitation Data'!I71))="","",OFFSET('Sanitation Data'!$I$30,0,10*ROW('Sanitation Data'!I71)))</f>
        <v/>
      </c>
      <c r="DM77" s="305" t="str">
        <f ca="true">+IF(OFFSET('Sanitation Data'!$I$31,0,10*ROW('Sanitation Data'!I71))="","",OFFSET('Sanitation Data'!$I$31,0,10*ROW('Sanitation Data'!I71)))</f>
        <v/>
      </c>
      <c r="DN77" s="305" t="str">
        <f ca="true">+IF(OFFSET('Sanitation Data'!$I$32,0,10*ROW('Sanitation Data'!I71))="","",OFFSET('Sanitation Data'!$I$32,0,10*ROW('Sanitation Data'!I71)))</f>
        <v/>
      </c>
      <c r="DO77" s="305" t="str">
        <f ca="true">+IF(OFFSET('Hygiene Data'!$D$11,0,10*ROW('Hygiene Data'!D71))="","",OFFSET('Hygiene Data'!$D$11,0,10*ROW('Hygiene Data'!D71)))</f>
        <v/>
      </c>
      <c r="DP77" s="305" t="str">
        <f ca="true">+IF(OFFSET('Hygiene Data'!$D$12,0,10*ROW('Hygiene Data'!D71))="","",OFFSET('Hygiene Data'!$D$12,0,10*ROW('Hygiene Data'!D71)))</f>
        <v/>
      </c>
      <c r="DQ77" s="305" t="str">
        <f ca="true">+IF(OFFSET('Hygiene Data'!$D$13,0,10*ROW('Hygiene Data'!D71))="","",OFFSET('Hygiene Data'!$D$13,0,10*ROW('Hygiene Data'!D71)))</f>
        <v/>
      </c>
      <c r="DR77" s="305" t="str">
        <f ca="true">+IF(OFFSET('Hygiene Data'!$E$11,0,10*ROW('Hygiene Data'!E71))="","",OFFSET('Hygiene Data'!$E$11,0,10*ROW('Hygiene Data'!E71)))</f>
        <v/>
      </c>
      <c r="DS77" s="305" t="str">
        <f ca="true">+IF(OFFSET('Hygiene Data'!$E$12,0,10*ROW('Hygiene Data'!E71))="","",OFFSET('Hygiene Data'!$E$12,0,10*ROW('Hygiene Data'!E71)))</f>
        <v/>
      </c>
      <c r="DT77" s="305" t="str">
        <f ca="true">+IF(OFFSET('Hygiene Data'!$E$13,0,10*ROW('Hygiene Data'!E71))="","",OFFSET('Hygiene Data'!$E$13,0,10*ROW('Hygiene Data'!E71)))</f>
        <v/>
      </c>
      <c r="DU77" s="305" t="str">
        <f ca="true">+IF(OFFSET('Hygiene Data'!$F$11,0,10*ROW('Hygiene Data'!F71))="","",OFFSET('Hygiene Data'!$F$11,0,10*ROW('Hygiene Data'!F71)))</f>
        <v/>
      </c>
      <c r="DV77" s="305" t="str">
        <f ca="true">+IF(OFFSET('Hygiene Data'!$F$12,0,10*ROW('Hygiene Data'!F71))="","",OFFSET('Hygiene Data'!$F$12,0,10*ROW('Hygiene Data'!F71)))</f>
        <v/>
      </c>
      <c r="DW77" s="305" t="str">
        <f ca="true">+IF(OFFSET('Hygiene Data'!$F$13,0,10*ROW('Hygiene Data'!F71))="","",OFFSET('Hygiene Data'!$F$13,0,10*ROW('Hygiene Data'!F71)))</f>
        <v/>
      </c>
      <c r="DX77" s="305" t="str">
        <f ca="true">+IF(OFFSET('Hygiene Data'!$G$11,0,10*ROW('Hygiene Data'!G71))="","",OFFSET('Hygiene Data'!$G$11,0,10*ROW('Hygiene Data'!G71)))</f>
        <v/>
      </c>
      <c r="DY77" s="305" t="str">
        <f ca="true">+IF(OFFSET('Hygiene Data'!$G$12,0,10*ROW('Hygiene Data'!G71))="","",OFFSET('Hygiene Data'!$G$12,0,10*ROW('Hygiene Data'!G71)))</f>
        <v/>
      </c>
      <c r="DZ77" s="305" t="str">
        <f ca="true">+IF(OFFSET('Hygiene Data'!$G$13,0,10*ROW('Hygiene Data'!G71))="","",OFFSET('Hygiene Data'!$G$13,0,10*ROW('Hygiene Data'!G71)))</f>
        <v/>
      </c>
      <c r="EA77" s="305" t="str">
        <f ca="true">+IF(OFFSET('Hygiene Data'!$H$11,0,10*ROW('Hygiene Data'!H71))="","",OFFSET('Hygiene Data'!$H$11,0,10*ROW('Hygiene Data'!H71)))</f>
        <v/>
      </c>
      <c r="EB77" s="305" t="str">
        <f ca="true">+IF(OFFSET('Hygiene Data'!$H$12,0,10*ROW('Hygiene Data'!H71))="","",OFFSET('Hygiene Data'!$H$12,0,10*ROW('Hygiene Data'!H71)))</f>
        <v/>
      </c>
      <c r="EC77" s="305" t="str">
        <f ca="true">+IF(OFFSET('Hygiene Data'!$H$13,0,10*ROW('Hygiene Data'!H71))="","",OFFSET('Hygiene Data'!$H$13,0,10*ROW('Hygiene Data'!H71)))</f>
        <v/>
      </c>
      <c r="ED77" s="305" t="str">
        <f ca="true">+IF(OFFSET('Hygiene Data'!$I$11,0,10*ROW('Hygiene Data'!I71))="","",OFFSET('Hygiene Data'!$I$11,0,10*ROW('Hygiene Data'!I71)))</f>
        <v/>
      </c>
      <c r="EE77" s="305" t="str">
        <f ca="true">+IF(OFFSET('Hygiene Data'!$I$12,0,10*ROW('Hygiene Data'!I71))="","",OFFSET('Hygiene Data'!$I$12,0,10*ROW('Hygiene Data'!I71)))</f>
        <v/>
      </c>
      <c r="EF77" s="305"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61"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305"/>
      <c r="BS78" s="305" t="str">
        <f ca="true">+IF(OFFSET('Water Data'!$D$27,0,10*ROW('Water Data'!D72))="","",OFFSET('Water Data'!$D$27,0,10*ROW('Water Data'!D72)))</f>
        <v/>
      </c>
      <c r="BT78" s="305" t="str">
        <f ca="true">+IF(OFFSET('Water Data'!$D$28,0,10*ROW('Water Data'!D72))="","",OFFSET('Water Data'!$D$28,0,10*ROW('Water Data'!D72)))</f>
        <v/>
      </c>
      <c r="BU78" s="305" t="str">
        <f ca="true">+IF(OFFSET('Water Data'!$D$29,0,10*ROW('Water Data'!D72))="","",OFFSET('Water Data'!$D$29,0,10*ROW('Water Data'!D72)))</f>
        <v/>
      </c>
      <c r="BV78" s="305" t="str">
        <f ca="true">+IF(OFFSET('Water Data'!$E$27,0,10*ROW('Water Data'!E72))="","",OFFSET('Water Data'!$E$27,0,10*ROW('Water Data'!E72)))</f>
        <v/>
      </c>
      <c r="BW78" s="305" t="str">
        <f ca="true">+IF(OFFSET('Water Data'!$E$28,0,10*ROW('Water Data'!E72))="","",OFFSET('Water Data'!$E$28,0,10*ROW('Water Data'!E72)))</f>
        <v/>
      </c>
      <c r="BX78" s="305" t="str">
        <f ca="true">+IF(OFFSET('Water Data'!$E$29,0,10*ROW('Water Data'!E72))="","",OFFSET('Water Data'!$E$29,0,10*ROW('Water Data'!E72)))</f>
        <v/>
      </c>
      <c r="BY78" s="305" t="str">
        <f ca="true">+IF(OFFSET('Water Data'!$F$27,0,10*ROW('Water Data'!F72))="","",OFFSET('Water Data'!$F$27,0,10*ROW('Water Data'!F72)))</f>
        <v/>
      </c>
      <c r="BZ78" s="305" t="str">
        <f ca="true">+IF(OFFSET('Water Data'!$F$28,0,10*ROW('Water Data'!F72))="","",OFFSET('Water Data'!$F$28,0,10*ROW('Water Data'!F72)))</f>
        <v/>
      </c>
      <c r="CA78" s="305" t="str">
        <f ca="true">+IF(OFFSET('Water Data'!$F$29,0,10*ROW('Water Data'!F72))="","",OFFSET('Water Data'!$F$29,0,10*ROW('Water Data'!F72)))</f>
        <v/>
      </c>
      <c r="CB78" s="305" t="str">
        <f ca="true">+IF(OFFSET('Water Data'!$G$27,0,10*ROW('Water Data'!G72))="","",OFFSET('Water Data'!$G$27,0,10*ROW('Water Data'!G72)))</f>
        <v/>
      </c>
      <c r="CC78" s="305" t="str">
        <f ca="true">+IF(OFFSET('Water Data'!$G$28,0,10*ROW('Water Data'!G72))="","",OFFSET('Water Data'!$G$28,0,10*ROW('Water Data'!G72)))</f>
        <v/>
      </c>
      <c r="CD78" s="305" t="str">
        <f ca="true">+IF(OFFSET('Water Data'!$G$29,0,10*ROW('Water Data'!G72))="","",OFFSET('Water Data'!$G$29,0,10*ROW('Water Data'!G72)))</f>
        <v/>
      </c>
      <c r="CE78" s="305" t="str">
        <f ca="true">+IF(OFFSET('Water Data'!$H$27,0,10*ROW('Water Data'!H72))="","",OFFSET('Water Data'!$H$27,0,10*ROW('Water Data'!H72)))</f>
        <v/>
      </c>
      <c r="CF78" s="305" t="str">
        <f ca="true">+IF(OFFSET('Water Data'!$H$28,0,10*ROW('Water Data'!H72))="","",OFFSET('Water Data'!$H$28,0,10*ROW('Water Data'!H72)))</f>
        <v/>
      </c>
      <c r="CG78" s="305" t="str">
        <f ca="true">+IF(OFFSET('Water Data'!$H$29,0,10*ROW('Water Data'!H72))="","",OFFSET('Water Data'!$H$29,0,10*ROW('Water Data'!H72)))</f>
        <v/>
      </c>
      <c r="CH78" s="305" t="str">
        <f ca="true">+IF(OFFSET('Water Data'!$I$27,0,10*ROW('Water Data'!I72))="","",OFFSET('Water Data'!$I$27,0,10*ROW('Water Data'!I72)))</f>
        <v/>
      </c>
      <c r="CI78" s="305" t="str">
        <f ca="true">+IF(OFFSET('Water Data'!$I$28,0,10*ROW('Water Data'!I72))="","",OFFSET('Water Data'!$I$28,0,10*ROW('Water Data'!I72)))</f>
        <v/>
      </c>
      <c r="CJ78" s="305" t="str">
        <f ca="true">+IF(OFFSET('Water Data'!$I$29,0,10*ROW('Water Data'!I72))="","",OFFSET('Water Data'!$I$29,0,10*ROW('Water Data'!I72)))</f>
        <v/>
      </c>
      <c r="CK78" s="305" t="str">
        <f ca="true">+IF(OFFSET('Sanitation Data'!$D$28,0,10*ROW('Sanitation Data'!D72))="","",OFFSET('Sanitation Data'!$D$28,0,10*ROW('Sanitation Data'!D72)))</f>
        <v/>
      </c>
      <c r="CL78" s="305" t="str">
        <f ca="true">+IF(OFFSET('Sanitation Data'!$D$29,0,10*ROW('Sanitation Data'!D72))="","",OFFSET('Sanitation Data'!$D$29,0,10*ROW('Sanitation Data'!D72)))</f>
        <v/>
      </c>
      <c r="CM78" s="305" t="str">
        <f ca="true">+IF(OFFSET('Sanitation Data'!$D$30,0,10*ROW('Sanitation Data'!D72))="","",OFFSET('Sanitation Data'!$D$30,0,10*ROW('Sanitation Data'!D72)))</f>
        <v/>
      </c>
      <c r="CN78" s="305" t="str">
        <f ca="true">+IF(OFFSET('Sanitation Data'!$D$31,0,10*ROW('Sanitation Data'!D72))="","",OFFSET('Sanitation Data'!$D$31,0,10*ROW('Sanitation Data'!D72)))</f>
        <v/>
      </c>
      <c r="CO78" s="305" t="str">
        <f ca="true">+IF(OFFSET('Sanitation Data'!$D$32,0,10*ROW('Sanitation Data'!D72))="","",OFFSET('Sanitation Data'!$D$32,0,10*ROW('Sanitation Data'!D72)))</f>
        <v/>
      </c>
      <c r="CP78" s="305" t="str">
        <f ca="true">+IF(OFFSET('Sanitation Data'!$E$28,0,10*ROW('Sanitation Data'!E72))="","",OFFSET('Sanitation Data'!$E$28,0,10*ROW('Sanitation Data'!E72)))</f>
        <v/>
      </c>
      <c r="CQ78" s="305" t="str">
        <f ca="true">+IF(OFFSET('Sanitation Data'!$E$29,0,10*ROW('Sanitation Data'!E72))="","",OFFSET('Sanitation Data'!$E$29,0,10*ROW('Sanitation Data'!E72)))</f>
        <v/>
      </c>
      <c r="CR78" s="305" t="str">
        <f ca="true">+IF(OFFSET('Sanitation Data'!$E$30,0,10*ROW('Sanitation Data'!E72))="","",OFFSET('Sanitation Data'!$E$30,0,10*ROW('Sanitation Data'!E72)))</f>
        <v/>
      </c>
      <c r="CS78" s="305" t="str">
        <f ca="true">+IF(OFFSET('Sanitation Data'!$E$31,0,10*ROW('Sanitation Data'!E72))="","",OFFSET('Sanitation Data'!$E$31,0,10*ROW('Sanitation Data'!E72)))</f>
        <v/>
      </c>
      <c r="CT78" s="305" t="str">
        <f ca="true">+IF(OFFSET('Sanitation Data'!$E$32,0,10*ROW('Sanitation Data'!E72))="","",OFFSET('Sanitation Data'!$E$32,0,10*ROW('Sanitation Data'!E72)))</f>
        <v/>
      </c>
      <c r="CU78" s="305" t="str">
        <f ca="true">+IF(OFFSET('Sanitation Data'!$F$28,0,10*ROW('Sanitation Data'!F72))="","",OFFSET('Sanitation Data'!$F$28,0,10*ROW('Sanitation Data'!F72)))</f>
        <v/>
      </c>
      <c r="CV78" s="305" t="str">
        <f ca="true">+IF(OFFSET('Sanitation Data'!$F$29,0,10*ROW('Sanitation Data'!F72))="","",OFFSET('Sanitation Data'!$F$29,0,10*ROW('Sanitation Data'!F72)))</f>
        <v/>
      </c>
      <c r="CW78" s="305" t="str">
        <f ca="true">+IF(OFFSET('Sanitation Data'!$F$30,0,10*ROW('Sanitation Data'!F72))="","",OFFSET('Sanitation Data'!$F$30,0,10*ROW('Sanitation Data'!F72)))</f>
        <v/>
      </c>
      <c r="CX78" s="305" t="str">
        <f ca="true">+IF(OFFSET('Sanitation Data'!$F$31,0,10*ROW('Sanitation Data'!F72))="","",OFFSET('Sanitation Data'!$F$31,0,10*ROW('Sanitation Data'!F72)))</f>
        <v/>
      </c>
      <c r="CY78" s="305" t="str">
        <f ca="true">+IF(OFFSET('Sanitation Data'!$F$32,0,10*ROW('Sanitation Data'!F72))="","",OFFSET('Sanitation Data'!$F$32,0,10*ROW('Sanitation Data'!F72)))</f>
        <v/>
      </c>
      <c r="CZ78" s="305" t="str">
        <f ca="true">+IF(OFFSET('Sanitation Data'!$G$28,0,10*ROW('Sanitation Data'!G72))="","",OFFSET('Sanitation Data'!$G$28,0,10*ROW('Sanitation Data'!G72)))</f>
        <v/>
      </c>
      <c r="DA78" s="305" t="str">
        <f ca="true">+IF(OFFSET('Sanitation Data'!$G$29,0,10*ROW('Sanitation Data'!G72))="","",OFFSET('Sanitation Data'!$G$29,0,10*ROW('Sanitation Data'!G72)))</f>
        <v/>
      </c>
      <c r="DB78" s="305" t="str">
        <f ca="true">+IF(OFFSET('Sanitation Data'!$G$30,0,10*ROW('Sanitation Data'!G72))="","",OFFSET('Sanitation Data'!$G$30,0,10*ROW('Sanitation Data'!G72)))</f>
        <v/>
      </c>
      <c r="DC78" s="305" t="str">
        <f ca="true">+IF(OFFSET('Sanitation Data'!$G$31,0,10*ROW('Sanitation Data'!G72))="","",OFFSET('Sanitation Data'!$G$31,0,10*ROW('Sanitation Data'!G72)))</f>
        <v/>
      </c>
      <c r="DD78" s="305" t="str">
        <f ca="true">+IF(OFFSET('Sanitation Data'!$G$32,0,10*ROW('Sanitation Data'!G72))="","",OFFSET('Sanitation Data'!$G$32,0,10*ROW('Sanitation Data'!G72)))</f>
        <v/>
      </c>
      <c r="DE78" s="305" t="str">
        <f ca="true">+IF(OFFSET('Sanitation Data'!$H$28,0,10*ROW('Sanitation Data'!H72))="","",OFFSET('Sanitation Data'!$H$28,0,10*ROW('Sanitation Data'!H72)))</f>
        <v/>
      </c>
      <c r="DF78" s="305" t="str">
        <f ca="true">+IF(OFFSET('Sanitation Data'!$H$29,0,10*ROW('Sanitation Data'!H72))="","",OFFSET('Sanitation Data'!$H$29,0,10*ROW('Sanitation Data'!H72)))</f>
        <v/>
      </c>
      <c r="DG78" s="305" t="str">
        <f ca="true">+IF(OFFSET('Sanitation Data'!$H$30,0,10*ROW('Sanitation Data'!H72))="","",OFFSET('Sanitation Data'!$H$30,0,10*ROW('Sanitation Data'!H72)))</f>
        <v/>
      </c>
      <c r="DH78" s="305" t="str">
        <f ca="true">+IF(OFFSET('Sanitation Data'!$H$31,0,10*ROW('Sanitation Data'!H72))="","",OFFSET('Sanitation Data'!$H$31,0,10*ROW('Sanitation Data'!H72)))</f>
        <v/>
      </c>
      <c r="DI78" s="305" t="str">
        <f ca="true">+IF(OFFSET('Sanitation Data'!$H$32,0,10*ROW('Sanitation Data'!H72))="","",OFFSET('Sanitation Data'!$H$32,0,10*ROW('Sanitation Data'!H72)))</f>
        <v/>
      </c>
      <c r="DJ78" s="305" t="str">
        <f ca="true">+IF(OFFSET('Sanitation Data'!$I$28,0,10*ROW('Sanitation Data'!I72))="","",OFFSET('Sanitation Data'!$I$28,0,10*ROW('Sanitation Data'!I72)))</f>
        <v/>
      </c>
      <c r="DK78" s="305" t="str">
        <f ca="true">+IF(OFFSET('Sanitation Data'!$I$29,0,10*ROW('Sanitation Data'!I72))="","",OFFSET('Sanitation Data'!$I$29,0,10*ROW('Sanitation Data'!I72)))</f>
        <v/>
      </c>
      <c r="DL78" s="305" t="str">
        <f ca="true">+IF(OFFSET('Sanitation Data'!$I$30,0,10*ROW('Sanitation Data'!I72))="","",OFFSET('Sanitation Data'!$I$30,0,10*ROW('Sanitation Data'!I72)))</f>
        <v/>
      </c>
      <c r="DM78" s="305" t="str">
        <f ca="true">+IF(OFFSET('Sanitation Data'!$I$31,0,10*ROW('Sanitation Data'!I72))="","",OFFSET('Sanitation Data'!$I$31,0,10*ROW('Sanitation Data'!I72)))</f>
        <v/>
      </c>
      <c r="DN78" s="305" t="str">
        <f ca="true">+IF(OFFSET('Sanitation Data'!$I$32,0,10*ROW('Sanitation Data'!I72))="","",OFFSET('Sanitation Data'!$I$32,0,10*ROW('Sanitation Data'!I72)))</f>
        <v/>
      </c>
      <c r="DO78" s="305" t="str">
        <f ca="true">+IF(OFFSET('Hygiene Data'!$D$11,0,10*ROW('Hygiene Data'!D72))="","",OFFSET('Hygiene Data'!$D$11,0,10*ROW('Hygiene Data'!D72)))</f>
        <v/>
      </c>
      <c r="DP78" s="305" t="str">
        <f ca="true">+IF(OFFSET('Hygiene Data'!$D$12,0,10*ROW('Hygiene Data'!D72))="","",OFFSET('Hygiene Data'!$D$12,0,10*ROW('Hygiene Data'!D72)))</f>
        <v/>
      </c>
      <c r="DQ78" s="305" t="str">
        <f ca="true">+IF(OFFSET('Hygiene Data'!$D$13,0,10*ROW('Hygiene Data'!D72))="","",OFFSET('Hygiene Data'!$D$13,0,10*ROW('Hygiene Data'!D72)))</f>
        <v/>
      </c>
      <c r="DR78" s="305" t="str">
        <f ca="true">+IF(OFFSET('Hygiene Data'!$E$11,0,10*ROW('Hygiene Data'!E72))="","",OFFSET('Hygiene Data'!$E$11,0,10*ROW('Hygiene Data'!E72)))</f>
        <v/>
      </c>
      <c r="DS78" s="305" t="str">
        <f ca="true">+IF(OFFSET('Hygiene Data'!$E$12,0,10*ROW('Hygiene Data'!E72))="","",OFFSET('Hygiene Data'!$E$12,0,10*ROW('Hygiene Data'!E72)))</f>
        <v/>
      </c>
      <c r="DT78" s="305" t="str">
        <f ca="true">+IF(OFFSET('Hygiene Data'!$E$13,0,10*ROW('Hygiene Data'!E72))="","",OFFSET('Hygiene Data'!$E$13,0,10*ROW('Hygiene Data'!E72)))</f>
        <v/>
      </c>
      <c r="DU78" s="305" t="str">
        <f ca="true">+IF(OFFSET('Hygiene Data'!$F$11,0,10*ROW('Hygiene Data'!F72))="","",OFFSET('Hygiene Data'!$F$11,0,10*ROW('Hygiene Data'!F72)))</f>
        <v/>
      </c>
      <c r="DV78" s="305" t="str">
        <f ca="true">+IF(OFFSET('Hygiene Data'!$F$12,0,10*ROW('Hygiene Data'!F72))="","",OFFSET('Hygiene Data'!$F$12,0,10*ROW('Hygiene Data'!F72)))</f>
        <v/>
      </c>
      <c r="DW78" s="305" t="str">
        <f ca="true">+IF(OFFSET('Hygiene Data'!$F$13,0,10*ROW('Hygiene Data'!F72))="","",OFFSET('Hygiene Data'!$F$13,0,10*ROW('Hygiene Data'!F72)))</f>
        <v/>
      </c>
      <c r="DX78" s="305" t="str">
        <f ca="true">+IF(OFFSET('Hygiene Data'!$G$11,0,10*ROW('Hygiene Data'!G72))="","",OFFSET('Hygiene Data'!$G$11,0,10*ROW('Hygiene Data'!G72)))</f>
        <v/>
      </c>
      <c r="DY78" s="305" t="str">
        <f ca="true">+IF(OFFSET('Hygiene Data'!$G$12,0,10*ROW('Hygiene Data'!G72))="","",OFFSET('Hygiene Data'!$G$12,0,10*ROW('Hygiene Data'!G72)))</f>
        <v/>
      </c>
      <c r="DZ78" s="305" t="str">
        <f ca="true">+IF(OFFSET('Hygiene Data'!$G$13,0,10*ROW('Hygiene Data'!G72))="","",OFFSET('Hygiene Data'!$G$13,0,10*ROW('Hygiene Data'!G72)))</f>
        <v/>
      </c>
      <c r="EA78" s="305" t="str">
        <f ca="true">+IF(OFFSET('Hygiene Data'!$H$11,0,10*ROW('Hygiene Data'!H72))="","",OFFSET('Hygiene Data'!$H$11,0,10*ROW('Hygiene Data'!H72)))</f>
        <v/>
      </c>
      <c r="EB78" s="305" t="str">
        <f ca="true">+IF(OFFSET('Hygiene Data'!$H$12,0,10*ROW('Hygiene Data'!H72))="","",OFFSET('Hygiene Data'!$H$12,0,10*ROW('Hygiene Data'!H72)))</f>
        <v/>
      </c>
      <c r="EC78" s="305" t="str">
        <f ca="true">+IF(OFFSET('Hygiene Data'!$H$13,0,10*ROW('Hygiene Data'!H72))="","",OFFSET('Hygiene Data'!$H$13,0,10*ROW('Hygiene Data'!H72)))</f>
        <v/>
      </c>
      <c r="ED78" s="305" t="str">
        <f ca="true">+IF(OFFSET('Hygiene Data'!$I$11,0,10*ROW('Hygiene Data'!I72))="","",OFFSET('Hygiene Data'!$I$11,0,10*ROW('Hygiene Data'!I72)))</f>
        <v/>
      </c>
      <c r="EE78" s="305" t="str">
        <f ca="true">+IF(OFFSET('Hygiene Data'!$I$12,0,10*ROW('Hygiene Data'!I72))="","",OFFSET('Hygiene Data'!$I$12,0,10*ROW('Hygiene Data'!I72)))</f>
        <v/>
      </c>
      <c r="EF78" s="305"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61"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305"/>
      <c r="BS79" s="305" t="str">
        <f ca="true">+IF(OFFSET('Water Data'!$D$27,0,10*ROW('Water Data'!D73))="","",OFFSET('Water Data'!$D$27,0,10*ROW('Water Data'!D73)))</f>
        <v/>
      </c>
      <c r="BT79" s="305" t="str">
        <f ca="true">+IF(OFFSET('Water Data'!$D$28,0,10*ROW('Water Data'!D73))="","",OFFSET('Water Data'!$D$28,0,10*ROW('Water Data'!D73)))</f>
        <v/>
      </c>
      <c r="BU79" s="305" t="str">
        <f ca="true">+IF(OFFSET('Water Data'!$D$29,0,10*ROW('Water Data'!D73))="","",OFFSET('Water Data'!$D$29,0,10*ROW('Water Data'!D73)))</f>
        <v/>
      </c>
      <c r="BV79" s="305" t="str">
        <f ca="true">+IF(OFFSET('Water Data'!$E$27,0,10*ROW('Water Data'!E73))="","",OFFSET('Water Data'!$E$27,0,10*ROW('Water Data'!E73)))</f>
        <v/>
      </c>
      <c r="BW79" s="305" t="str">
        <f ca="true">+IF(OFFSET('Water Data'!$E$28,0,10*ROW('Water Data'!E73))="","",OFFSET('Water Data'!$E$28,0,10*ROW('Water Data'!E73)))</f>
        <v/>
      </c>
      <c r="BX79" s="305" t="str">
        <f ca="true">+IF(OFFSET('Water Data'!$E$29,0,10*ROW('Water Data'!E73))="","",OFFSET('Water Data'!$E$29,0,10*ROW('Water Data'!E73)))</f>
        <v/>
      </c>
      <c r="BY79" s="305" t="str">
        <f ca="true">+IF(OFFSET('Water Data'!$F$27,0,10*ROW('Water Data'!F73))="","",OFFSET('Water Data'!$F$27,0,10*ROW('Water Data'!F73)))</f>
        <v/>
      </c>
      <c r="BZ79" s="305" t="str">
        <f ca="true">+IF(OFFSET('Water Data'!$F$28,0,10*ROW('Water Data'!F73))="","",OFFSET('Water Data'!$F$28,0,10*ROW('Water Data'!F73)))</f>
        <v/>
      </c>
      <c r="CA79" s="305" t="str">
        <f ca="true">+IF(OFFSET('Water Data'!$F$29,0,10*ROW('Water Data'!F73))="","",OFFSET('Water Data'!$F$29,0,10*ROW('Water Data'!F73)))</f>
        <v/>
      </c>
      <c r="CB79" s="305" t="str">
        <f ca="true">+IF(OFFSET('Water Data'!$G$27,0,10*ROW('Water Data'!G73))="","",OFFSET('Water Data'!$G$27,0,10*ROW('Water Data'!G73)))</f>
        <v/>
      </c>
      <c r="CC79" s="305" t="str">
        <f ca="true">+IF(OFFSET('Water Data'!$G$28,0,10*ROW('Water Data'!G73))="","",OFFSET('Water Data'!$G$28,0,10*ROW('Water Data'!G73)))</f>
        <v/>
      </c>
      <c r="CD79" s="305" t="str">
        <f ca="true">+IF(OFFSET('Water Data'!$G$29,0,10*ROW('Water Data'!G73))="","",OFFSET('Water Data'!$G$29,0,10*ROW('Water Data'!G73)))</f>
        <v/>
      </c>
      <c r="CE79" s="305" t="str">
        <f ca="true">+IF(OFFSET('Water Data'!$H$27,0,10*ROW('Water Data'!H73))="","",OFFSET('Water Data'!$H$27,0,10*ROW('Water Data'!H73)))</f>
        <v/>
      </c>
      <c r="CF79" s="305" t="str">
        <f ca="true">+IF(OFFSET('Water Data'!$H$28,0,10*ROW('Water Data'!H73))="","",OFFSET('Water Data'!$H$28,0,10*ROW('Water Data'!H73)))</f>
        <v/>
      </c>
      <c r="CG79" s="305" t="str">
        <f ca="true">+IF(OFFSET('Water Data'!$H$29,0,10*ROW('Water Data'!H73))="","",OFFSET('Water Data'!$H$29,0,10*ROW('Water Data'!H73)))</f>
        <v/>
      </c>
      <c r="CH79" s="305" t="str">
        <f ca="true">+IF(OFFSET('Water Data'!$I$27,0,10*ROW('Water Data'!I73))="","",OFFSET('Water Data'!$I$27,0,10*ROW('Water Data'!I73)))</f>
        <v/>
      </c>
      <c r="CI79" s="305" t="str">
        <f ca="true">+IF(OFFSET('Water Data'!$I$28,0,10*ROW('Water Data'!I73))="","",OFFSET('Water Data'!$I$28,0,10*ROW('Water Data'!I73)))</f>
        <v/>
      </c>
      <c r="CJ79" s="305" t="str">
        <f ca="true">+IF(OFFSET('Water Data'!$I$29,0,10*ROW('Water Data'!I73))="","",OFFSET('Water Data'!$I$29,0,10*ROW('Water Data'!I73)))</f>
        <v/>
      </c>
      <c r="CK79" s="305" t="str">
        <f ca="true">+IF(OFFSET('Sanitation Data'!$D$28,0,10*ROW('Sanitation Data'!D73))="","",OFFSET('Sanitation Data'!$D$28,0,10*ROW('Sanitation Data'!D73)))</f>
        <v/>
      </c>
      <c r="CL79" s="305" t="str">
        <f ca="true">+IF(OFFSET('Sanitation Data'!$D$29,0,10*ROW('Sanitation Data'!D73))="","",OFFSET('Sanitation Data'!$D$29,0,10*ROW('Sanitation Data'!D73)))</f>
        <v/>
      </c>
      <c r="CM79" s="305" t="str">
        <f ca="true">+IF(OFFSET('Sanitation Data'!$D$30,0,10*ROW('Sanitation Data'!D73))="","",OFFSET('Sanitation Data'!$D$30,0,10*ROW('Sanitation Data'!D73)))</f>
        <v/>
      </c>
      <c r="CN79" s="305" t="str">
        <f ca="true">+IF(OFFSET('Sanitation Data'!$D$31,0,10*ROW('Sanitation Data'!D73))="","",OFFSET('Sanitation Data'!$D$31,0,10*ROW('Sanitation Data'!D73)))</f>
        <v/>
      </c>
      <c r="CO79" s="305" t="str">
        <f ca="true">+IF(OFFSET('Sanitation Data'!$D$32,0,10*ROW('Sanitation Data'!D73))="","",OFFSET('Sanitation Data'!$D$32,0,10*ROW('Sanitation Data'!D73)))</f>
        <v/>
      </c>
      <c r="CP79" s="305" t="str">
        <f ca="true">+IF(OFFSET('Sanitation Data'!$E$28,0,10*ROW('Sanitation Data'!E73))="","",OFFSET('Sanitation Data'!$E$28,0,10*ROW('Sanitation Data'!E73)))</f>
        <v/>
      </c>
      <c r="CQ79" s="305" t="str">
        <f ca="true">+IF(OFFSET('Sanitation Data'!$E$29,0,10*ROW('Sanitation Data'!E73))="","",OFFSET('Sanitation Data'!$E$29,0,10*ROW('Sanitation Data'!E73)))</f>
        <v/>
      </c>
      <c r="CR79" s="305" t="str">
        <f ca="true">+IF(OFFSET('Sanitation Data'!$E$30,0,10*ROW('Sanitation Data'!E73))="","",OFFSET('Sanitation Data'!$E$30,0,10*ROW('Sanitation Data'!E73)))</f>
        <v/>
      </c>
      <c r="CS79" s="305" t="str">
        <f ca="true">+IF(OFFSET('Sanitation Data'!$E$31,0,10*ROW('Sanitation Data'!E73))="","",OFFSET('Sanitation Data'!$E$31,0,10*ROW('Sanitation Data'!E73)))</f>
        <v/>
      </c>
      <c r="CT79" s="305" t="str">
        <f ca="true">+IF(OFFSET('Sanitation Data'!$E$32,0,10*ROW('Sanitation Data'!E73))="","",OFFSET('Sanitation Data'!$E$32,0,10*ROW('Sanitation Data'!E73)))</f>
        <v/>
      </c>
      <c r="CU79" s="305" t="str">
        <f ca="true">+IF(OFFSET('Sanitation Data'!$F$28,0,10*ROW('Sanitation Data'!F73))="","",OFFSET('Sanitation Data'!$F$28,0,10*ROW('Sanitation Data'!F73)))</f>
        <v/>
      </c>
      <c r="CV79" s="305" t="str">
        <f ca="true">+IF(OFFSET('Sanitation Data'!$F$29,0,10*ROW('Sanitation Data'!F73))="","",OFFSET('Sanitation Data'!$F$29,0,10*ROW('Sanitation Data'!F73)))</f>
        <v/>
      </c>
      <c r="CW79" s="305" t="str">
        <f ca="true">+IF(OFFSET('Sanitation Data'!$F$30,0,10*ROW('Sanitation Data'!F73))="","",OFFSET('Sanitation Data'!$F$30,0,10*ROW('Sanitation Data'!F73)))</f>
        <v/>
      </c>
      <c r="CX79" s="305" t="str">
        <f ca="true">+IF(OFFSET('Sanitation Data'!$F$31,0,10*ROW('Sanitation Data'!F73))="","",OFFSET('Sanitation Data'!$F$31,0,10*ROW('Sanitation Data'!F73)))</f>
        <v/>
      </c>
      <c r="CY79" s="305" t="str">
        <f ca="true">+IF(OFFSET('Sanitation Data'!$F$32,0,10*ROW('Sanitation Data'!F73))="","",OFFSET('Sanitation Data'!$F$32,0,10*ROW('Sanitation Data'!F73)))</f>
        <v/>
      </c>
      <c r="CZ79" s="305" t="str">
        <f ca="true">+IF(OFFSET('Sanitation Data'!$G$28,0,10*ROW('Sanitation Data'!G73))="","",OFFSET('Sanitation Data'!$G$28,0,10*ROW('Sanitation Data'!G73)))</f>
        <v/>
      </c>
      <c r="DA79" s="305" t="str">
        <f ca="true">+IF(OFFSET('Sanitation Data'!$G$29,0,10*ROW('Sanitation Data'!G73))="","",OFFSET('Sanitation Data'!$G$29,0,10*ROW('Sanitation Data'!G73)))</f>
        <v/>
      </c>
      <c r="DB79" s="305" t="str">
        <f ca="true">+IF(OFFSET('Sanitation Data'!$G$30,0,10*ROW('Sanitation Data'!G73))="","",OFFSET('Sanitation Data'!$G$30,0,10*ROW('Sanitation Data'!G73)))</f>
        <v/>
      </c>
      <c r="DC79" s="305" t="str">
        <f ca="true">+IF(OFFSET('Sanitation Data'!$G$31,0,10*ROW('Sanitation Data'!G73))="","",OFFSET('Sanitation Data'!$G$31,0,10*ROW('Sanitation Data'!G73)))</f>
        <v/>
      </c>
      <c r="DD79" s="305" t="str">
        <f ca="true">+IF(OFFSET('Sanitation Data'!$G$32,0,10*ROW('Sanitation Data'!G73))="","",OFFSET('Sanitation Data'!$G$32,0,10*ROW('Sanitation Data'!G73)))</f>
        <v/>
      </c>
      <c r="DE79" s="305" t="str">
        <f ca="true">+IF(OFFSET('Sanitation Data'!$H$28,0,10*ROW('Sanitation Data'!H73))="","",OFFSET('Sanitation Data'!$H$28,0,10*ROW('Sanitation Data'!H73)))</f>
        <v/>
      </c>
      <c r="DF79" s="305" t="str">
        <f ca="true">+IF(OFFSET('Sanitation Data'!$H$29,0,10*ROW('Sanitation Data'!H73))="","",OFFSET('Sanitation Data'!$H$29,0,10*ROW('Sanitation Data'!H73)))</f>
        <v/>
      </c>
      <c r="DG79" s="305" t="str">
        <f ca="true">+IF(OFFSET('Sanitation Data'!$H$30,0,10*ROW('Sanitation Data'!H73))="","",OFFSET('Sanitation Data'!$H$30,0,10*ROW('Sanitation Data'!H73)))</f>
        <v/>
      </c>
      <c r="DH79" s="305" t="str">
        <f ca="true">+IF(OFFSET('Sanitation Data'!$H$31,0,10*ROW('Sanitation Data'!H73))="","",OFFSET('Sanitation Data'!$H$31,0,10*ROW('Sanitation Data'!H73)))</f>
        <v/>
      </c>
      <c r="DI79" s="305" t="str">
        <f ca="true">+IF(OFFSET('Sanitation Data'!$H$32,0,10*ROW('Sanitation Data'!H73))="","",OFFSET('Sanitation Data'!$H$32,0,10*ROW('Sanitation Data'!H73)))</f>
        <v/>
      </c>
      <c r="DJ79" s="305" t="str">
        <f ca="true">+IF(OFFSET('Sanitation Data'!$I$28,0,10*ROW('Sanitation Data'!I73))="","",OFFSET('Sanitation Data'!$I$28,0,10*ROW('Sanitation Data'!I73)))</f>
        <v/>
      </c>
      <c r="DK79" s="305" t="str">
        <f ca="true">+IF(OFFSET('Sanitation Data'!$I$29,0,10*ROW('Sanitation Data'!I73))="","",OFFSET('Sanitation Data'!$I$29,0,10*ROW('Sanitation Data'!I73)))</f>
        <v/>
      </c>
      <c r="DL79" s="305" t="str">
        <f ca="true">+IF(OFFSET('Sanitation Data'!$I$30,0,10*ROW('Sanitation Data'!I73))="","",OFFSET('Sanitation Data'!$I$30,0,10*ROW('Sanitation Data'!I73)))</f>
        <v/>
      </c>
      <c r="DM79" s="305" t="str">
        <f ca="true">+IF(OFFSET('Sanitation Data'!$I$31,0,10*ROW('Sanitation Data'!I73))="","",OFFSET('Sanitation Data'!$I$31,0,10*ROW('Sanitation Data'!I73)))</f>
        <v/>
      </c>
      <c r="DN79" s="305" t="str">
        <f ca="true">+IF(OFFSET('Sanitation Data'!$I$32,0,10*ROW('Sanitation Data'!I73))="","",OFFSET('Sanitation Data'!$I$32,0,10*ROW('Sanitation Data'!I73)))</f>
        <v/>
      </c>
      <c r="DO79" s="305" t="str">
        <f ca="true">+IF(OFFSET('Hygiene Data'!$D$11,0,10*ROW('Hygiene Data'!D73))="","",OFFSET('Hygiene Data'!$D$11,0,10*ROW('Hygiene Data'!D73)))</f>
        <v/>
      </c>
      <c r="DP79" s="305" t="str">
        <f ca="true">+IF(OFFSET('Hygiene Data'!$D$12,0,10*ROW('Hygiene Data'!D73))="","",OFFSET('Hygiene Data'!$D$12,0,10*ROW('Hygiene Data'!D73)))</f>
        <v/>
      </c>
      <c r="DQ79" s="305" t="str">
        <f ca="true">+IF(OFFSET('Hygiene Data'!$D$13,0,10*ROW('Hygiene Data'!D73))="","",OFFSET('Hygiene Data'!$D$13,0,10*ROW('Hygiene Data'!D73)))</f>
        <v/>
      </c>
      <c r="DR79" s="305" t="str">
        <f ca="true">+IF(OFFSET('Hygiene Data'!$E$11,0,10*ROW('Hygiene Data'!E73))="","",OFFSET('Hygiene Data'!$E$11,0,10*ROW('Hygiene Data'!E73)))</f>
        <v/>
      </c>
      <c r="DS79" s="305" t="str">
        <f ca="true">+IF(OFFSET('Hygiene Data'!$E$12,0,10*ROW('Hygiene Data'!E73))="","",OFFSET('Hygiene Data'!$E$12,0,10*ROW('Hygiene Data'!E73)))</f>
        <v/>
      </c>
      <c r="DT79" s="305" t="str">
        <f ca="true">+IF(OFFSET('Hygiene Data'!$E$13,0,10*ROW('Hygiene Data'!E73))="","",OFFSET('Hygiene Data'!$E$13,0,10*ROW('Hygiene Data'!E73)))</f>
        <v/>
      </c>
      <c r="DU79" s="305" t="str">
        <f ca="true">+IF(OFFSET('Hygiene Data'!$F$11,0,10*ROW('Hygiene Data'!F73))="","",OFFSET('Hygiene Data'!$F$11,0,10*ROW('Hygiene Data'!F73)))</f>
        <v/>
      </c>
      <c r="DV79" s="305" t="str">
        <f ca="true">+IF(OFFSET('Hygiene Data'!$F$12,0,10*ROW('Hygiene Data'!F73))="","",OFFSET('Hygiene Data'!$F$12,0,10*ROW('Hygiene Data'!F73)))</f>
        <v/>
      </c>
      <c r="DW79" s="305" t="str">
        <f ca="true">+IF(OFFSET('Hygiene Data'!$F$13,0,10*ROW('Hygiene Data'!F73))="","",OFFSET('Hygiene Data'!$F$13,0,10*ROW('Hygiene Data'!F73)))</f>
        <v/>
      </c>
      <c r="DX79" s="305" t="str">
        <f ca="true">+IF(OFFSET('Hygiene Data'!$G$11,0,10*ROW('Hygiene Data'!G73))="","",OFFSET('Hygiene Data'!$G$11,0,10*ROW('Hygiene Data'!G73)))</f>
        <v/>
      </c>
      <c r="DY79" s="305" t="str">
        <f ca="true">+IF(OFFSET('Hygiene Data'!$G$12,0,10*ROW('Hygiene Data'!G73))="","",OFFSET('Hygiene Data'!$G$12,0,10*ROW('Hygiene Data'!G73)))</f>
        <v/>
      </c>
      <c r="DZ79" s="305" t="str">
        <f ca="true">+IF(OFFSET('Hygiene Data'!$G$13,0,10*ROW('Hygiene Data'!G73))="","",OFFSET('Hygiene Data'!$G$13,0,10*ROW('Hygiene Data'!G73)))</f>
        <v/>
      </c>
      <c r="EA79" s="305" t="str">
        <f ca="true">+IF(OFFSET('Hygiene Data'!$H$11,0,10*ROW('Hygiene Data'!H73))="","",OFFSET('Hygiene Data'!$H$11,0,10*ROW('Hygiene Data'!H73)))</f>
        <v/>
      </c>
      <c r="EB79" s="305" t="str">
        <f ca="true">+IF(OFFSET('Hygiene Data'!$H$12,0,10*ROW('Hygiene Data'!H73))="","",OFFSET('Hygiene Data'!$H$12,0,10*ROW('Hygiene Data'!H73)))</f>
        <v/>
      </c>
      <c r="EC79" s="305" t="str">
        <f ca="true">+IF(OFFSET('Hygiene Data'!$H$13,0,10*ROW('Hygiene Data'!H73))="","",OFFSET('Hygiene Data'!$H$13,0,10*ROW('Hygiene Data'!H73)))</f>
        <v/>
      </c>
      <c r="ED79" s="305" t="str">
        <f ca="true">+IF(OFFSET('Hygiene Data'!$I$11,0,10*ROW('Hygiene Data'!I73))="","",OFFSET('Hygiene Data'!$I$11,0,10*ROW('Hygiene Data'!I73)))</f>
        <v/>
      </c>
      <c r="EE79" s="305" t="str">
        <f ca="true">+IF(OFFSET('Hygiene Data'!$I$12,0,10*ROW('Hygiene Data'!I73))="","",OFFSET('Hygiene Data'!$I$12,0,10*ROW('Hygiene Data'!I73)))</f>
        <v/>
      </c>
      <c r="EF79" s="305"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61"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305"/>
      <c r="BS80" s="305" t="str">
        <f ca="true">+IF(OFFSET('Water Data'!$D$27,0,10*ROW('Water Data'!D74))="","",OFFSET('Water Data'!$D$27,0,10*ROW('Water Data'!D74)))</f>
        <v/>
      </c>
      <c r="BT80" s="305" t="str">
        <f ca="true">+IF(OFFSET('Water Data'!$D$28,0,10*ROW('Water Data'!D74))="","",OFFSET('Water Data'!$D$28,0,10*ROW('Water Data'!D74)))</f>
        <v/>
      </c>
      <c r="BU80" s="305" t="str">
        <f ca="true">+IF(OFFSET('Water Data'!$D$29,0,10*ROW('Water Data'!D74))="","",OFFSET('Water Data'!$D$29,0,10*ROW('Water Data'!D74)))</f>
        <v/>
      </c>
      <c r="BV80" s="305" t="str">
        <f ca="true">+IF(OFFSET('Water Data'!$E$27,0,10*ROW('Water Data'!E74))="","",OFFSET('Water Data'!$E$27,0,10*ROW('Water Data'!E74)))</f>
        <v/>
      </c>
      <c r="BW80" s="305" t="str">
        <f ca="true">+IF(OFFSET('Water Data'!$E$28,0,10*ROW('Water Data'!E74))="","",OFFSET('Water Data'!$E$28,0,10*ROW('Water Data'!E74)))</f>
        <v/>
      </c>
      <c r="BX80" s="305" t="str">
        <f ca="true">+IF(OFFSET('Water Data'!$E$29,0,10*ROW('Water Data'!E74))="","",OFFSET('Water Data'!$E$29,0,10*ROW('Water Data'!E74)))</f>
        <v/>
      </c>
      <c r="BY80" s="305" t="str">
        <f ca="true">+IF(OFFSET('Water Data'!$F$27,0,10*ROW('Water Data'!F74))="","",OFFSET('Water Data'!$F$27,0,10*ROW('Water Data'!F74)))</f>
        <v/>
      </c>
      <c r="BZ80" s="305" t="str">
        <f ca="true">+IF(OFFSET('Water Data'!$F$28,0,10*ROW('Water Data'!F74))="","",OFFSET('Water Data'!$F$28,0,10*ROW('Water Data'!F74)))</f>
        <v/>
      </c>
      <c r="CA80" s="305" t="str">
        <f ca="true">+IF(OFFSET('Water Data'!$F$29,0,10*ROW('Water Data'!F74))="","",OFFSET('Water Data'!$F$29,0,10*ROW('Water Data'!F74)))</f>
        <v/>
      </c>
      <c r="CB80" s="305" t="str">
        <f ca="true">+IF(OFFSET('Water Data'!$G$27,0,10*ROW('Water Data'!G74))="","",OFFSET('Water Data'!$G$27,0,10*ROW('Water Data'!G74)))</f>
        <v/>
      </c>
      <c r="CC80" s="305" t="str">
        <f ca="true">+IF(OFFSET('Water Data'!$G$28,0,10*ROW('Water Data'!G74))="","",OFFSET('Water Data'!$G$28,0,10*ROW('Water Data'!G74)))</f>
        <v/>
      </c>
      <c r="CD80" s="305" t="str">
        <f ca="true">+IF(OFFSET('Water Data'!$G$29,0,10*ROW('Water Data'!G74))="","",OFFSET('Water Data'!$G$29,0,10*ROW('Water Data'!G74)))</f>
        <v/>
      </c>
      <c r="CE80" s="305" t="str">
        <f ca="true">+IF(OFFSET('Water Data'!$H$27,0,10*ROW('Water Data'!H74))="","",OFFSET('Water Data'!$H$27,0,10*ROW('Water Data'!H74)))</f>
        <v/>
      </c>
      <c r="CF80" s="305" t="str">
        <f ca="true">+IF(OFFSET('Water Data'!$H$28,0,10*ROW('Water Data'!H74))="","",OFFSET('Water Data'!$H$28,0,10*ROW('Water Data'!H74)))</f>
        <v/>
      </c>
      <c r="CG80" s="305" t="str">
        <f ca="true">+IF(OFFSET('Water Data'!$H$29,0,10*ROW('Water Data'!H74))="","",OFFSET('Water Data'!$H$29,0,10*ROW('Water Data'!H74)))</f>
        <v/>
      </c>
      <c r="CH80" s="305" t="str">
        <f ca="true">+IF(OFFSET('Water Data'!$I$27,0,10*ROW('Water Data'!I74))="","",OFFSET('Water Data'!$I$27,0,10*ROW('Water Data'!I74)))</f>
        <v/>
      </c>
      <c r="CI80" s="305" t="str">
        <f ca="true">+IF(OFFSET('Water Data'!$I$28,0,10*ROW('Water Data'!I74))="","",OFFSET('Water Data'!$I$28,0,10*ROW('Water Data'!I74)))</f>
        <v/>
      </c>
      <c r="CJ80" s="305" t="str">
        <f ca="true">+IF(OFFSET('Water Data'!$I$29,0,10*ROW('Water Data'!I74))="","",OFFSET('Water Data'!$I$29,0,10*ROW('Water Data'!I74)))</f>
        <v/>
      </c>
      <c r="CK80" s="305" t="str">
        <f ca="true">+IF(OFFSET('Sanitation Data'!$D$28,0,10*ROW('Sanitation Data'!D74))="","",OFFSET('Sanitation Data'!$D$28,0,10*ROW('Sanitation Data'!D74)))</f>
        <v/>
      </c>
      <c r="CL80" s="305" t="str">
        <f ca="true">+IF(OFFSET('Sanitation Data'!$D$29,0,10*ROW('Sanitation Data'!D74))="","",OFFSET('Sanitation Data'!$D$29,0,10*ROW('Sanitation Data'!D74)))</f>
        <v/>
      </c>
      <c r="CM80" s="305" t="str">
        <f ca="true">+IF(OFFSET('Sanitation Data'!$D$30,0,10*ROW('Sanitation Data'!D74))="","",OFFSET('Sanitation Data'!$D$30,0,10*ROW('Sanitation Data'!D74)))</f>
        <v/>
      </c>
      <c r="CN80" s="305" t="str">
        <f ca="true">+IF(OFFSET('Sanitation Data'!$D$31,0,10*ROW('Sanitation Data'!D74))="","",OFFSET('Sanitation Data'!$D$31,0,10*ROW('Sanitation Data'!D74)))</f>
        <v/>
      </c>
      <c r="CO80" s="305" t="str">
        <f ca="true">+IF(OFFSET('Sanitation Data'!$D$32,0,10*ROW('Sanitation Data'!D74))="","",OFFSET('Sanitation Data'!$D$32,0,10*ROW('Sanitation Data'!D74)))</f>
        <v/>
      </c>
      <c r="CP80" s="305" t="str">
        <f ca="true">+IF(OFFSET('Sanitation Data'!$E$28,0,10*ROW('Sanitation Data'!E74))="","",OFFSET('Sanitation Data'!$E$28,0,10*ROW('Sanitation Data'!E74)))</f>
        <v/>
      </c>
      <c r="CQ80" s="305" t="str">
        <f ca="true">+IF(OFFSET('Sanitation Data'!$E$29,0,10*ROW('Sanitation Data'!E74))="","",OFFSET('Sanitation Data'!$E$29,0,10*ROW('Sanitation Data'!E74)))</f>
        <v/>
      </c>
      <c r="CR80" s="305" t="str">
        <f ca="true">+IF(OFFSET('Sanitation Data'!$E$30,0,10*ROW('Sanitation Data'!E74))="","",OFFSET('Sanitation Data'!$E$30,0,10*ROW('Sanitation Data'!E74)))</f>
        <v/>
      </c>
      <c r="CS80" s="305" t="str">
        <f ca="true">+IF(OFFSET('Sanitation Data'!$E$31,0,10*ROW('Sanitation Data'!E74))="","",OFFSET('Sanitation Data'!$E$31,0,10*ROW('Sanitation Data'!E74)))</f>
        <v/>
      </c>
      <c r="CT80" s="305" t="str">
        <f ca="true">+IF(OFFSET('Sanitation Data'!$E$32,0,10*ROW('Sanitation Data'!E74))="","",OFFSET('Sanitation Data'!$E$32,0,10*ROW('Sanitation Data'!E74)))</f>
        <v/>
      </c>
      <c r="CU80" s="305" t="str">
        <f ca="true">+IF(OFFSET('Sanitation Data'!$F$28,0,10*ROW('Sanitation Data'!F74))="","",OFFSET('Sanitation Data'!$F$28,0,10*ROW('Sanitation Data'!F74)))</f>
        <v/>
      </c>
      <c r="CV80" s="305" t="str">
        <f ca="true">+IF(OFFSET('Sanitation Data'!$F$29,0,10*ROW('Sanitation Data'!F74))="","",OFFSET('Sanitation Data'!$F$29,0,10*ROW('Sanitation Data'!F74)))</f>
        <v/>
      </c>
      <c r="CW80" s="305" t="str">
        <f ca="true">+IF(OFFSET('Sanitation Data'!$F$30,0,10*ROW('Sanitation Data'!F74))="","",OFFSET('Sanitation Data'!$F$30,0,10*ROW('Sanitation Data'!F74)))</f>
        <v/>
      </c>
      <c r="CX80" s="305" t="str">
        <f ca="true">+IF(OFFSET('Sanitation Data'!$F$31,0,10*ROW('Sanitation Data'!F74))="","",OFFSET('Sanitation Data'!$F$31,0,10*ROW('Sanitation Data'!F74)))</f>
        <v/>
      </c>
      <c r="CY80" s="305" t="str">
        <f ca="true">+IF(OFFSET('Sanitation Data'!$F$32,0,10*ROW('Sanitation Data'!F74))="","",OFFSET('Sanitation Data'!$F$32,0,10*ROW('Sanitation Data'!F74)))</f>
        <v/>
      </c>
      <c r="CZ80" s="305" t="str">
        <f ca="true">+IF(OFFSET('Sanitation Data'!$G$28,0,10*ROW('Sanitation Data'!G74))="","",OFFSET('Sanitation Data'!$G$28,0,10*ROW('Sanitation Data'!G74)))</f>
        <v/>
      </c>
      <c r="DA80" s="305" t="str">
        <f ca="true">+IF(OFFSET('Sanitation Data'!$G$29,0,10*ROW('Sanitation Data'!G74))="","",OFFSET('Sanitation Data'!$G$29,0,10*ROW('Sanitation Data'!G74)))</f>
        <v/>
      </c>
      <c r="DB80" s="305" t="str">
        <f ca="true">+IF(OFFSET('Sanitation Data'!$G$30,0,10*ROW('Sanitation Data'!G74))="","",OFFSET('Sanitation Data'!$G$30,0,10*ROW('Sanitation Data'!G74)))</f>
        <v/>
      </c>
      <c r="DC80" s="305" t="str">
        <f ca="true">+IF(OFFSET('Sanitation Data'!$G$31,0,10*ROW('Sanitation Data'!G74))="","",OFFSET('Sanitation Data'!$G$31,0,10*ROW('Sanitation Data'!G74)))</f>
        <v/>
      </c>
      <c r="DD80" s="305" t="str">
        <f ca="true">+IF(OFFSET('Sanitation Data'!$G$32,0,10*ROW('Sanitation Data'!G74))="","",OFFSET('Sanitation Data'!$G$32,0,10*ROW('Sanitation Data'!G74)))</f>
        <v/>
      </c>
      <c r="DE80" s="305" t="str">
        <f ca="true">+IF(OFFSET('Sanitation Data'!$H$28,0,10*ROW('Sanitation Data'!H74))="","",OFFSET('Sanitation Data'!$H$28,0,10*ROW('Sanitation Data'!H74)))</f>
        <v/>
      </c>
      <c r="DF80" s="305" t="str">
        <f ca="true">+IF(OFFSET('Sanitation Data'!$H$29,0,10*ROW('Sanitation Data'!H74))="","",OFFSET('Sanitation Data'!$H$29,0,10*ROW('Sanitation Data'!H74)))</f>
        <v/>
      </c>
      <c r="DG80" s="305" t="str">
        <f ca="true">+IF(OFFSET('Sanitation Data'!$H$30,0,10*ROW('Sanitation Data'!H74))="","",OFFSET('Sanitation Data'!$H$30,0,10*ROW('Sanitation Data'!H74)))</f>
        <v/>
      </c>
      <c r="DH80" s="305" t="str">
        <f ca="true">+IF(OFFSET('Sanitation Data'!$H$31,0,10*ROW('Sanitation Data'!H74))="","",OFFSET('Sanitation Data'!$H$31,0,10*ROW('Sanitation Data'!H74)))</f>
        <v/>
      </c>
      <c r="DI80" s="305" t="str">
        <f ca="true">+IF(OFFSET('Sanitation Data'!$H$32,0,10*ROW('Sanitation Data'!H74))="","",OFFSET('Sanitation Data'!$H$32,0,10*ROW('Sanitation Data'!H74)))</f>
        <v/>
      </c>
      <c r="DJ80" s="305" t="str">
        <f ca="true">+IF(OFFSET('Sanitation Data'!$I$28,0,10*ROW('Sanitation Data'!I74))="","",OFFSET('Sanitation Data'!$I$28,0,10*ROW('Sanitation Data'!I74)))</f>
        <v/>
      </c>
      <c r="DK80" s="305" t="str">
        <f ca="true">+IF(OFFSET('Sanitation Data'!$I$29,0,10*ROW('Sanitation Data'!I74))="","",OFFSET('Sanitation Data'!$I$29,0,10*ROW('Sanitation Data'!I74)))</f>
        <v/>
      </c>
      <c r="DL80" s="305" t="str">
        <f ca="true">+IF(OFFSET('Sanitation Data'!$I$30,0,10*ROW('Sanitation Data'!I74))="","",OFFSET('Sanitation Data'!$I$30,0,10*ROW('Sanitation Data'!I74)))</f>
        <v/>
      </c>
      <c r="DM80" s="305" t="str">
        <f ca="true">+IF(OFFSET('Sanitation Data'!$I$31,0,10*ROW('Sanitation Data'!I74))="","",OFFSET('Sanitation Data'!$I$31,0,10*ROW('Sanitation Data'!I74)))</f>
        <v/>
      </c>
      <c r="DN80" s="305" t="str">
        <f ca="true">+IF(OFFSET('Sanitation Data'!$I$32,0,10*ROW('Sanitation Data'!I74))="","",OFFSET('Sanitation Data'!$I$32,0,10*ROW('Sanitation Data'!I74)))</f>
        <v/>
      </c>
      <c r="DO80" s="305" t="str">
        <f ca="true">+IF(OFFSET('Hygiene Data'!$D$11,0,10*ROW('Hygiene Data'!D74))="","",OFFSET('Hygiene Data'!$D$11,0,10*ROW('Hygiene Data'!D74)))</f>
        <v/>
      </c>
      <c r="DP80" s="305" t="str">
        <f ca="true">+IF(OFFSET('Hygiene Data'!$D$12,0,10*ROW('Hygiene Data'!D74))="","",OFFSET('Hygiene Data'!$D$12,0,10*ROW('Hygiene Data'!D74)))</f>
        <v/>
      </c>
      <c r="DQ80" s="305" t="str">
        <f ca="true">+IF(OFFSET('Hygiene Data'!$D$13,0,10*ROW('Hygiene Data'!D74))="","",OFFSET('Hygiene Data'!$D$13,0,10*ROW('Hygiene Data'!D74)))</f>
        <v/>
      </c>
      <c r="DR80" s="305" t="str">
        <f ca="true">+IF(OFFSET('Hygiene Data'!$E$11,0,10*ROW('Hygiene Data'!E74))="","",OFFSET('Hygiene Data'!$E$11,0,10*ROW('Hygiene Data'!E74)))</f>
        <v/>
      </c>
      <c r="DS80" s="305" t="str">
        <f ca="true">+IF(OFFSET('Hygiene Data'!$E$12,0,10*ROW('Hygiene Data'!E74))="","",OFFSET('Hygiene Data'!$E$12,0,10*ROW('Hygiene Data'!E74)))</f>
        <v/>
      </c>
      <c r="DT80" s="305" t="str">
        <f ca="true">+IF(OFFSET('Hygiene Data'!$E$13,0,10*ROW('Hygiene Data'!E74))="","",OFFSET('Hygiene Data'!$E$13,0,10*ROW('Hygiene Data'!E74)))</f>
        <v/>
      </c>
      <c r="DU80" s="305" t="str">
        <f ca="true">+IF(OFFSET('Hygiene Data'!$F$11,0,10*ROW('Hygiene Data'!F74))="","",OFFSET('Hygiene Data'!$F$11,0,10*ROW('Hygiene Data'!F74)))</f>
        <v/>
      </c>
      <c r="DV80" s="305" t="str">
        <f ca="true">+IF(OFFSET('Hygiene Data'!$F$12,0,10*ROW('Hygiene Data'!F74))="","",OFFSET('Hygiene Data'!$F$12,0,10*ROW('Hygiene Data'!F74)))</f>
        <v/>
      </c>
      <c r="DW80" s="305" t="str">
        <f ca="true">+IF(OFFSET('Hygiene Data'!$F$13,0,10*ROW('Hygiene Data'!F74))="","",OFFSET('Hygiene Data'!$F$13,0,10*ROW('Hygiene Data'!F74)))</f>
        <v/>
      </c>
      <c r="DX80" s="305" t="str">
        <f ca="true">+IF(OFFSET('Hygiene Data'!$G$11,0,10*ROW('Hygiene Data'!G74))="","",OFFSET('Hygiene Data'!$G$11,0,10*ROW('Hygiene Data'!G74)))</f>
        <v/>
      </c>
      <c r="DY80" s="305" t="str">
        <f ca="true">+IF(OFFSET('Hygiene Data'!$G$12,0,10*ROW('Hygiene Data'!G74))="","",OFFSET('Hygiene Data'!$G$12,0,10*ROW('Hygiene Data'!G74)))</f>
        <v/>
      </c>
      <c r="DZ80" s="305" t="str">
        <f ca="true">+IF(OFFSET('Hygiene Data'!$G$13,0,10*ROW('Hygiene Data'!G74))="","",OFFSET('Hygiene Data'!$G$13,0,10*ROW('Hygiene Data'!G74)))</f>
        <v/>
      </c>
      <c r="EA80" s="305" t="str">
        <f ca="true">+IF(OFFSET('Hygiene Data'!$H$11,0,10*ROW('Hygiene Data'!H74))="","",OFFSET('Hygiene Data'!$H$11,0,10*ROW('Hygiene Data'!H74)))</f>
        <v/>
      </c>
      <c r="EB80" s="305" t="str">
        <f ca="true">+IF(OFFSET('Hygiene Data'!$H$12,0,10*ROW('Hygiene Data'!H74))="","",OFFSET('Hygiene Data'!$H$12,0,10*ROW('Hygiene Data'!H74)))</f>
        <v/>
      </c>
      <c r="EC80" s="305" t="str">
        <f ca="true">+IF(OFFSET('Hygiene Data'!$H$13,0,10*ROW('Hygiene Data'!H74))="","",OFFSET('Hygiene Data'!$H$13,0,10*ROW('Hygiene Data'!H74)))</f>
        <v/>
      </c>
      <c r="ED80" s="305" t="str">
        <f ca="true">+IF(OFFSET('Hygiene Data'!$I$11,0,10*ROW('Hygiene Data'!I74))="","",OFFSET('Hygiene Data'!$I$11,0,10*ROW('Hygiene Data'!I74)))</f>
        <v/>
      </c>
      <c r="EE80" s="305" t="str">
        <f ca="true">+IF(OFFSET('Hygiene Data'!$I$12,0,10*ROW('Hygiene Data'!I74))="","",OFFSET('Hygiene Data'!$I$12,0,10*ROW('Hygiene Data'!I74)))</f>
        <v/>
      </c>
      <c r="EF80" s="305"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61"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305"/>
      <c r="BS81" s="305" t="str">
        <f ca="true">+IF(OFFSET('Water Data'!$D$27,0,10*ROW('Water Data'!D75))="","",OFFSET('Water Data'!$D$27,0,10*ROW('Water Data'!D75)))</f>
        <v/>
      </c>
      <c r="BT81" s="305" t="str">
        <f ca="true">+IF(OFFSET('Water Data'!$D$28,0,10*ROW('Water Data'!D75))="","",OFFSET('Water Data'!$D$28,0,10*ROW('Water Data'!D75)))</f>
        <v/>
      </c>
      <c r="BU81" s="305" t="str">
        <f ca="true">+IF(OFFSET('Water Data'!$D$29,0,10*ROW('Water Data'!D75))="","",OFFSET('Water Data'!$D$29,0,10*ROW('Water Data'!D75)))</f>
        <v/>
      </c>
      <c r="BV81" s="305" t="str">
        <f ca="true">+IF(OFFSET('Water Data'!$E$27,0,10*ROW('Water Data'!E75))="","",OFFSET('Water Data'!$E$27,0,10*ROW('Water Data'!E75)))</f>
        <v/>
      </c>
      <c r="BW81" s="305" t="str">
        <f ca="true">+IF(OFFSET('Water Data'!$E$28,0,10*ROW('Water Data'!E75))="","",OFFSET('Water Data'!$E$28,0,10*ROW('Water Data'!E75)))</f>
        <v/>
      </c>
      <c r="BX81" s="305" t="str">
        <f ca="true">+IF(OFFSET('Water Data'!$E$29,0,10*ROW('Water Data'!E75))="","",OFFSET('Water Data'!$E$29,0,10*ROW('Water Data'!E75)))</f>
        <v/>
      </c>
      <c r="BY81" s="305" t="str">
        <f ca="true">+IF(OFFSET('Water Data'!$F$27,0,10*ROW('Water Data'!F75))="","",OFFSET('Water Data'!$F$27,0,10*ROW('Water Data'!F75)))</f>
        <v/>
      </c>
      <c r="BZ81" s="305" t="str">
        <f ca="true">+IF(OFFSET('Water Data'!$F$28,0,10*ROW('Water Data'!F75))="","",OFFSET('Water Data'!$F$28,0,10*ROW('Water Data'!F75)))</f>
        <v/>
      </c>
      <c r="CA81" s="305" t="str">
        <f ca="true">+IF(OFFSET('Water Data'!$F$29,0,10*ROW('Water Data'!F75))="","",OFFSET('Water Data'!$F$29,0,10*ROW('Water Data'!F75)))</f>
        <v/>
      </c>
      <c r="CB81" s="305" t="str">
        <f ca="true">+IF(OFFSET('Water Data'!$G$27,0,10*ROW('Water Data'!G75))="","",OFFSET('Water Data'!$G$27,0,10*ROW('Water Data'!G75)))</f>
        <v/>
      </c>
      <c r="CC81" s="305" t="str">
        <f ca="true">+IF(OFFSET('Water Data'!$G$28,0,10*ROW('Water Data'!G75))="","",OFFSET('Water Data'!$G$28,0,10*ROW('Water Data'!G75)))</f>
        <v/>
      </c>
      <c r="CD81" s="305" t="str">
        <f ca="true">+IF(OFFSET('Water Data'!$G$29,0,10*ROW('Water Data'!G75))="","",OFFSET('Water Data'!$G$29,0,10*ROW('Water Data'!G75)))</f>
        <v/>
      </c>
      <c r="CE81" s="305" t="str">
        <f ca="true">+IF(OFFSET('Water Data'!$H$27,0,10*ROW('Water Data'!H75))="","",OFFSET('Water Data'!$H$27,0,10*ROW('Water Data'!H75)))</f>
        <v/>
      </c>
      <c r="CF81" s="305" t="str">
        <f ca="true">+IF(OFFSET('Water Data'!$H$28,0,10*ROW('Water Data'!H75))="","",OFFSET('Water Data'!$H$28,0,10*ROW('Water Data'!H75)))</f>
        <v/>
      </c>
      <c r="CG81" s="305" t="str">
        <f ca="true">+IF(OFFSET('Water Data'!$H$29,0,10*ROW('Water Data'!H75))="","",OFFSET('Water Data'!$H$29,0,10*ROW('Water Data'!H75)))</f>
        <v/>
      </c>
      <c r="CH81" s="305" t="str">
        <f ca="true">+IF(OFFSET('Water Data'!$I$27,0,10*ROW('Water Data'!I75))="","",OFFSET('Water Data'!$I$27,0,10*ROW('Water Data'!I75)))</f>
        <v/>
      </c>
      <c r="CI81" s="305" t="str">
        <f ca="true">+IF(OFFSET('Water Data'!$I$28,0,10*ROW('Water Data'!I75))="","",OFFSET('Water Data'!$I$28,0,10*ROW('Water Data'!I75)))</f>
        <v/>
      </c>
      <c r="CJ81" s="305" t="str">
        <f ca="true">+IF(OFFSET('Water Data'!$I$29,0,10*ROW('Water Data'!I75))="","",OFFSET('Water Data'!$I$29,0,10*ROW('Water Data'!I75)))</f>
        <v/>
      </c>
      <c r="CK81" s="305" t="str">
        <f ca="true">+IF(OFFSET('Sanitation Data'!$D$28,0,10*ROW('Sanitation Data'!D75))="","",OFFSET('Sanitation Data'!$D$28,0,10*ROW('Sanitation Data'!D75)))</f>
        <v/>
      </c>
      <c r="CL81" s="305" t="str">
        <f ca="true">+IF(OFFSET('Sanitation Data'!$D$29,0,10*ROW('Sanitation Data'!D75))="","",OFFSET('Sanitation Data'!$D$29,0,10*ROW('Sanitation Data'!D75)))</f>
        <v/>
      </c>
      <c r="CM81" s="305" t="str">
        <f ca="true">+IF(OFFSET('Sanitation Data'!$D$30,0,10*ROW('Sanitation Data'!D75))="","",OFFSET('Sanitation Data'!$D$30,0,10*ROW('Sanitation Data'!D75)))</f>
        <v/>
      </c>
      <c r="CN81" s="305" t="str">
        <f ca="true">+IF(OFFSET('Sanitation Data'!$D$31,0,10*ROW('Sanitation Data'!D75))="","",OFFSET('Sanitation Data'!$D$31,0,10*ROW('Sanitation Data'!D75)))</f>
        <v/>
      </c>
      <c r="CO81" s="305" t="str">
        <f ca="true">+IF(OFFSET('Sanitation Data'!$D$32,0,10*ROW('Sanitation Data'!D75))="","",OFFSET('Sanitation Data'!$D$32,0,10*ROW('Sanitation Data'!D75)))</f>
        <v/>
      </c>
      <c r="CP81" s="305" t="str">
        <f ca="true">+IF(OFFSET('Sanitation Data'!$E$28,0,10*ROW('Sanitation Data'!E75))="","",OFFSET('Sanitation Data'!$E$28,0,10*ROW('Sanitation Data'!E75)))</f>
        <v/>
      </c>
      <c r="CQ81" s="305" t="str">
        <f ca="true">+IF(OFFSET('Sanitation Data'!$E$29,0,10*ROW('Sanitation Data'!E75))="","",OFFSET('Sanitation Data'!$E$29,0,10*ROW('Sanitation Data'!E75)))</f>
        <v/>
      </c>
      <c r="CR81" s="305" t="str">
        <f ca="true">+IF(OFFSET('Sanitation Data'!$E$30,0,10*ROW('Sanitation Data'!E75))="","",OFFSET('Sanitation Data'!$E$30,0,10*ROW('Sanitation Data'!E75)))</f>
        <v/>
      </c>
      <c r="CS81" s="305" t="str">
        <f ca="true">+IF(OFFSET('Sanitation Data'!$E$31,0,10*ROW('Sanitation Data'!E75))="","",OFFSET('Sanitation Data'!$E$31,0,10*ROW('Sanitation Data'!E75)))</f>
        <v/>
      </c>
      <c r="CT81" s="305" t="str">
        <f ca="true">+IF(OFFSET('Sanitation Data'!$E$32,0,10*ROW('Sanitation Data'!E75))="","",OFFSET('Sanitation Data'!$E$32,0,10*ROW('Sanitation Data'!E75)))</f>
        <v/>
      </c>
      <c r="CU81" s="305" t="str">
        <f ca="true">+IF(OFFSET('Sanitation Data'!$F$28,0,10*ROW('Sanitation Data'!F75))="","",OFFSET('Sanitation Data'!$F$28,0,10*ROW('Sanitation Data'!F75)))</f>
        <v/>
      </c>
      <c r="CV81" s="305" t="str">
        <f ca="true">+IF(OFFSET('Sanitation Data'!$F$29,0,10*ROW('Sanitation Data'!F75))="","",OFFSET('Sanitation Data'!$F$29,0,10*ROW('Sanitation Data'!F75)))</f>
        <v/>
      </c>
      <c r="CW81" s="305" t="str">
        <f ca="true">+IF(OFFSET('Sanitation Data'!$F$30,0,10*ROW('Sanitation Data'!F75))="","",OFFSET('Sanitation Data'!$F$30,0,10*ROW('Sanitation Data'!F75)))</f>
        <v/>
      </c>
      <c r="CX81" s="305" t="str">
        <f ca="true">+IF(OFFSET('Sanitation Data'!$F$31,0,10*ROW('Sanitation Data'!F75))="","",OFFSET('Sanitation Data'!$F$31,0,10*ROW('Sanitation Data'!F75)))</f>
        <v/>
      </c>
      <c r="CY81" s="305" t="str">
        <f ca="true">+IF(OFFSET('Sanitation Data'!$F$32,0,10*ROW('Sanitation Data'!F75))="","",OFFSET('Sanitation Data'!$F$32,0,10*ROW('Sanitation Data'!F75)))</f>
        <v/>
      </c>
      <c r="CZ81" s="305" t="str">
        <f ca="true">+IF(OFFSET('Sanitation Data'!$G$28,0,10*ROW('Sanitation Data'!G75))="","",OFFSET('Sanitation Data'!$G$28,0,10*ROW('Sanitation Data'!G75)))</f>
        <v/>
      </c>
      <c r="DA81" s="305" t="str">
        <f ca="true">+IF(OFFSET('Sanitation Data'!$G$29,0,10*ROW('Sanitation Data'!G75))="","",OFFSET('Sanitation Data'!$G$29,0,10*ROW('Sanitation Data'!G75)))</f>
        <v/>
      </c>
      <c r="DB81" s="305" t="str">
        <f ca="true">+IF(OFFSET('Sanitation Data'!$G$30,0,10*ROW('Sanitation Data'!G75))="","",OFFSET('Sanitation Data'!$G$30,0,10*ROW('Sanitation Data'!G75)))</f>
        <v/>
      </c>
      <c r="DC81" s="305" t="str">
        <f ca="true">+IF(OFFSET('Sanitation Data'!$G$31,0,10*ROW('Sanitation Data'!G75))="","",OFFSET('Sanitation Data'!$G$31,0,10*ROW('Sanitation Data'!G75)))</f>
        <v/>
      </c>
      <c r="DD81" s="305" t="str">
        <f ca="true">+IF(OFFSET('Sanitation Data'!$G$32,0,10*ROW('Sanitation Data'!G75))="","",OFFSET('Sanitation Data'!$G$32,0,10*ROW('Sanitation Data'!G75)))</f>
        <v/>
      </c>
      <c r="DE81" s="305" t="str">
        <f ca="true">+IF(OFFSET('Sanitation Data'!$H$28,0,10*ROW('Sanitation Data'!H75))="","",OFFSET('Sanitation Data'!$H$28,0,10*ROW('Sanitation Data'!H75)))</f>
        <v/>
      </c>
      <c r="DF81" s="305" t="str">
        <f ca="true">+IF(OFFSET('Sanitation Data'!$H$29,0,10*ROW('Sanitation Data'!H75))="","",OFFSET('Sanitation Data'!$H$29,0,10*ROW('Sanitation Data'!H75)))</f>
        <v/>
      </c>
      <c r="DG81" s="305" t="str">
        <f ca="true">+IF(OFFSET('Sanitation Data'!$H$30,0,10*ROW('Sanitation Data'!H75))="","",OFFSET('Sanitation Data'!$H$30,0,10*ROW('Sanitation Data'!H75)))</f>
        <v/>
      </c>
      <c r="DH81" s="305" t="str">
        <f ca="true">+IF(OFFSET('Sanitation Data'!$H$31,0,10*ROW('Sanitation Data'!H75))="","",OFFSET('Sanitation Data'!$H$31,0,10*ROW('Sanitation Data'!H75)))</f>
        <v/>
      </c>
      <c r="DI81" s="305" t="str">
        <f ca="true">+IF(OFFSET('Sanitation Data'!$H$32,0,10*ROW('Sanitation Data'!H75))="","",OFFSET('Sanitation Data'!$H$32,0,10*ROW('Sanitation Data'!H75)))</f>
        <v/>
      </c>
      <c r="DJ81" s="305" t="str">
        <f ca="true">+IF(OFFSET('Sanitation Data'!$I$28,0,10*ROW('Sanitation Data'!I75))="","",OFFSET('Sanitation Data'!$I$28,0,10*ROW('Sanitation Data'!I75)))</f>
        <v/>
      </c>
      <c r="DK81" s="305" t="str">
        <f ca="true">+IF(OFFSET('Sanitation Data'!$I$29,0,10*ROW('Sanitation Data'!I75))="","",OFFSET('Sanitation Data'!$I$29,0,10*ROW('Sanitation Data'!I75)))</f>
        <v/>
      </c>
      <c r="DL81" s="305" t="str">
        <f ca="true">+IF(OFFSET('Sanitation Data'!$I$30,0,10*ROW('Sanitation Data'!I75))="","",OFFSET('Sanitation Data'!$I$30,0,10*ROW('Sanitation Data'!I75)))</f>
        <v/>
      </c>
      <c r="DM81" s="305" t="str">
        <f ca="true">+IF(OFFSET('Sanitation Data'!$I$31,0,10*ROW('Sanitation Data'!I75))="","",OFFSET('Sanitation Data'!$I$31,0,10*ROW('Sanitation Data'!I75)))</f>
        <v/>
      </c>
      <c r="DN81" s="305" t="str">
        <f ca="true">+IF(OFFSET('Sanitation Data'!$I$32,0,10*ROW('Sanitation Data'!I75))="","",OFFSET('Sanitation Data'!$I$32,0,10*ROW('Sanitation Data'!I75)))</f>
        <v/>
      </c>
      <c r="DO81" s="305" t="str">
        <f ca="true">+IF(OFFSET('Hygiene Data'!$D$11,0,10*ROW('Hygiene Data'!D75))="","",OFFSET('Hygiene Data'!$D$11,0,10*ROW('Hygiene Data'!D75)))</f>
        <v/>
      </c>
      <c r="DP81" s="305" t="str">
        <f ca="true">+IF(OFFSET('Hygiene Data'!$D$12,0,10*ROW('Hygiene Data'!D75))="","",OFFSET('Hygiene Data'!$D$12,0,10*ROW('Hygiene Data'!D75)))</f>
        <v/>
      </c>
      <c r="DQ81" s="305" t="str">
        <f ca="true">+IF(OFFSET('Hygiene Data'!$D$13,0,10*ROW('Hygiene Data'!D75))="","",OFFSET('Hygiene Data'!$D$13,0,10*ROW('Hygiene Data'!D75)))</f>
        <v/>
      </c>
      <c r="DR81" s="305" t="str">
        <f ca="true">+IF(OFFSET('Hygiene Data'!$E$11,0,10*ROW('Hygiene Data'!E75))="","",OFFSET('Hygiene Data'!$E$11,0,10*ROW('Hygiene Data'!E75)))</f>
        <v/>
      </c>
      <c r="DS81" s="305" t="str">
        <f ca="true">+IF(OFFSET('Hygiene Data'!$E$12,0,10*ROW('Hygiene Data'!E75))="","",OFFSET('Hygiene Data'!$E$12,0,10*ROW('Hygiene Data'!E75)))</f>
        <v/>
      </c>
      <c r="DT81" s="305" t="str">
        <f ca="true">+IF(OFFSET('Hygiene Data'!$E$13,0,10*ROW('Hygiene Data'!E75))="","",OFFSET('Hygiene Data'!$E$13,0,10*ROW('Hygiene Data'!E75)))</f>
        <v/>
      </c>
      <c r="DU81" s="305" t="str">
        <f ca="true">+IF(OFFSET('Hygiene Data'!$F$11,0,10*ROW('Hygiene Data'!F75))="","",OFFSET('Hygiene Data'!$F$11,0,10*ROW('Hygiene Data'!F75)))</f>
        <v/>
      </c>
      <c r="DV81" s="305" t="str">
        <f ca="true">+IF(OFFSET('Hygiene Data'!$F$12,0,10*ROW('Hygiene Data'!F75))="","",OFFSET('Hygiene Data'!$F$12,0,10*ROW('Hygiene Data'!F75)))</f>
        <v/>
      </c>
      <c r="DW81" s="305" t="str">
        <f ca="true">+IF(OFFSET('Hygiene Data'!$F$13,0,10*ROW('Hygiene Data'!F75))="","",OFFSET('Hygiene Data'!$F$13,0,10*ROW('Hygiene Data'!F75)))</f>
        <v/>
      </c>
      <c r="DX81" s="305" t="str">
        <f ca="true">+IF(OFFSET('Hygiene Data'!$G$11,0,10*ROW('Hygiene Data'!G75))="","",OFFSET('Hygiene Data'!$G$11,0,10*ROW('Hygiene Data'!G75)))</f>
        <v/>
      </c>
      <c r="DY81" s="305" t="str">
        <f ca="true">+IF(OFFSET('Hygiene Data'!$G$12,0,10*ROW('Hygiene Data'!G75))="","",OFFSET('Hygiene Data'!$G$12,0,10*ROW('Hygiene Data'!G75)))</f>
        <v/>
      </c>
      <c r="DZ81" s="305" t="str">
        <f ca="true">+IF(OFFSET('Hygiene Data'!$G$13,0,10*ROW('Hygiene Data'!G75))="","",OFFSET('Hygiene Data'!$G$13,0,10*ROW('Hygiene Data'!G75)))</f>
        <v/>
      </c>
      <c r="EA81" s="305" t="str">
        <f ca="true">+IF(OFFSET('Hygiene Data'!$H$11,0,10*ROW('Hygiene Data'!H75))="","",OFFSET('Hygiene Data'!$H$11,0,10*ROW('Hygiene Data'!H75)))</f>
        <v/>
      </c>
      <c r="EB81" s="305" t="str">
        <f ca="true">+IF(OFFSET('Hygiene Data'!$H$12,0,10*ROW('Hygiene Data'!H75))="","",OFFSET('Hygiene Data'!$H$12,0,10*ROW('Hygiene Data'!H75)))</f>
        <v/>
      </c>
      <c r="EC81" s="305" t="str">
        <f ca="true">+IF(OFFSET('Hygiene Data'!$H$13,0,10*ROW('Hygiene Data'!H75))="","",OFFSET('Hygiene Data'!$H$13,0,10*ROW('Hygiene Data'!H75)))</f>
        <v/>
      </c>
      <c r="ED81" s="305" t="str">
        <f ca="true">+IF(OFFSET('Hygiene Data'!$I$11,0,10*ROW('Hygiene Data'!I75))="","",OFFSET('Hygiene Data'!$I$11,0,10*ROW('Hygiene Data'!I75)))</f>
        <v/>
      </c>
      <c r="EE81" s="305" t="str">
        <f ca="true">+IF(OFFSET('Hygiene Data'!$I$12,0,10*ROW('Hygiene Data'!I75))="","",OFFSET('Hygiene Data'!$I$12,0,10*ROW('Hygiene Data'!I75)))</f>
        <v/>
      </c>
      <c r="EF81" s="305"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61"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305"/>
      <c r="BS82" s="305" t="str">
        <f ca="true">+IF(OFFSET('Water Data'!$D$27,0,10*ROW('Water Data'!D76))="","",OFFSET('Water Data'!$D$27,0,10*ROW('Water Data'!D76)))</f>
        <v/>
      </c>
      <c r="BT82" s="305" t="str">
        <f ca="true">+IF(OFFSET('Water Data'!$D$28,0,10*ROW('Water Data'!D76))="","",OFFSET('Water Data'!$D$28,0,10*ROW('Water Data'!D76)))</f>
        <v/>
      </c>
      <c r="BU82" s="305" t="str">
        <f ca="true">+IF(OFFSET('Water Data'!$D$29,0,10*ROW('Water Data'!D76))="","",OFFSET('Water Data'!$D$29,0,10*ROW('Water Data'!D76)))</f>
        <v/>
      </c>
      <c r="BV82" s="305" t="str">
        <f ca="true">+IF(OFFSET('Water Data'!$E$27,0,10*ROW('Water Data'!E76))="","",OFFSET('Water Data'!$E$27,0,10*ROW('Water Data'!E76)))</f>
        <v/>
      </c>
      <c r="BW82" s="305" t="str">
        <f ca="true">+IF(OFFSET('Water Data'!$E$28,0,10*ROW('Water Data'!E76))="","",OFFSET('Water Data'!$E$28,0,10*ROW('Water Data'!E76)))</f>
        <v/>
      </c>
      <c r="BX82" s="305" t="str">
        <f ca="true">+IF(OFFSET('Water Data'!$E$29,0,10*ROW('Water Data'!E76))="","",OFFSET('Water Data'!$E$29,0,10*ROW('Water Data'!E76)))</f>
        <v/>
      </c>
      <c r="BY82" s="305" t="str">
        <f ca="true">+IF(OFFSET('Water Data'!$F$27,0,10*ROW('Water Data'!F76))="","",OFFSET('Water Data'!$F$27,0,10*ROW('Water Data'!F76)))</f>
        <v/>
      </c>
      <c r="BZ82" s="305" t="str">
        <f ca="true">+IF(OFFSET('Water Data'!$F$28,0,10*ROW('Water Data'!F76))="","",OFFSET('Water Data'!$F$28,0,10*ROW('Water Data'!F76)))</f>
        <v/>
      </c>
      <c r="CA82" s="305" t="str">
        <f ca="true">+IF(OFFSET('Water Data'!$F$29,0,10*ROW('Water Data'!F76))="","",OFFSET('Water Data'!$F$29,0,10*ROW('Water Data'!F76)))</f>
        <v/>
      </c>
      <c r="CB82" s="305" t="str">
        <f ca="true">+IF(OFFSET('Water Data'!$G$27,0,10*ROW('Water Data'!G76))="","",OFFSET('Water Data'!$G$27,0,10*ROW('Water Data'!G76)))</f>
        <v/>
      </c>
      <c r="CC82" s="305" t="str">
        <f ca="true">+IF(OFFSET('Water Data'!$G$28,0,10*ROW('Water Data'!G76))="","",OFFSET('Water Data'!$G$28,0,10*ROW('Water Data'!G76)))</f>
        <v/>
      </c>
      <c r="CD82" s="305" t="str">
        <f ca="true">+IF(OFFSET('Water Data'!$G$29,0,10*ROW('Water Data'!G76))="","",OFFSET('Water Data'!$G$29,0,10*ROW('Water Data'!G76)))</f>
        <v/>
      </c>
      <c r="CE82" s="305" t="str">
        <f ca="true">+IF(OFFSET('Water Data'!$H$27,0,10*ROW('Water Data'!H76))="","",OFFSET('Water Data'!$H$27,0,10*ROW('Water Data'!H76)))</f>
        <v/>
      </c>
      <c r="CF82" s="305" t="str">
        <f ca="true">+IF(OFFSET('Water Data'!$H$28,0,10*ROW('Water Data'!H76))="","",OFFSET('Water Data'!$H$28,0,10*ROW('Water Data'!H76)))</f>
        <v/>
      </c>
      <c r="CG82" s="305" t="str">
        <f ca="true">+IF(OFFSET('Water Data'!$H$29,0,10*ROW('Water Data'!H76))="","",OFFSET('Water Data'!$H$29,0,10*ROW('Water Data'!H76)))</f>
        <v/>
      </c>
      <c r="CH82" s="305" t="str">
        <f ca="true">+IF(OFFSET('Water Data'!$I$27,0,10*ROW('Water Data'!I76))="","",OFFSET('Water Data'!$I$27,0,10*ROW('Water Data'!I76)))</f>
        <v/>
      </c>
      <c r="CI82" s="305" t="str">
        <f ca="true">+IF(OFFSET('Water Data'!$I$28,0,10*ROW('Water Data'!I76))="","",OFFSET('Water Data'!$I$28,0,10*ROW('Water Data'!I76)))</f>
        <v/>
      </c>
      <c r="CJ82" s="305" t="str">
        <f ca="true">+IF(OFFSET('Water Data'!$I$29,0,10*ROW('Water Data'!I76))="","",OFFSET('Water Data'!$I$29,0,10*ROW('Water Data'!I76)))</f>
        <v/>
      </c>
      <c r="CK82" s="305" t="str">
        <f ca="true">+IF(OFFSET('Sanitation Data'!$D$28,0,10*ROW('Sanitation Data'!D76))="","",OFFSET('Sanitation Data'!$D$28,0,10*ROW('Sanitation Data'!D76)))</f>
        <v/>
      </c>
      <c r="CL82" s="305" t="str">
        <f ca="true">+IF(OFFSET('Sanitation Data'!$D$29,0,10*ROW('Sanitation Data'!D76))="","",OFFSET('Sanitation Data'!$D$29,0,10*ROW('Sanitation Data'!D76)))</f>
        <v/>
      </c>
      <c r="CM82" s="305" t="str">
        <f ca="true">+IF(OFFSET('Sanitation Data'!$D$30,0,10*ROW('Sanitation Data'!D76))="","",OFFSET('Sanitation Data'!$D$30,0,10*ROW('Sanitation Data'!D76)))</f>
        <v/>
      </c>
      <c r="CN82" s="305" t="str">
        <f ca="true">+IF(OFFSET('Sanitation Data'!$D$31,0,10*ROW('Sanitation Data'!D76))="","",OFFSET('Sanitation Data'!$D$31,0,10*ROW('Sanitation Data'!D76)))</f>
        <v/>
      </c>
      <c r="CO82" s="305" t="str">
        <f ca="true">+IF(OFFSET('Sanitation Data'!$D$32,0,10*ROW('Sanitation Data'!D76))="","",OFFSET('Sanitation Data'!$D$32,0,10*ROW('Sanitation Data'!D76)))</f>
        <v/>
      </c>
      <c r="CP82" s="305" t="str">
        <f ca="true">+IF(OFFSET('Sanitation Data'!$E$28,0,10*ROW('Sanitation Data'!E76))="","",OFFSET('Sanitation Data'!$E$28,0,10*ROW('Sanitation Data'!E76)))</f>
        <v/>
      </c>
      <c r="CQ82" s="305" t="str">
        <f ca="true">+IF(OFFSET('Sanitation Data'!$E$29,0,10*ROW('Sanitation Data'!E76))="","",OFFSET('Sanitation Data'!$E$29,0,10*ROW('Sanitation Data'!E76)))</f>
        <v/>
      </c>
      <c r="CR82" s="305" t="str">
        <f ca="true">+IF(OFFSET('Sanitation Data'!$E$30,0,10*ROW('Sanitation Data'!E76))="","",OFFSET('Sanitation Data'!$E$30,0,10*ROW('Sanitation Data'!E76)))</f>
        <v/>
      </c>
      <c r="CS82" s="305" t="str">
        <f ca="true">+IF(OFFSET('Sanitation Data'!$E$31,0,10*ROW('Sanitation Data'!E76))="","",OFFSET('Sanitation Data'!$E$31,0,10*ROW('Sanitation Data'!E76)))</f>
        <v/>
      </c>
      <c r="CT82" s="305" t="str">
        <f ca="true">+IF(OFFSET('Sanitation Data'!$E$32,0,10*ROW('Sanitation Data'!E76))="","",OFFSET('Sanitation Data'!$E$32,0,10*ROW('Sanitation Data'!E76)))</f>
        <v/>
      </c>
      <c r="CU82" s="305" t="str">
        <f ca="true">+IF(OFFSET('Sanitation Data'!$F$28,0,10*ROW('Sanitation Data'!F76))="","",OFFSET('Sanitation Data'!$F$28,0,10*ROW('Sanitation Data'!F76)))</f>
        <v/>
      </c>
      <c r="CV82" s="305" t="str">
        <f ca="true">+IF(OFFSET('Sanitation Data'!$F$29,0,10*ROW('Sanitation Data'!F76))="","",OFFSET('Sanitation Data'!$F$29,0,10*ROW('Sanitation Data'!F76)))</f>
        <v/>
      </c>
      <c r="CW82" s="305" t="str">
        <f ca="true">+IF(OFFSET('Sanitation Data'!$F$30,0,10*ROW('Sanitation Data'!F76))="","",OFFSET('Sanitation Data'!$F$30,0,10*ROW('Sanitation Data'!F76)))</f>
        <v/>
      </c>
      <c r="CX82" s="305" t="str">
        <f ca="true">+IF(OFFSET('Sanitation Data'!$F$31,0,10*ROW('Sanitation Data'!F76))="","",OFFSET('Sanitation Data'!$F$31,0,10*ROW('Sanitation Data'!F76)))</f>
        <v/>
      </c>
      <c r="CY82" s="305" t="str">
        <f ca="true">+IF(OFFSET('Sanitation Data'!$F$32,0,10*ROW('Sanitation Data'!F76))="","",OFFSET('Sanitation Data'!$F$32,0,10*ROW('Sanitation Data'!F76)))</f>
        <v/>
      </c>
      <c r="CZ82" s="305" t="str">
        <f ca="true">+IF(OFFSET('Sanitation Data'!$G$28,0,10*ROW('Sanitation Data'!G76))="","",OFFSET('Sanitation Data'!$G$28,0,10*ROW('Sanitation Data'!G76)))</f>
        <v/>
      </c>
      <c r="DA82" s="305" t="str">
        <f ca="true">+IF(OFFSET('Sanitation Data'!$G$29,0,10*ROW('Sanitation Data'!G76))="","",OFFSET('Sanitation Data'!$G$29,0,10*ROW('Sanitation Data'!G76)))</f>
        <v/>
      </c>
      <c r="DB82" s="305" t="str">
        <f ca="true">+IF(OFFSET('Sanitation Data'!$G$30,0,10*ROW('Sanitation Data'!G76))="","",OFFSET('Sanitation Data'!$G$30,0,10*ROW('Sanitation Data'!G76)))</f>
        <v/>
      </c>
      <c r="DC82" s="305" t="str">
        <f ca="true">+IF(OFFSET('Sanitation Data'!$G$31,0,10*ROW('Sanitation Data'!G76))="","",OFFSET('Sanitation Data'!$G$31,0,10*ROW('Sanitation Data'!G76)))</f>
        <v/>
      </c>
      <c r="DD82" s="305" t="str">
        <f ca="true">+IF(OFFSET('Sanitation Data'!$G$32,0,10*ROW('Sanitation Data'!G76))="","",OFFSET('Sanitation Data'!$G$32,0,10*ROW('Sanitation Data'!G76)))</f>
        <v/>
      </c>
      <c r="DE82" s="305" t="str">
        <f ca="true">+IF(OFFSET('Sanitation Data'!$H$28,0,10*ROW('Sanitation Data'!H76))="","",OFFSET('Sanitation Data'!$H$28,0,10*ROW('Sanitation Data'!H76)))</f>
        <v/>
      </c>
      <c r="DF82" s="305" t="str">
        <f ca="true">+IF(OFFSET('Sanitation Data'!$H$29,0,10*ROW('Sanitation Data'!H76))="","",OFFSET('Sanitation Data'!$H$29,0,10*ROW('Sanitation Data'!H76)))</f>
        <v/>
      </c>
      <c r="DG82" s="305" t="str">
        <f ca="true">+IF(OFFSET('Sanitation Data'!$H$30,0,10*ROW('Sanitation Data'!H76))="","",OFFSET('Sanitation Data'!$H$30,0,10*ROW('Sanitation Data'!H76)))</f>
        <v/>
      </c>
      <c r="DH82" s="305" t="str">
        <f ca="true">+IF(OFFSET('Sanitation Data'!$H$31,0,10*ROW('Sanitation Data'!H76))="","",OFFSET('Sanitation Data'!$H$31,0,10*ROW('Sanitation Data'!H76)))</f>
        <v/>
      </c>
      <c r="DI82" s="305" t="str">
        <f ca="true">+IF(OFFSET('Sanitation Data'!$H$32,0,10*ROW('Sanitation Data'!H76))="","",OFFSET('Sanitation Data'!$H$32,0,10*ROW('Sanitation Data'!H76)))</f>
        <v/>
      </c>
      <c r="DJ82" s="305" t="str">
        <f ca="true">+IF(OFFSET('Sanitation Data'!$I$28,0,10*ROW('Sanitation Data'!I76))="","",OFFSET('Sanitation Data'!$I$28,0,10*ROW('Sanitation Data'!I76)))</f>
        <v/>
      </c>
      <c r="DK82" s="305" t="str">
        <f ca="true">+IF(OFFSET('Sanitation Data'!$I$29,0,10*ROW('Sanitation Data'!I76))="","",OFFSET('Sanitation Data'!$I$29,0,10*ROW('Sanitation Data'!I76)))</f>
        <v/>
      </c>
      <c r="DL82" s="305" t="str">
        <f ca="true">+IF(OFFSET('Sanitation Data'!$I$30,0,10*ROW('Sanitation Data'!I76))="","",OFFSET('Sanitation Data'!$I$30,0,10*ROW('Sanitation Data'!I76)))</f>
        <v/>
      </c>
      <c r="DM82" s="305" t="str">
        <f ca="true">+IF(OFFSET('Sanitation Data'!$I$31,0,10*ROW('Sanitation Data'!I76))="","",OFFSET('Sanitation Data'!$I$31,0,10*ROW('Sanitation Data'!I76)))</f>
        <v/>
      </c>
      <c r="DN82" s="305" t="str">
        <f ca="true">+IF(OFFSET('Sanitation Data'!$I$32,0,10*ROW('Sanitation Data'!I76))="","",OFFSET('Sanitation Data'!$I$32,0,10*ROW('Sanitation Data'!I76)))</f>
        <v/>
      </c>
      <c r="DO82" s="305" t="str">
        <f ca="true">+IF(OFFSET('Hygiene Data'!$D$11,0,10*ROW('Hygiene Data'!D76))="","",OFFSET('Hygiene Data'!$D$11,0,10*ROW('Hygiene Data'!D76)))</f>
        <v/>
      </c>
      <c r="DP82" s="305" t="str">
        <f ca="true">+IF(OFFSET('Hygiene Data'!$D$12,0,10*ROW('Hygiene Data'!D76))="","",OFFSET('Hygiene Data'!$D$12,0,10*ROW('Hygiene Data'!D76)))</f>
        <v/>
      </c>
      <c r="DQ82" s="305" t="str">
        <f ca="true">+IF(OFFSET('Hygiene Data'!$D$13,0,10*ROW('Hygiene Data'!D76))="","",OFFSET('Hygiene Data'!$D$13,0,10*ROW('Hygiene Data'!D76)))</f>
        <v/>
      </c>
      <c r="DR82" s="305" t="str">
        <f ca="true">+IF(OFFSET('Hygiene Data'!$E$11,0,10*ROW('Hygiene Data'!E76))="","",OFFSET('Hygiene Data'!$E$11,0,10*ROW('Hygiene Data'!E76)))</f>
        <v/>
      </c>
      <c r="DS82" s="305" t="str">
        <f ca="true">+IF(OFFSET('Hygiene Data'!$E$12,0,10*ROW('Hygiene Data'!E76))="","",OFFSET('Hygiene Data'!$E$12,0,10*ROW('Hygiene Data'!E76)))</f>
        <v/>
      </c>
      <c r="DT82" s="305" t="str">
        <f ca="true">+IF(OFFSET('Hygiene Data'!$E$13,0,10*ROW('Hygiene Data'!E76))="","",OFFSET('Hygiene Data'!$E$13,0,10*ROW('Hygiene Data'!E76)))</f>
        <v/>
      </c>
      <c r="DU82" s="305" t="str">
        <f ca="true">+IF(OFFSET('Hygiene Data'!$F$11,0,10*ROW('Hygiene Data'!F76))="","",OFFSET('Hygiene Data'!$F$11,0,10*ROW('Hygiene Data'!F76)))</f>
        <v/>
      </c>
      <c r="DV82" s="305" t="str">
        <f ca="true">+IF(OFFSET('Hygiene Data'!$F$12,0,10*ROW('Hygiene Data'!F76))="","",OFFSET('Hygiene Data'!$F$12,0,10*ROW('Hygiene Data'!F76)))</f>
        <v/>
      </c>
      <c r="DW82" s="305" t="str">
        <f ca="true">+IF(OFFSET('Hygiene Data'!$F$13,0,10*ROW('Hygiene Data'!F76))="","",OFFSET('Hygiene Data'!$F$13,0,10*ROW('Hygiene Data'!F76)))</f>
        <v/>
      </c>
      <c r="DX82" s="305" t="str">
        <f ca="true">+IF(OFFSET('Hygiene Data'!$G$11,0,10*ROW('Hygiene Data'!G76))="","",OFFSET('Hygiene Data'!$G$11,0,10*ROW('Hygiene Data'!G76)))</f>
        <v/>
      </c>
      <c r="DY82" s="305" t="str">
        <f ca="true">+IF(OFFSET('Hygiene Data'!$G$12,0,10*ROW('Hygiene Data'!G76))="","",OFFSET('Hygiene Data'!$G$12,0,10*ROW('Hygiene Data'!G76)))</f>
        <v/>
      </c>
      <c r="DZ82" s="305" t="str">
        <f ca="true">+IF(OFFSET('Hygiene Data'!$G$13,0,10*ROW('Hygiene Data'!G76))="","",OFFSET('Hygiene Data'!$G$13,0,10*ROW('Hygiene Data'!G76)))</f>
        <v/>
      </c>
      <c r="EA82" s="305" t="str">
        <f ca="true">+IF(OFFSET('Hygiene Data'!$H$11,0,10*ROW('Hygiene Data'!H76))="","",OFFSET('Hygiene Data'!$H$11,0,10*ROW('Hygiene Data'!H76)))</f>
        <v/>
      </c>
      <c r="EB82" s="305" t="str">
        <f ca="true">+IF(OFFSET('Hygiene Data'!$H$12,0,10*ROW('Hygiene Data'!H76))="","",OFFSET('Hygiene Data'!$H$12,0,10*ROW('Hygiene Data'!H76)))</f>
        <v/>
      </c>
      <c r="EC82" s="305" t="str">
        <f ca="true">+IF(OFFSET('Hygiene Data'!$H$13,0,10*ROW('Hygiene Data'!H76))="","",OFFSET('Hygiene Data'!$H$13,0,10*ROW('Hygiene Data'!H76)))</f>
        <v/>
      </c>
      <c r="ED82" s="305" t="str">
        <f ca="true">+IF(OFFSET('Hygiene Data'!$I$11,0,10*ROW('Hygiene Data'!I76))="","",OFFSET('Hygiene Data'!$I$11,0,10*ROW('Hygiene Data'!I76)))</f>
        <v/>
      </c>
      <c r="EE82" s="305" t="str">
        <f ca="true">+IF(OFFSET('Hygiene Data'!$I$12,0,10*ROW('Hygiene Data'!I76))="","",OFFSET('Hygiene Data'!$I$12,0,10*ROW('Hygiene Data'!I76)))</f>
        <v/>
      </c>
      <c r="EF82" s="305"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61"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305"/>
      <c r="BS83" s="305" t="str">
        <f ca="true">+IF(OFFSET('Water Data'!$D$27,0,10*ROW('Water Data'!D77))="","",OFFSET('Water Data'!$D$27,0,10*ROW('Water Data'!D77)))</f>
        <v/>
      </c>
      <c r="BT83" s="305" t="str">
        <f ca="true">+IF(OFFSET('Water Data'!$D$28,0,10*ROW('Water Data'!D77))="","",OFFSET('Water Data'!$D$28,0,10*ROW('Water Data'!D77)))</f>
        <v/>
      </c>
      <c r="BU83" s="305" t="str">
        <f ca="true">+IF(OFFSET('Water Data'!$D$29,0,10*ROW('Water Data'!D77))="","",OFFSET('Water Data'!$D$29,0,10*ROW('Water Data'!D77)))</f>
        <v/>
      </c>
      <c r="BV83" s="305" t="str">
        <f ca="true">+IF(OFFSET('Water Data'!$E$27,0,10*ROW('Water Data'!E77))="","",OFFSET('Water Data'!$E$27,0,10*ROW('Water Data'!E77)))</f>
        <v/>
      </c>
      <c r="BW83" s="305" t="str">
        <f ca="true">+IF(OFFSET('Water Data'!$E$28,0,10*ROW('Water Data'!E77))="","",OFFSET('Water Data'!$E$28,0,10*ROW('Water Data'!E77)))</f>
        <v/>
      </c>
      <c r="BX83" s="305" t="str">
        <f ca="true">+IF(OFFSET('Water Data'!$E$29,0,10*ROW('Water Data'!E77))="","",OFFSET('Water Data'!$E$29,0,10*ROW('Water Data'!E77)))</f>
        <v/>
      </c>
      <c r="BY83" s="305" t="str">
        <f ca="true">+IF(OFFSET('Water Data'!$F$27,0,10*ROW('Water Data'!F77))="","",OFFSET('Water Data'!$F$27,0,10*ROW('Water Data'!F77)))</f>
        <v/>
      </c>
      <c r="BZ83" s="305" t="str">
        <f ca="true">+IF(OFFSET('Water Data'!$F$28,0,10*ROW('Water Data'!F77))="","",OFFSET('Water Data'!$F$28,0,10*ROW('Water Data'!F77)))</f>
        <v/>
      </c>
      <c r="CA83" s="305" t="str">
        <f ca="true">+IF(OFFSET('Water Data'!$F$29,0,10*ROW('Water Data'!F77))="","",OFFSET('Water Data'!$F$29,0,10*ROW('Water Data'!F77)))</f>
        <v/>
      </c>
      <c r="CB83" s="305" t="str">
        <f ca="true">+IF(OFFSET('Water Data'!$G$27,0,10*ROW('Water Data'!G77))="","",OFFSET('Water Data'!$G$27,0,10*ROW('Water Data'!G77)))</f>
        <v/>
      </c>
      <c r="CC83" s="305" t="str">
        <f ca="true">+IF(OFFSET('Water Data'!$G$28,0,10*ROW('Water Data'!G77))="","",OFFSET('Water Data'!$G$28,0,10*ROW('Water Data'!G77)))</f>
        <v/>
      </c>
      <c r="CD83" s="305" t="str">
        <f ca="true">+IF(OFFSET('Water Data'!$G$29,0,10*ROW('Water Data'!G77))="","",OFFSET('Water Data'!$G$29,0,10*ROW('Water Data'!G77)))</f>
        <v/>
      </c>
      <c r="CE83" s="305" t="str">
        <f ca="true">+IF(OFFSET('Water Data'!$H$27,0,10*ROW('Water Data'!H77))="","",OFFSET('Water Data'!$H$27,0,10*ROW('Water Data'!H77)))</f>
        <v/>
      </c>
      <c r="CF83" s="305" t="str">
        <f ca="true">+IF(OFFSET('Water Data'!$H$28,0,10*ROW('Water Data'!H77))="","",OFFSET('Water Data'!$H$28,0,10*ROW('Water Data'!H77)))</f>
        <v/>
      </c>
      <c r="CG83" s="305" t="str">
        <f ca="true">+IF(OFFSET('Water Data'!$H$29,0,10*ROW('Water Data'!H77))="","",OFFSET('Water Data'!$H$29,0,10*ROW('Water Data'!H77)))</f>
        <v/>
      </c>
      <c r="CH83" s="305" t="str">
        <f ca="true">+IF(OFFSET('Water Data'!$I$27,0,10*ROW('Water Data'!I77))="","",OFFSET('Water Data'!$I$27,0,10*ROW('Water Data'!I77)))</f>
        <v/>
      </c>
      <c r="CI83" s="305" t="str">
        <f ca="true">+IF(OFFSET('Water Data'!$I$28,0,10*ROW('Water Data'!I77))="","",OFFSET('Water Data'!$I$28,0,10*ROW('Water Data'!I77)))</f>
        <v/>
      </c>
      <c r="CJ83" s="305" t="str">
        <f ca="true">+IF(OFFSET('Water Data'!$I$29,0,10*ROW('Water Data'!I77))="","",OFFSET('Water Data'!$I$29,0,10*ROW('Water Data'!I77)))</f>
        <v/>
      </c>
      <c r="CK83" s="305" t="str">
        <f ca="true">+IF(OFFSET('Sanitation Data'!$D$28,0,10*ROW('Sanitation Data'!D77))="","",OFFSET('Sanitation Data'!$D$28,0,10*ROW('Sanitation Data'!D77)))</f>
        <v/>
      </c>
      <c r="CL83" s="305" t="str">
        <f ca="true">+IF(OFFSET('Sanitation Data'!$D$29,0,10*ROW('Sanitation Data'!D77))="","",OFFSET('Sanitation Data'!$D$29,0,10*ROW('Sanitation Data'!D77)))</f>
        <v/>
      </c>
      <c r="CM83" s="305" t="str">
        <f ca="true">+IF(OFFSET('Sanitation Data'!$D$30,0,10*ROW('Sanitation Data'!D77))="","",OFFSET('Sanitation Data'!$D$30,0,10*ROW('Sanitation Data'!D77)))</f>
        <v/>
      </c>
      <c r="CN83" s="305" t="str">
        <f ca="true">+IF(OFFSET('Sanitation Data'!$D$31,0,10*ROW('Sanitation Data'!D77))="","",OFFSET('Sanitation Data'!$D$31,0,10*ROW('Sanitation Data'!D77)))</f>
        <v/>
      </c>
      <c r="CO83" s="305" t="str">
        <f ca="true">+IF(OFFSET('Sanitation Data'!$D$32,0,10*ROW('Sanitation Data'!D77))="","",OFFSET('Sanitation Data'!$D$32,0,10*ROW('Sanitation Data'!D77)))</f>
        <v/>
      </c>
      <c r="CP83" s="305" t="str">
        <f ca="true">+IF(OFFSET('Sanitation Data'!$E$28,0,10*ROW('Sanitation Data'!E77))="","",OFFSET('Sanitation Data'!$E$28,0,10*ROW('Sanitation Data'!E77)))</f>
        <v/>
      </c>
      <c r="CQ83" s="305" t="str">
        <f ca="true">+IF(OFFSET('Sanitation Data'!$E$29,0,10*ROW('Sanitation Data'!E77))="","",OFFSET('Sanitation Data'!$E$29,0,10*ROW('Sanitation Data'!E77)))</f>
        <v/>
      </c>
      <c r="CR83" s="305" t="str">
        <f ca="true">+IF(OFFSET('Sanitation Data'!$E$30,0,10*ROW('Sanitation Data'!E77))="","",OFFSET('Sanitation Data'!$E$30,0,10*ROW('Sanitation Data'!E77)))</f>
        <v/>
      </c>
      <c r="CS83" s="305" t="str">
        <f ca="true">+IF(OFFSET('Sanitation Data'!$E$31,0,10*ROW('Sanitation Data'!E77))="","",OFFSET('Sanitation Data'!$E$31,0,10*ROW('Sanitation Data'!E77)))</f>
        <v/>
      </c>
      <c r="CT83" s="305" t="str">
        <f ca="true">+IF(OFFSET('Sanitation Data'!$E$32,0,10*ROW('Sanitation Data'!E77))="","",OFFSET('Sanitation Data'!$E$32,0,10*ROW('Sanitation Data'!E77)))</f>
        <v/>
      </c>
      <c r="CU83" s="305" t="str">
        <f ca="true">+IF(OFFSET('Sanitation Data'!$F$28,0,10*ROW('Sanitation Data'!F77))="","",OFFSET('Sanitation Data'!$F$28,0,10*ROW('Sanitation Data'!F77)))</f>
        <v/>
      </c>
      <c r="CV83" s="305" t="str">
        <f ca="true">+IF(OFFSET('Sanitation Data'!$F$29,0,10*ROW('Sanitation Data'!F77))="","",OFFSET('Sanitation Data'!$F$29,0,10*ROW('Sanitation Data'!F77)))</f>
        <v/>
      </c>
      <c r="CW83" s="305" t="str">
        <f ca="true">+IF(OFFSET('Sanitation Data'!$F$30,0,10*ROW('Sanitation Data'!F77))="","",OFFSET('Sanitation Data'!$F$30,0,10*ROW('Sanitation Data'!F77)))</f>
        <v/>
      </c>
      <c r="CX83" s="305" t="str">
        <f ca="true">+IF(OFFSET('Sanitation Data'!$F$31,0,10*ROW('Sanitation Data'!F77))="","",OFFSET('Sanitation Data'!$F$31,0,10*ROW('Sanitation Data'!F77)))</f>
        <v/>
      </c>
      <c r="CY83" s="305" t="str">
        <f ca="true">+IF(OFFSET('Sanitation Data'!$F$32,0,10*ROW('Sanitation Data'!F77))="","",OFFSET('Sanitation Data'!$F$32,0,10*ROW('Sanitation Data'!F77)))</f>
        <v/>
      </c>
      <c r="CZ83" s="305" t="str">
        <f ca="true">+IF(OFFSET('Sanitation Data'!$G$28,0,10*ROW('Sanitation Data'!G77))="","",OFFSET('Sanitation Data'!$G$28,0,10*ROW('Sanitation Data'!G77)))</f>
        <v/>
      </c>
      <c r="DA83" s="305" t="str">
        <f ca="true">+IF(OFFSET('Sanitation Data'!$G$29,0,10*ROW('Sanitation Data'!G77))="","",OFFSET('Sanitation Data'!$G$29,0,10*ROW('Sanitation Data'!G77)))</f>
        <v/>
      </c>
      <c r="DB83" s="305" t="str">
        <f ca="true">+IF(OFFSET('Sanitation Data'!$G$30,0,10*ROW('Sanitation Data'!G77))="","",OFFSET('Sanitation Data'!$G$30,0,10*ROW('Sanitation Data'!G77)))</f>
        <v/>
      </c>
      <c r="DC83" s="305" t="str">
        <f ca="true">+IF(OFFSET('Sanitation Data'!$G$31,0,10*ROW('Sanitation Data'!G77))="","",OFFSET('Sanitation Data'!$G$31,0,10*ROW('Sanitation Data'!G77)))</f>
        <v/>
      </c>
      <c r="DD83" s="305" t="str">
        <f ca="true">+IF(OFFSET('Sanitation Data'!$G$32,0,10*ROW('Sanitation Data'!G77))="","",OFFSET('Sanitation Data'!$G$32,0,10*ROW('Sanitation Data'!G77)))</f>
        <v/>
      </c>
      <c r="DE83" s="305" t="str">
        <f ca="true">+IF(OFFSET('Sanitation Data'!$H$28,0,10*ROW('Sanitation Data'!H77))="","",OFFSET('Sanitation Data'!$H$28,0,10*ROW('Sanitation Data'!H77)))</f>
        <v/>
      </c>
      <c r="DF83" s="305" t="str">
        <f ca="true">+IF(OFFSET('Sanitation Data'!$H$29,0,10*ROW('Sanitation Data'!H77))="","",OFFSET('Sanitation Data'!$H$29,0,10*ROW('Sanitation Data'!H77)))</f>
        <v/>
      </c>
      <c r="DG83" s="305" t="str">
        <f ca="true">+IF(OFFSET('Sanitation Data'!$H$30,0,10*ROW('Sanitation Data'!H77))="","",OFFSET('Sanitation Data'!$H$30,0,10*ROW('Sanitation Data'!H77)))</f>
        <v/>
      </c>
      <c r="DH83" s="305" t="str">
        <f ca="true">+IF(OFFSET('Sanitation Data'!$H$31,0,10*ROW('Sanitation Data'!H77))="","",OFFSET('Sanitation Data'!$H$31,0,10*ROW('Sanitation Data'!H77)))</f>
        <v/>
      </c>
      <c r="DI83" s="305" t="str">
        <f ca="true">+IF(OFFSET('Sanitation Data'!$H$32,0,10*ROW('Sanitation Data'!H77))="","",OFFSET('Sanitation Data'!$H$32,0,10*ROW('Sanitation Data'!H77)))</f>
        <v/>
      </c>
      <c r="DJ83" s="305" t="str">
        <f ca="true">+IF(OFFSET('Sanitation Data'!$I$28,0,10*ROW('Sanitation Data'!I77))="","",OFFSET('Sanitation Data'!$I$28,0,10*ROW('Sanitation Data'!I77)))</f>
        <v/>
      </c>
      <c r="DK83" s="305" t="str">
        <f ca="true">+IF(OFFSET('Sanitation Data'!$I$29,0,10*ROW('Sanitation Data'!I77))="","",OFFSET('Sanitation Data'!$I$29,0,10*ROW('Sanitation Data'!I77)))</f>
        <v/>
      </c>
      <c r="DL83" s="305" t="str">
        <f ca="true">+IF(OFFSET('Sanitation Data'!$I$30,0,10*ROW('Sanitation Data'!I77))="","",OFFSET('Sanitation Data'!$I$30,0,10*ROW('Sanitation Data'!I77)))</f>
        <v/>
      </c>
      <c r="DM83" s="305" t="str">
        <f ca="true">+IF(OFFSET('Sanitation Data'!$I$31,0,10*ROW('Sanitation Data'!I77))="","",OFFSET('Sanitation Data'!$I$31,0,10*ROW('Sanitation Data'!I77)))</f>
        <v/>
      </c>
      <c r="DN83" s="305" t="str">
        <f ca="true">+IF(OFFSET('Sanitation Data'!$I$32,0,10*ROW('Sanitation Data'!I77))="","",OFFSET('Sanitation Data'!$I$32,0,10*ROW('Sanitation Data'!I77)))</f>
        <v/>
      </c>
      <c r="DO83" s="305" t="str">
        <f ca="true">+IF(OFFSET('Hygiene Data'!$D$11,0,10*ROW('Hygiene Data'!D77))="","",OFFSET('Hygiene Data'!$D$11,0,10*ROW('Hygiene Data'!D77)))</f>
        <v/>
      </c>
      <c r="DP83" s="305" t="str">
        <f ca="true">+IF(OFFSET('Hygiene Data'!$D$12,0,10*ROW('Hygiene Data'!D77))="","",OFFSET('Hygiene Data'!$D$12,0,10*ROW('Hygiene Data'!D77)))</f>
        <v/>
      </c>
      <c r="DQ83" s="305" t="str">
        <f ca="true">+IF(OFFSET('Hygiene Data'!$D$13,0,10*ROW('Hygiene Data'!D77))="","",OFFSET('Hygiene Data'!$D$13,0,10*ROW('Hygiene Data'!D77)))</f>
        <v/>
      </c>
      <c r="DR83" s="305" t="str">
        <f ca="true">+IF(OFFSET('Hygiene Data'!$E$11,0,10*ROW('Hygiene Data'!E77))="","",OFFSET('Hygiene Data'!$E$11,0,10*ROW('Hygiene Data'!E77)))</f>
        <v/>
      </c>
      <c r="DS83" s="305" t="str">
        <f ca="true">+IF(OFFSET('Hygiene Data'!$E$12,0,10*ROW('Hygiene Data'!E77))="","",OFFSET('Hygiene Data'!$E$12,0,10*ROW('Hygiene Data'!E77)))</f>
        <v/>
      </c>
      <c r="DT83" s="305" t="str">
        <f ca="true">+IF(OFFSET('Hygiene Data'!$E$13,0,10*ROW('Hygiene Data'!E77))="","",OFFSET('Hygiene Data'!$E$13,0,10*ROW('Hygiene Data'!E77)))</f>
        <v/>
      </c>
      <c r="DU83" s="305" t="str">
        <f ca="true">+IF(OFFSET('Hygiene Data'!$F$11,0,10*ROW('Hygiene Data'!F77))="","",OFFSET('Hygiene Data'!$F$11,0,10*ROW('Hygiene Data'!F77)))</f>
        <v/>
      </c>
      <c r="DV83" s="305" t="str">
        <f ca="true">+IF(OFFSET('Hygiene Data'!$F$12,0,10*ROW('Hygiene Data'!F77))="","",OFFSET('Hygiene Data'!$F$12,0,10*ROW('Hygiene Data'!F77)))</f>
        <v/>
      </c>
      <c r="DW83" s="305" t="str">
        <f ca="true">+IF(OFFSET('Hygiene Data'!$F$13,0,10*ROW('Hygiene Data'!F77))="","",OFFSET('Hygiene Data'!$F$13,0,10*ROW('Hygiene Data'!F77)))</f>
        <v/>
      </c>
      <c r="DX83" s="305" t="str">
        <f ca="true">+IF(OFFSET('Hygiene Data'!$G$11,0,10*ROW('Hygiene Data'!G77))="","",OFFSET('Hygiene Data'!$G$11,0,10*ROW('Hygiene Data'!G77)))</f>
        <v/>
      </c>
      <c r="DY83" s="305" t="str">
        <f ca="true">+IF(OFFSET('Hygiene Data'!$G$12,0,10*ROW('Hygiene Data'!G77))="","",OFFSET('Hygiene Data'!$G$12,0,10*ROW('Hygiene Data'!G77)))</f>
        <v/>
      </c>
      <c r="DZ83" s="305" t="str">
        <f ca="true">+IF(OFFSET('Hygiene Data'!$G$13,0,10*ROW('Hygiene Data'!G77))="","",OFFSET('Hygiene Data'!$G$13,0,10*ROW('Hygiene Data'!G77)))</f>
        <v/>
      </c>
      <c r="EA83" s="305" t="str">
        <f ca="true">+IF(OFFSET('Hygiene Data'!$H$11,0,10*ROW('Hygiene Data'!H77))="","",OFFSET('Hygiene Data'!$H$11,0,10*ROW('Hygiene Data'!H77)))</f>
        <v/>
      </c>
      <c r="EB83" s="305" t="str">
        <f ca="true">+IF(OFFSET('Hygiene Data'!$H$12,0,10*ROW('Hygiene Data'!H77))="","",OFFSET('Hygiene Data'!$H$12,0,10*ROW('Hygiene Data'!H77)))</f>
        <v/>
      </c>
      <c r="EC83" s="305" t="str">
        <f ca="true">+IF(OFFSET('Hygiene Data'!$H$13,0,10*ROW('Hygiene Data'!H77))="","",OFFSET('Hygiene Data'!$H$13,0,10*ROW('Hygiene Data'!H77)))</f>
        <v/>
      </c>
      <c r="ED83" s="305" t="str">
        <f ca="true">+IF(OFFSET('Hygiene Data'!$I$11,0,10*ROW('Hygiene Data'!I77))="","",OFFSET('Hygiene Data'!$I$11,0,10*ROW('Hygiene Data'!I77)))</f>
        <v/>
      </c>
      <c r="EE83" s="305" t="str">
        <f ca="true">+IF(OFFSET('Hygiene Data'!$I$12,0,10*ROW('Hygiene Data'!I77))="","",OFFSET('Hygiene Data'!$I$12,0,10*ROW('Hygiene Data'!I77)))</f>
        <v/>
      </c>
      <c r="EF83" s="305"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61"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305"/>
      <c r="BS84" s="305" t="str">
        <f ca="true">+IF(OFFSET('Water Data'!$D$27,0,10*ROW('Water Data'!D78))="","",OFFSET('Water Data'!$D$27,0,10*ROW('Water Data'!D78)))</f>
        <v/>
      </c>
      <c r="BT84" s="305" t="str">
        <f ca="true">+IF(OFFSET('Water Data'!$D$28,0,10*ROW('Water Data'!D78))="","",OFFSET('Water Data'!$D$28,0,10*ROW('Water Data'!D78)))</f>
        <v/>
      </c>
      <c r="BU84" s="305" t="str">
        <f ca="true">+IF(OFFSET('Water Data'!$D$29,0,10*ROW('Water Data'!D78))="","",OFFSET('Water Data'!$D$29,0,10*ROW('Water Data'!D78)))</f>
        <v/>
      </c>
      <c r="BV84" s="305" t="str">
        <f ca="true">+IF(OFFSET('Water Data'!$E$27,0,10*ROW('Water Data'!E78))="","",OFFSET('Water Data'!$E$27,0,10*ROW('Water Data'!E78)))</f>
        <v/>
      </c>
      <c r="BW84" s="305" t="str">
        <f ca="true">+IF(OFFSET('Water Data'!$E$28,0,10*ROW('Water Data'!E78))="","",OFFSET('Water Data'!$E$28,0,10*ROW('Water Data'!E78)))</f>
        <v/>
      </c>
      <c r="BX84" s="305" t="str">
        <f ca="true">+IF(OFFSET('Water Data'!$E$29,0,10*ROW('Water Data'!E78))="","",OFFSET('Water Data'!$E$29,0,10*ROW('Water Data'!E78)))</f>
        <v/>
      </c>
      <c r="BY84" s="305" t="str">
        <f ca="true">+IF(OFFSET('Water Data'!$F$27,0,10*ROW('Water Data'!F78))="","",OFFSET('Water Data'!$F$27,0,10*ROW('Water Data'!F78)))</f>
        <v/>
      </c>
      <c r="BZ84" s="305" t="str">
        <f ca="true">+IF(OFFSET('Water Data'!$F$28,0,10*ROW('Water Data'!F78))="","",OFFSET('Water Data'!$F$28,0,10*ROW('Water Data'!F78)))</f>
        <v/>
      </c>
      <c r="CA84" s="305" t="str">
        <f ca="true">+IF(OFFSET('Water Data'!$F$29,0,10*ROW('Water Data'!F78))="","",OFFSET('Water Data'!$F$29,0,10*ROW('Water Data'!F78)))</f>
        <v/>
      </c>
      <c r="CB84" s="305" t="str">
        <f ca="true">+IF(OFFSET('Water Data'!$G$27,0,10*ROW('Water Data'!G78))="","",OFFSET('Water Data'!$G$27,0,10*ROW('Water Data'!G78)))</f>
        <v/>
      </c>
      <c r="CC84" s="305" t="str">
        <f ca="true">+IF(OFFSET('Water Data'!$G$28,0,10*ROW('Water Data'!G78))="","",OFFSET('Water Data'!$G$28,0,10*ROW('Water Data'!G78)))</f>
        <v/>
      </c>
      <c r="CD84" s="305" t="str">
        <f ca="true">+IF(OFFSET('Water Data'!$G$29,0,10*ROW('Water Data'!G78))="","",OFFSET('Water Data'!$G$29,0,10*ROW('Water Data'!G78)))</f>
        <v/>
      </c>
      <c r="CE84" s="305" t="str">
        <f ca="true">+IF(OFFSET('Water Data'!$H$27,0,10*ROW('Water Data'!H78))="","",OFFSET('Water Data'!$H$27,0,10*ROW('Water Data'!H78)))</f>
        <v/>
      </c>
      <c r="CF84" s="305" t="str">
        <f ca="true">+IF(OFFSET('Water Data'!$H$28,0,10*ROW('Water Data'!H78))="","",OFFSET('Water Data'!$H$28,0,10*ROW('Water Data'!H78)))</f>
        <v/>
      </c>
      <c r="CG84" s="305" t="str">
        <f ca="true">+IF(OFFSET('Water Data'!$H$29,0,10*ROW('Water Data'!H78))="","",OFFSET('Water Data'!$H$29,0,10*ROW('Water Data'!H78)))</f>
        <v/>
      </c>
      <c r="CH84" s="305" t="str">
        <f ca="true">+IF(OFFSET('Water Data'!$I$27,0,10*ROW('Water Data'!I78))="","",OFFSET('Water Data'!$I$27,0,10*ROW('Water Data'!I78)))</f>
        <v/>
      </c>
      <c r="CI84" s="305" t="str">
        <f ca="true">+IF(OFFSET('Water Data'!$I$28,0,10*ROW('Water Data'!I78))="","",OFFSET('Water Data'!$I$28,0,10*ROW('Water Data'!I78)))</f>
        <v/>
      </c>
      <c r="CJ84" s="305" t="str">
        <f ca="true">+IF(OFFSET('Water Data'!$I$29,0,10*ROW('Water Data'!I78))="","",OFFSET('Water Data'!$I$29,0,10*ROW('Water Data'!I78)))</f>
        <v/>
      </c>
      <c r="CK84" s="305" t="str">
        <f ca="true">+IF(OFFSET('Sanitation Data'!$D$28,0,10*ROW('Sanitation Data'!D78))="","",OFFSET('Sanitation Data'!$D$28,0,10*ROW('Sanitation Data'!D78)))</f>
        <v/>
      </c>
      <c r="CL84" s="305" t="str">
        <f ca="true">+IF(OFFSET('Sanitation Data'!$D$29,0,10*ROW('Sanitation Data'!D78))="","",OFFSET('Sanitation Data'!$D$29,0,10*ROW('Sanitation Data'!D78)))</f>
        <v/>
      </c>
      <c r="CM84" s="305" t="str">
        <f ca="true">+IF(OFFSET('Sanitation Data'!$D$30,0,10*ROW('Sanitation Data'!D78))="","",OFFSET('Sanitation Data'!$D$30,0,10*ROW('Sanitation Data'!D78)))</f>
        <v/>
      </c>
      <c r="CN84" s="305" t="str">
        <f ca="true">+IF(OFFSET('Sanitation Data'!$D$31,0,10*ROW('Sanitation Data'!D78))="","",OFFSET('Sanitation Data'!$D$31,0,10*ROW('Sanitation Data'!D78)))</f>
        <v/>
      </c>
      <c r="CO84" s="305" t="str">
        <f ca="true">+IF(OFFSET('Sanitation Data'!$D$32,0,10*ROW('Sanitation Data'!D78))="","",OFFSET('Sanitation Data'!$D$32,0,10*ROW('Sanitation Data'!D78)))</f>
        <v/>
      </c>
      <c r="CP84" s="305" t="str">
        <f ca="true">+IF(OFFSET('Sanitation Data'!$E$28,0,10*ROW('Sanitation Data'!E78))="","",OFFSET('Sanitation Data'!$E$28,0,10*ROW('Sanitation Data'!E78)))</f>
        <v/>
      </c>
      <c r="CQ84" s="305" t="str">
        <f ca="true">+IF(OFFSET('Sanitation Data'!$E$29,0,10*ROW('Sanitation Data'!E78))="","",OFFSET('Sanitation Data'!$E$29,0,10*ROW('Sanitation Data'!E78)))</f>
        <v/>
      </c>
      <c r="CR84" s="305" t="str">
        <f ca="true">+IF(OFFSET('Sanitation Data'!$E$30,0,10*ROW('Sanitation Data'!E78))="","",OFFSET('Sanitation Data'!$E$30,0,10*ROW('Sanitation Data'!E78)))</f>
        <v/>
      </c>
      <c r="CS84" s="305" t="str">
        <f ca="true">+IF(OFFSET('Sanitation Data'!$E$31,0,10*ROW('Sanitation Data'!E78))="","",OFFSET('Sanitation Data'!$E$31,0,10*ROW('Sanitation Data'!E78)))</f>
        <v/>
      </c>
      <c r="CT84" s="305" t="str">
        <f ca="true">+IF(OFFSET('Sanitation Data'!$E$32,0,10*ROW('Sanitation Data'!E78))="","",OFFSET('Sanitation Data'!$E$32,0,10*ROW('Sanitation Data'!E78)))</f>
        <v/>
      </c>
      <c r="CU84" s="305" t="str">
        <f ca="true">+IF(OFFSET('Sanitation Data'!$F$28,0,10*ROW('Sanitation Data'!F78))="","",OFFSET('Sanitation Data'!$F$28,0,10*ROW('Sanitation Data'!F78)))</f>
        <v/>
      </c>
      <c r="CV84" s="305" t="str">
        <f ca="true">+IF(OFFSET('Sanitation Data'!$F$29,0,10*ROW('Sanitation Data'!F78))="","",OFFSET('Sanitation Data'!$F$29,0,10*ROW('Sanitation Data'!F78)))</f>
        <v/>
      </c>
      <c r="CW84" s="305" t="str">
        <f ca="true">+IF(OFFSET('Sanitation Data'!$F$30,0,10*ROW('Sanitation Data'!F78))="","",OFFSET('Sanitation Data'!$F$30,0,10*ROW('Sanitation Data'!F78)))</f>
        <v/>
      </c>
      <c r="CX84" s="305" t="str">
        <f ca="true">+IF(OFFSET('Sanitation Data'!$F$31,0,10*ROW('Sanitation Data'!F78))="","",OFFSET('Sanitation Data'!$F$31,0,10*ROW('Sanitation Data'!F78)))</f>
        <v/>
      </c>
      <c r="CY84" s="305" t="str">
        <f ca="true">+IF(OFFSET('Sanitation Data'!$F$32,0,10*ROW('Sanitation Data'!F78))="","",OFFSET('Sanitation Data'!$F$32,0,10*ROW('Sanitation Data'!F78)))</f>
        <v/>
      </c>
      <c r="CZ84" s="305" t="str">
        <f ca="true">+IF(OFFSET('Sanitation Data'!$G$28,0,10*ROW('Sanitation Data'!G78))="","",OFFSET('Sanitation Data'!$G$28,0,10*ROW('Sanitation Data'!G78)))</f>
        <v/>
      </c>
      <c r="DA84" s="305" t="str">
        <f ca="true">+IF(OFFSET('Sanitation Data'!$G$29,0,10*ROW('Sanitation Data'!G78))="","",OFFSET('Sanitation Data'!$G$29,0,10*ROW('Sanitation Data'!G78)))</f>
        <v/>
      </c>
      <c r="DB84" s="305" t="str">
        <f ca="true">+IF(OFFSET('Sanitation Data'!$G$30,0,10*ROW('Sanitation Data'!G78))="","",OFFSET('Sanitation Data'!$G$30,0,10*ROW('Sanitation Data'!G78)))</f>
        <v/>
      </c>
      <c r="DC84" s="305" t="str">
        <f ca="true">+IF(OFFSET('Sanitation Data'!$G$31,0,10*ROW('Sanitation Data'!G78))="","",OFFSET('Sanitation Data'!$G$31,0,10*ROW('Sanitation Data'!G78)))</f>
        <v/>
      </c>
      <c r="DD84" s="305" t="str">
        <f ca="true">+IF(OFFSET('Sanitation Data'!$G$32,0,10*ROW('Sanitation Data'!G78))="","",OFFSET('Sanitation Data'!$G$32,0,10*ROW('Sanitation Data'!G78)))</f>
        <v/>
      </c>
      <c r="DE84" s="305" t="str">
        <f ca="true">+IF(OFFSET('Sanitation Data'!$H$28,0,10*ROW('Sanitation Data'!H78))="","",OFFSET('Sanitation Data'!$H$28,0,10*ROW('Sanitation Data'!H78)))</f>
        <v/>
      </c>
      <c r="DF84" s="305" t="str">
        <f ca="true">+IF(OFFSET('Sanitation Data'!$H$29,0,10*ROW('Sanitation Data'!H78))="","",OFFSET('Sanitation Data'!$H$29,0,10*ROW('Sanitation Data'!H78)))</f>
        <v/>
      </c>
      <c r="DG84" s="305" t="str">
        <f ca="true">+IF(OFFSET('Sanitation Data'!$H$30,0,10*ROW('Sanitation Data'!H78))="","",OFFSET('Sanitation Data'!$H$30,0,10*ROW('Sanitation Data'!H78)))</f>
        <v/>
      </c>
      <c r="DH84" s="305" t="str">
        <f ca="true">+IF(OFFSET('Sanitation Data'!$H$31,0,10*ROW('Sanitation Data'!H78))="","",OFFSET('Sanitation Data'!$H$31,0,10*ROW('Sanitation Data'!H78)))</f>
        <v/>
      </c>
      <c r="DI84" s="305" t="str">
        <f ca="true">+IF(OFFSET('Sanitation Data'!$H$32,0,10*ROW('Sanitation Data'!H78))="","",OFFSET('Sanitation Data'!$H$32,0,10*ROW('Sanitation Data'!H78)))</f>
        <v/>
      </c>
      <c r="DJ84" s="305" t="str">
        <f ca="true">+IF(OFFSET('Sanitation Data'!$I$28,0,10*ROW('Sanitation Data'!I78))="","",OFFSET('Sanitation Data'!$I$28,0,10*ROW('Sanitation Data'!I78)))</f>
        <v/>
      </c>
      <c r="DK84" s="305" t="str">
        <f ca="true">+IF(OFFSET('Sanitation Data'!$I$29,0,10*ROW('Sanitation Data'!I78))="","",OFFSET('Sanitation Data'!$I$29,0,10*ROW('Sanitation Data'!I78)))</f>
        <v/>
      </c>
      <c r="DL84" s="305" t="str">
        <f ca="true">+IF(OFFSET('Sanitation Data'!$I$30,0,10*ROW('Sanitation Data'!I78))="","",OFFSET('Sanitation Data'!$I$30,0,10*ROW('Sanitation Data'!I78)))</f>
        <v/>
      </c>
      <c r="DM84" s="305" t="str">
        <f ca="true">+IF(OFFSET('Sanitation Data'!$I$31,0,10*ROW('Sanitation Data'!I78))="","",OFFSET('Sanitation Data'!$I$31,0,10*ROW('Sanitation Data'!I78)))</f>
        <v/>
      </c>
      <c r="DN84" s="305" t="str">
        <f ca="true">+IF(OFFSET('Sanitation Data'!$I$32,0,10*ROW('Sanitation Data'!I78))="","",OFFSET('Sanitation Data'!$I$32,0,10*ROW('Sanitation Data'!I78)))</f>
        <v/>
      </c>
      <c r="DO84" s="305" t="str">
        <f ca="true">+IF(OFFSET('Hygiene Data'!$D$11,0,10*ROW('Hygiene Data'!D78))="","",OFFSET('Hygiene Data'!$D$11,0,10*ROW('Hygiene Data'!D78)))</f>
        <v/>
      </c>
      <c r="DP84" s="305" t="str">
        <f ca="true">+IF(OFFSET('Hygiene Data'!$D$12,0,10*ROW('Hygiene Data'!D78))="","",OFFSET('Hygiene Data'!$D$12,0,10*ROW('Hygiene Data'!D78)))</f>
        <v/>
      </c>
      <c r="DQ84" s="305" t="str">
        <f ca="true">+IF(OFFSET('Hygiene Data'!$D$13,0,10*ROW('Hygiene Data'!D78))="","",OFFSET('Hygiene Data'!$D$13,0,10*ROW('Hygiene Data'!D78)))</f>
        <v/>
      </c>
      <c r="DR84" s="305" t="str">
        <f ca="true">+IF(OFFSET('Hygiene Data'!$E$11,0,10*ROW('Hygiene Data'!E78))="","",OFFSET('Hygiene Data'!$E$11,0,10*ROW('Hygiene Data'!E78)))</f>
        <v/>
      </c>
      <c r="DS84" s="305" t="str">
        <f ca="true">+IF(OFFSET('Hygiene Data'!$E$12,0,10*ROW('Hygiene Data'!E78))="","",OFFSET('Hygiene Data'!$E$12,0,10*ROW('Hygiene Data'!E78)))</f>
        <v/>
      </c>
      <c r="DT84" s="305" t="str">
        <f ca="true">+IF(OFFSET('Hygiene Data'!$E$13,0,10*ROW('Hygiene Data'!E78))="","",OFFSET('Hygiene Data'!$E$13,0,10*ROW('Hygiene Data'!E78)))</f>
        <v/>
      </c>
      <c r="DU84" s="305" t="str">
        <f ca="true">+IF(OFFSET('Hygiene Data'!$F$11,0,10*ROW('Hygiene Data'!F78))="","",OFFSET('Hygiene Data'!$F$11,0,10*ROW('Hygiene Data'!F78)))</f>
        <v/>
      </c>
      <c r="DV84" s="305" t="str">
        <f ca="true">+IF(OFFSET('Hygiene Data'!$F$12,0,10*ROW('Hygiene Data'!F78))="","",OFFSET('Hygiene Data'!$F$12,0,10*ROW('Hygiene Data'!F78)))</f>
        <v/>
      </c>
      <c r="DW84" s="305" t="str">
        <f ca="true">+IF(OFFSET('Hygiene Data'!$F$13,0,10*ROW('Hygiene Data'!F78))="","",OFFSET('Hygiene Data'!$F$13,0,10*ROW('Hygiene Data'!F78)))</f>
        <v/>
      </c>
      <c r="DX84" s="305" t="str">
        <f ca="true">+IF(OFFSET('Hygiene Data'!$G$11,0,10*ROW('Hygiene Data'!G78))="","",OFFSET('Hygiene Data'!$G$11,0,10*ROW('Hygiene Data'!G78)))</f>
        <v/>
      </c>
      <c r="DY84" s="305" t="str">
        <f ca="true">+IF(OFFSET('Hygiene Data'!$G$12,0,10*ROW('Hygiene Data'!G78))="","",OFFSET('Hygiene Data'!$G$12,0,10*ROW('Hygiene Data'!G78)))</f>
        <v/>
      </c>
      <c r="DZ84" s="305" t="str">
        <f ca="true">+IF(OFFSET('Hygiene Data'!$G$13,0,10*ROW('Hygiene Data'!G78))="","",OFFSET('Hygiene Data'!$G$13,0,10*ROW('Hygiene Data'!G78)))</f>
        <v/>
      </c>
      <c r="EA84" s="305" t="str">
        <f ca="true">+IF(OFFSET('Hygiene Data'!$H$11,0,10*ROW('Hygiene Data'!H78))="","",OFFSET('Hygiene Data'!$H$11,0,10*ROW('Hygiene Data'!H78)))</f>
        <v/>
      </c>
      <c r="EB84" s="305" t="str">
        <f ca="true">+IF(OFFSET('Hygiene Data'!$H$12,0,10*ROW('Hygiene Data'!H78))="","",OFFSET('Hygiene Data'!$H$12,0,10*ROW('Hygiene Data'!H78)))</f>
        <v/>
      </c>
      <c r="EC84" s="305" t="str">
        <f ca="true">+IF(OFFSET('Hygiene Data'!$H$13,0,10*ROW('Hygiene Data'!H78))="","",OFFSET('Hygiene Data'!$H$13,0,10*ROW('Hygiene Data'!H78)))</f>
        <v/>
      </c>
      <c r="ED84" s="305" t="str">
        <f ca="true">+IF(OFFSET('Hygiene Data'!$I$11,0,10*ROW('Hygiene Data'!I78))="","",OFFSET('Hygiene Data'!$I$11,0,10*ROW('Hygiene Data'!I78)))</f>
        <v/>
      </c>
      <c r="EE84" s="305" t="str">
        <f ca="true">+IF(OFFSET('Hygiene Data'!$I$12,0,10*ROW('Hygiene Data'!I78))="","",OFFSET('Hygiene Data'!$I$12,0,10*ROW('Hygiene Data'!I78)))</f>
        <v/>
      </c>
      <c r="EF84" s="305"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61"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305"/>
      <c r="BS85" s="305" t="str">
        <f ca="true">+IF(OFFSET('Water Data'!$D$27,0,10*ROW('Water Data'!D79))="","",OFFSET('Water Data'!$D$27,0,10*ROW('Water Data'!D79)))</f>
        <v/>
      </c>
      <c r="BT85" s="305" t="str">
        <f ca="true">+IF(OFFSET('Water Data'!$D$28,0,10*ROW('Water Data'!D79))="","",OFFSET('Water Data'!$D$28,0,10*ROW('Water Data'!D79)))</f>
        <v/>
      </c>
      <c r="BU85" s="305" t="str">
        <f ca="true">+IF(OFFSET('Water Data'!$D$29,0,10*ROW('Water Data'!D79))="","",OFFSET('Water Data'!$D$29,0,10*ROW('Water Data'!D79)))</f>
        <v/>
      </c>
      <c r="BV85" s="305" t="str">
        <f ca="true">+IF(OFFSET('Water Data'!$E$27,0,10*ROW('Water Data'!E79))="","",OFFSET('Water Data'!$E$27,0,10*ROW('Water Data'!E79)))</f>
        <v/>
      </c>
      <c r="BW85" s="305" t="str">
        <f ca="true">+IF(OFFSET('Water Data'!$E$28,0,10*ROW('Water Data'!E79))="","",OFFSET('Water Data'!$E$28,0,10*ROW('Water Data'!E79)))</f>
        <v/>
      </c>
      <c r="BX85" s="305" t="str">
        <f ca="true">+IF(OFFSET('Water Data'!$E$29,0,10*ROW('Water Data'!E79))="","",OFFSET('Water Data'!$E$29,0,10*ROW('Water Data'!E79)))</f>
        <v/>
      </c>
      <c r="BY85" s="305" t="str">
        <f ca="true">+IF(OFFSET('Water Data'!$F$27,0,10*ROW('Water Data'!F79))="","",OFFSET('Water Data'!$F$27,0,10*ROW('Water Data'!F79)))</f>
        <v/>
      </c>
      <c r="BZ85" s="305" t="str">
        <f ca="true">+IF(OFFSET('Water Data'!$F$28,0,10*ROW('Water Data'!F79))="","",OFFSET('Water Data'!$F$28,0,10*ROW('Water Data'!F79)))</f>
        <v/>
      </c>
      <c r="CA85" s="305" t="str">
        <f ca="true">+IF(OFFSET('Water Data'!$F$29,0,10*ROW('Water Data'!F79))="","",OFFSET('Water Data'!$F$29,0,10*ROW('Water Data'!F79)))</f>
        <v/>
      </c>
      <c r="CB85" s="305" t="str">
        <f ca="true">+IF(OFFSET('Water Data'!$G$27,0,10*ROW('Water Data'!G79))="","",OFFSET('Water Data'!$G$27,0,10*ROW('Water Data'!G79)))</f>
        <v/>
      </c>
      <c r="CC85" s="305" t="str">
        <f ca="true">+IF(OFFSET('Water Data'!$G$28,0,10*ROW('Water Data'!G79))="","",OFFSET('Water Data'!$G$28,0,10*ROW('Water Data'!G79)))</f>
        <v/>
      </c>
      <c r="CD85" s="305" t="str">
        <f ca="true">+IF(OFFSET('Water Data'!$G$29,0,10*ROW('Water Data'!G79))="","",OFFSET('Water Data'!$G$29,0,10*ROW('Water Data'!G79)))</f>
        <v/>
      </c>
      <c r="CE85" s="305" t="str">
        <f ca="true">+IF(OFFSET('Water Data'!$H$27,0,10*ROW('Water Data'!H79))="","",OFFSET('Water Data'!$H$27,0,10*ROW('Water Data'!H79)))</f>
        <v/>
      </c>
      <c r="CF85" s="305" t="str">
        <f ca="true">+IF(OFFSET('Water Data'!$H$28,0,10*ROW('Water Data'!H79))="","",OFFSET('Water Data'!$H$28,0,10*ROW('Water Data'!H79)))</f>
        <v/>
      </c>
      <c r="CG85" s="305" t="str">
        <f ca="true">+IF(OFFSET('Water Data'!$H$29,0,10*ROW('Water Data'!H79))="","",OFFSET('Water Data'!$H$29,0,10*ROW('Water Data'!H79)))</f>
        <v/>
      </c>
      <c r="CH85" s="305" t="str">
        <f ca="true">+IF(OFFSET('Water Data'!$I$27,0,10*ROW('Water Data'!I79))="","",OFFSET('Water Data'!$I$27,0,10*ROW('Water Data'!I79)))</f>
        <v/>
      </c>
      <c r="CI85" s="305" t="str">
        <f ca="true">+IF(OFFSET('Water Data'!$I$28,0,10*ROW('Water Data'!I79))="","",OFFSET('Water Data'!$I$28,0,10*ROW('Water Data'!I79)))</f>
        <v/>
      </c>
      <c r="CJ85" s="305" t="str">
        <f ca="true">+IF(OFFSET('Water Data'!$I$29,0,10*ROW('Water Data'!I79))="","",OFFSET('Water Data'!$I$29,0,10*ROW('Water Data'!I79)))</f>
        <v/>
      </c>
      <c r="CK85" s="305" t="str">
        <f ca="true">+IF(OFFSET('Sanitation Data'!$D$28,0,10*ROW('Sanitation Data'!D79))="","",OFFSET('Sanitation Data'!$D$28,0,10*ROW('Sanitation Data'!D79)))</f>
        <v/>
      </c>
      <c r="CL85" s="305" t="str">
        <f ca="true">+IF(OFFSET('Sanitation Data'!$D$29,0,10*ROW('Sanitation Data'!D79))="","",OFFSET('Sanitation Data'!$D$29,0,10*ROW('Sanitation Data'!D79)))</f>
        <v/>
      </c>
      <c r="CM85" s="305" t="str">
        <f ca="true">+IF(OFFSET('Sanitation Data'!$D$30,0,10*ROW('Sanitation Data'!D79))="","",OFFSET('Sanitation Data'!$D$30,0,10*ROW('Sanitation Data'!D79)))</f>
        <v/>
      </c>
      <c r="CN85" s="305" t="str">
        <f ca="true">+IF(OFFSET('Sanitation Data'!$D$31,0,10*ROW('Sanitation Data'!D79))="","",OFFSET('Sanitation Data'!$D$31,0,10*ROW('Sanitation Data'!D79)))</f>
        <v/>
      </c>
      <c r="CO85" s="305" t="str">
        <f ca="true">+IF(OFFSET('Sanitation Data'!$D$32,0,10*ROW('Sanitation Data'!D79))="","",OFFSET('Sanitation Data'!$D$32,0,10*ROW('Sanitation Data'!D79)))</f>
        <v/>
      </c>
      <c r="CP85" s="305" t="str">
        <f ca="true">+IF(OFFSET('Sanitation Data'!$E$28,0,10*ROW('Sanitation Data'!E79))="","",OFFSET('Sanitation Data'!$E$28,0,10*ROW('Sanitation Data'!E79)))</f>
        <v/>
      </c>
      <c r="CQ85" s="305" t="str">
        <f ca="true">+IF(OFFSET('Sanitation Data'!$E$29,0,10*ROW('Sanitation Data'!E79))="","",OFFSET('Sanitation Data'!$E$29,0,10*ROW('Sanitation Data'!E79)))</f>
        <v/>
      </c>
      <c r="CR85" s="305" t="str">
        <f ca="true">+IF(OFFSET('Sanitation Data'!$E$30,0,10*ROW('Sanitation Data'!E79))="","",OFFSET('Sanitation Data'!$E$30,0,10*ROW('Sanitation Data'!E79)))</f>
        <v/>
      </c>
      <c r="CS85" s="305" t="str">
        <f ca="true">+IF(OFFSET('Sanitation Data'!$E$31,0,10*ROW('Sanitation Data'!E79))="","",OFFSET('Sanitation Data'!$E$31,0,10*ROW('Sanitation Data'!E79)))</f>
        <v/>
      </c>
      <c r="CT85" s="305" t="str">
        <f ca="true">+IF(OFFSET('Sanitation Data'!$E$32,0,10*ROW('Sanitation Data'!E79))="","",OFFSET('Sanitation Data'!$E$32,0,10*ROW('Sanitation Data'!E79)))</f>
        <v/>
      </c>
      <c r="CU85" s="305" t="str">
        <f ca="true">+IF(OFFSET('Sanitation Data'!$F$28,0,10*ROW('Sanitation Data'!F79))="","",OFFSET('Sanitation Data'!$F$28,0,10*ROW('Sanitation Data'!F79)))</f>
        <v/>
      </c>
      <c r="CV85" s="305" t="str">
        <f ca="true">+IF(OFFSET('Sanitation Data'!$F$29,0,10*ROW('Sanitation Data'!F79))="","",OFFSET('Sanitation Data'!$F$29,0,10*ROW('Sanitation Data'!F79)))</f>
        <v/>
      </c>
      <c r="CW85" s="305" t="str">
        <f ca="true">+IF(OFFSET('Sanitation Data'!$F$30,0,10*ROW('Sanitation Data'!F79))="","",OFFSET('Sanitation Data'!$F$30,0,10*ROW('Sanitation Data'!F79)))</f>
        <v/>
      </c>
      <c r="CX85" s="305" t="str">
        <f ca="true">+IF(OFFSET('Sanitation Data'!$F$31,0,10*ROW('Sanitation Data'!F79))="","",OFFSET('Sanitation Data'!$F$31,0,10*ROW('Sanitation Data'!F79)))</f>
        <v/>
      </c>
      <c r="CY85" s="305" t="str">
        <f ca="true">+IF(OFFSET('Sanitation Data'!$F$32,0,10*ROW('Sanitation Data'!F79))="","",OFFSET('Sanitation Data'!$F$32,0,10*ROW('Sanitation Data'!F79)))</f>
        <v/>
      </c>
      <c r="CZ85" s="305" t="str">
        <f ca="true">+IF(OFFSET('Sanitation Data'!$G$28,0,10*ROW('Sanitation Data'!G79))="","",OFFSET('Sanitation Data'!$G$28,0,10*ROW('Sanitation Data'!G79)))</f>
        <v/>
      </c>
      <c r="DA85" s="305" t="str">
        <f ca="true">+IF(OFFSET('Sanitation Data'!$G$29,0,10*ROW('Sanitation Data'!G79))="","",OFFSET('Sanitation Data'!$G$29,0,10*ROW('Sanitation Data'!G79)))</f>
        <v/>
      </c>
      <c r="DB85" s="305" t="str">
        <f ca="true">+IF(OFFSET('Sanitation Data'!$G$30,0,10*ROW('Sanitation Data'!G79))="","",OFFSET('Sanitation Data'!$G$30,0,10*ROW('Sanitation Data'!G79)))</f>
        <v/>
      </c>
      <c r="DC85" s="305" t="str">
        <f ca="true">+IF(OFFSET('Sanitation Data'!$G$31,0,10*ROW('Sanitation Data'!G79))="","",OFFSET('Sanitation Data'!$G$31,0,10*ROW('Sanitation Data'!G79)))</f>
        <v/>
      </c>
      <c r="DD85" s="305" t="str">
        <f ca="true">+IF(OFFSET('Sanitation Data'!$G$32,0,10*ROW('Sanitation Data'!G79))="","",OFFSET('Sanitation Data'!$G$32,0,10*ROW('Sanitation Data'!G79)))</f>
        <v/>
      </c>
      <c r="DE85" s="305" t="str">
        <f ca="true">+IF(OFFSET('Sanitation Data'!$H$28,0,10*ROW('Sanitation Data'!H79))="","",OFFSET('Sanitation Data'!$H$28,0,10*ROW('Sanitation Data'!H79)))</f>
        <v/>
      </c>
      <c r="DF85" s="305" t="str">
        <f ca="true">+IF(OFFSET('Sanitation Data'!$H$29,0,10*ROW('Sanitation Data'!H79))="","",OFFSET('Sanitation Data'!$H$29,0,10*ROW('Sanitation Data'!H79)))</f>
        <v/>
      </c>
      <c r="DG85" s="305" t="str">
        <f ca="true">+IF(OFFSET('Sanitation Data'!$H$30,0,10*ROW('Sanitation Data'!H79))="","",OFFSET('Sanitation Data'!$H$30,0,10*ROW('Sanitation Data'!H79)))</f>
        <v/>
      </c>
      <c r="DH85" s="305" t="str">
        <f ca="true">+IF(OFFSET('Sanitation Data'!$H$31,0,10*ROW('Sanitation Data'!H79))="","",OFFSET('Sanitation Data'!$H$31,0,10*ROW('Sanitation Data'!H79)))</f>
        <v/>
      </c>
      <c r="DI85" s="305" t="str">
        <f ca="true">+IF(OFFSET('Sanitation Data'!$H$32,0,10*ROW('Sanitation Data'!H79))="","",OFFSET('Sanitation Data'!$H$32,0,10*ROW('Sanitation Data'!H79)))</f>
        <v/>
      </c>
      <c r="DJ85" s="305" t="str">
        <f ca="true">+IF(OFFSET('Sanitation Data'!$I$28,0,10*ROW('Sanitation Data'!I79))="","",OFFSET('Sanitation Data'!$I$28,0,10*ROW('Sanitation Data'!I79)))</f>
        <v/>
      </c>
      <c r="DK85" s="305" t="str">
        <f ca="true">+IF(OFFSET('Sanitation Data'!$I$29,0,10*ROW('Sanitation Data'!I79))="","",OFFSET('Sanitation Data'!$I$29,0,10*ROW('Sanitation Data'!I79)))</f>
        <v/>
      </c>
      <c r="DL85" s="305" t="str">
        <f ca="true">+IF(OFFSET('Sanitation Data'!$I$30,0,10*ROW('Sanitation Data'!I79))="","",OFFSET('Sanitation Data'!$I$30,0,10*ROW('Sanitation Data'!I79)))</f>
        <v/>
      </c>
      <c r="DM85" s="305" t="str">
        <f ca="true">+IF(OFFSET('Sanitation Data'!$I$31,0,10*ROW('Sanitation Data'!I79))="","",OFFSET('Sanitation Data'!$I$31,0,10*ROW('Sanitation Data'!I79)))</f>
        <v/>
      </c>
      <c r="DN85" s="305" t="str">
        <f ca="true">+IF(OFFSET('Sanitation Data'!$I$32,0,10*ROW('Sanitation Data'!I79))="","",OFFSET('Sanitation Data'!$I$32,0,10*ROW('Sanitation Data'!I79)))</f>
        <v/>
      </c>
      <c r="DO85" s="305" t="str">
        <f ca="true">+IF(OFFSET('Hygiene Data'!$D$11,0,10*ROW('Hygiene Data'!D79))="","",OFFSET('Hygiene Data'!$D$11,0,10*ROW('Hygiene Data'!D79)))</f>
        <v/>
      </c>
      <c r="DP85" s="305" t="str">
        <f ca="true">+IF(OFFSET('Hygiene Data'!$D$12,0,10*ROW('Hygiene Data'!D79))="","",OFFSET('Hygiene Data'!$D$12,0,10*ROW('Hygiene Data'!D79)))</f>
        <v/>
      </c>
      <c r="DQ85" s="305" t="str">
        <f ca="true">+IF(OFFSET('Hygiene Data'!$D$13,0,10*ROW('Hygiene Data'!D79))="","",OFFSET('Hygiene Data'!$D$13,0,10*ROW('Hygiene Data'!D79)))</f>
        <v/>
      </c>
      <c r="DR85" s="305" t="str">
        <f ca="true">+IF(OFFSET('Hygiene Data'!$E$11,0,10*ROW('Hygiene Data'!E79))="","",OFFSET('Hygiene Data'!$E$11,0,10*ROW('Hygiene Data'!E79)))</f>
        <v/>
      </c>
      <c r="DS85" s="305" t="str">
        <f ca="true">+IF(OFFSET('Hygiene Data'!$E$12,0,10*ROW('Hygiene Data'!E79))="","",OFFSET('Hygiene Data'!$E$12,0,10*ROW('Hygiene Data'!E79)))</f>
        <v/>
      </c>
      <c r="DT85" s="305" t="str">
        <f ca="true">+IF(OFFSET('Hygiene Data'!$E$13,0,10*ROW('Hygiene Data'!E79))="","",OFFSET('Hygiene Data'!$E$13,0,10*ROW('Hygiene Data'!E79)))</f>
        <v/>
      </c>
      <c r="DU85" s="305" t="str">
        <f ca="true">+IF(OFFSET('Hygiene Data'!$F$11,0,10*ROW('Hygiene Data'!F79))="","",OFFSET('Hygiene Data'!$F$11,0,10*ROW('Hygiene Data'!F79)))</f>
        <v/>
      </c>
      <c r="DV85" s="305" t="str">
        <f ca="true">+IF(OFFSET('Hygiene Data'!$F$12,0,10*ROW('Hygiene Data'!F79))="","",OFFSET('Hygiene Data'!$F$12,0,10*ROW('Hygiene Data'!F79)))</f>
        <v/>
      </c>
      <c r="DW85" s="305" t="str">
        <f ca="true">+IF(OFFSET('Hygiene Data'!$F$13,0,10*ROW('Hygiene Data'!F79))="","",OFFSET('Hygiene Data'!$F$13,0,10*ROW('Hygiene Data'!F79)))</f>
        <v/>
      </c>
      <c r="DX85" s="305" t="str">
        <f ca="true">+IF(OFFSET('Hygiene Data'!$G$11,0,10*ROW('Hygiene Data'!G79))="","",OFFSET('Hygiene Data'!$G$11,0,10*ROW('Hygiene Data'!G79)))</f>
        <v/>
      </c>
      <c r="DY85" s="305" t="str">
        <f ca="true">+IF(OFFSET('Hygiene Data'!$G$12,0,10*ROW('Hygiene Data'!G79))="","",OFFSET('Hygiene Data'!$G$12,0,10*ROW('Hygiene Data'!G79)))</f>
        <v/>
      </c>
      <c r="DZ85" s="305" t="str">
        <f ca="true">+IF(OFFSET('Hygiene Data'!$G$13,0,10*ROW('Hygiene Data'!G79))="","",OFFSET('Hygiene Data'!$G$13,0,10*ROW('Hygiene Data'!G79)))</f>
        <v/>
      </c>
      <c r="EA85" s="305" t="str">
        <f ca="true">+IF(OFFSET('Hygiene Data'!$H$11,0,10*ROW('Hygiene Data'!H79))="","",OFFSET('Hygiene Data'!$H$11,0,10*ROW('Hygiene Data'!H79)))</f>
        <v/>
      </c>
      <c r="EB85" s="305" t="str">
        <f ca="true">+IF(OFFSET('Hygiene Data'!$H$12,0,10*ROW('Hygiene Data'!H79))="","",OFFSET('Hygiene Data'!$H$12,0,10*ROW('Hygiene Data'!H79)))</f>
        <v/>
      </c>
      <c r="EC85" s="305" t="str">
        <f ca="true">+IF(OFFSET('Hygiene Data'!$H$13,0,10*ROW('Hygiene Data'!H79))="","",OFFSET('Hygiene Data'!$H$13,0,10*ROW('Hygiene Data'!H79)))</f>
        <v/>
      </c>
      <c r="ED85" s="305" t="str">
        <f ca="true">+IF(OFFSET('Hygiene Data'!$I$11,0,10*ROW('Hygiene Data'!I79))="","",OFFSET('Hygiene Data'!$I$11,0,10*ROW('Hygiene Data'!I79)))</f>
        <v/>
      </c>
      <c r="EE85" s="305" t="str">
        <f ca="true">+IF(OFFSET('Hygiene Data'!$I$12,0,10*ROW('Hygiene Data'!I79))="","",OFFSET('Hygiene Data'!$I$12,0,10*ROW('Hygiene Data'!I79)))</f>
        <v/>
      </c>
      <c r="EF85" s="305"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61"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305"/>
      <c r="BS86" s="305" t="str">
        <f ca="true">+IF(OFFSET('Water Data'!$D$27,0,10*ROW('Water Data'!D80))="","",OFFSET('Water Data'!$D$27,0,10*ROW('Water Data'!D80)))</f>
        <v/>
      </c>
      <c r="BT86" s="305" t="str">
        <f ca="true">+IF(OFFSET('Water Data'!$D$28,0,10*ROW('Water Data'!D80))="","",OFFSET('Water Data'!$D$28,0,10*ROW('Water Data'!D80)))</f>
        <v/>
      </c>
      <c r="BU86" s="305" t="str">
        <f ca="true">+IF(OFFSET('Water Data'!$D$29,0,10*ROW('Water Data'!D80))="","",OFFSET('Water Data'!$D$29,0,10*ROW('Water Data'!D80)))</f>
        <v/>
      </c>
      <c r="BV86" s="305" t="str">
        <f ca="true">+IF(OFFSET('Water Data'!$E$27,0,10*ROW('Water Data'!E80))="","",OFFSET('Water Data'!$E$27,0,10*ROW('Water Data'!E80)))</f>
        <v/>
      </c>
      <c r="BW86" s="305" t="str">
        <f ca="true">+IF(OFFSET('Water Data'!$E$28,0,10*ROW('Water Data'!E80))="","",OFFSET('Water Data'!$E$28,0,10*ROW('Water Data'!E80)))</f>
        <v/>
      </c>
      <c r="BX86" s="305" t="str">
        <f ca="true">+IF(OFFSET('Water Data'!$E$29,0,10*ROW('Water Data'!E80))="","",OFFSET('Water Data'!$E$29,0,10*ROW('Water Data'!E80)))</f>
        <v/>
      </c>
      <c r="BY86" s="305" t="str">
        <f ca="true">+IF(OFFSET('Water Data'!$F$27,0,10*ROW('Water Data'!F80))="","",OFFSET('Water Data'!$F$27,0,10*ROW('Water Data'!F80)))</f>
        <v/>
      </c>
      <c r="BZ86" s="305" t="str">
        <f ca="true">+IF(OFFSET('Water Data'!$F$28,0,10*ROW('Water Data'!F80))="","",OFFSET('Water Data'!$F$28,0,10*ROW('Water Data'!F80)))</f>
        <v/>
      </c>
      <c r="CA86" s="305" t="str">
        <f ca="true">+IF(OFFSET('Water Data'!$F$29,0,10*ROW('Water Data'!F80))="","",OFFSET('Water Data'!$F$29,0,10*ROW('Water Data'!F80)))</f>
        <v/>
      </c>
      <c r="CB86" s="305" t="str">
        <f ca="true">+IF(OFFSET('Water Data'!$G$27,0,10*ROW('Water Data'!G80))="","",OFFSET('Water Data'!$G$27,0,10*ROW('Water Data'!G80)))</f>
        <v/>
      </c>
      <c r="CC86" s="305" t="str">
        <f ca="true">+IF(OFFSET('Water Data'!$G$28,0,10*ROW('Water Data'!G80))="","",OFFSET('Water Data'!$G$28,0,10*ROW('Water Data'!G80)))</f>
        <v/>
      </c>
      <c r="CD86" s="305" t="str">
        <f ca="true">+IF(OFFSET('Water Data'!$G$29,0,10*ROW('Water Data'!G80))="","",OFFSET('Water Data'!$G$29,0,10*ROW('Water Data'!G80)))</f>
        <v/>
      </c>
      <c r="CE86" s="305" t="str">
        <f ca="true">+IF(OFFSET('Water Data'!$H$27,0,10*ROW('Water Data'!H80))="","",OFFSET('Water Data'!$H$27,0,10*ROW('Water Data'!H80)))</f>
        <v/>
      </c>
      <c r="CF86" s="305" t="str">
        <f ca="true">+IF(OFFSET('Water Data'!$H$28,0,10*ROW('Water Data'!H80))="","",OFFSET('Water Data'!$H$28,0,10*ROW('Water Data'!H80)))</f>
        <v/>
      </c>
      <c r="CG86" s="305" t="str">
        <f ca="true">+IF(OFFSET('Water Data'!$H$29,0,10*ROW('Water Data'!H80))="","",OFFSET('Water Data'!$H$29,0,10*ROW('Water Data'!H80)))</f>
        <v/>
      </c>
      <c r="CH86" s="305" t="str">
        <f ca="true">+IF(OFFSET('Water Data'!$I$27,0,10*ROW('Water Data'!I80))="","",OFFSET('Water Data'!$I$27,0,10*ROW('Water Data'!I80)))</f>
        <v/>
      </c>
      <c r="CI86" s="305" t="str">
        <f ca="true">+IF(OFFSET('Water Data'!$I$28,0,10*ROW('Water Data'!I80))="","",OFFSET('Water Data'!$I$28,0,10*ROW('Water Data'!I80)))</f>
        <v/>
      </c>
      <c r="CJ86" s="305" t="str">
        <f ca="true">+IF(OFFSET('Water Data'!$I$29,0,10*ROW('Water Data'!I80))="","",OFFSET('Water Data'!$I$29,0,10*ROW('Water Data'!I80)))</f>
        <v/>
      </c>
      <c r="CK86" s="305" t="str">
        <f ca="true">+IF(OFFSET('Sanitation Data'!$D$28,0,10*ROW('Sanitation Data'!D80))="","",OFFSET('Sanitation Data'!$D$28,0,10*ROW('Sanitation Data'!D80)))</f>
        <v/>
      </c>
      <c r="CL86" s="305" t="str">
        <f ca="true">+IF(OFFSET('Sanitation Data'!$D$29,0,10*ROW('Sanitation Data'!D80))="","",OFFSET('Sanitation Data'!$D$29,0,10*ROW('Sanitation Data'!D80)))</f>
        <v/>
      </c>
      <c r="CM86" s="305" t="str">
        <f ca="true">+IF(OFFSET('Sanitation Data'!$D$30,0,10*ROW('Sanitation Data'!D80))="","",OFFSET('Sanitation Data'!$D$30,0,10*ROW('Sanitation Data'!D80)))</f>
        <v/>
      </c>
      <c r="CN86" s="305" t="str">
        <f ca="true">+IF(OFFSET('Sanitation Data'!$D$31,0,10*ROW('Sanitation Data'!D80))="","",OFFSET('Sanitation Data'!$D$31,0,10*ROW('Sanitation Data'!D80)))</f>
        <v/>
      </c>
      <c r="CO86" s="305" t="str">
        <f ca="true">+IF(OFFSET('Sanitation Data'!$D$32,0,10*ROW('Sanitation Data'!D80))="","",OFFSET('Sanitation Data'!$D$32,0,10*ROW('Sanitation Data'!D80)))</f>
        <v/>
      </c>
      <c r="CP86" s="305" t="str">
        <f ca="true">+IF(OFFSET('Sanitation Data'!$E$28,0,10*ROW('Sanitation Data'!E80))="","",OFFSET('Sanitation Data'!$E$28,0,10*ROW('Sanitation Data'!E80)))</f>
        <v/>
      </c>
      <c r="CQ86" s="305" t="str">
        <f ca="true">+IF(OFFSET('Sanitation Data'!$E$29,0,10*ROW('Sanitation Data'!E80))="","",OFFSET('Sanitation Data'!$E$29,0,10*ROW('Sanitation Data'!E80)))</f>
        <v/>
      </c>
      <c r="CR86" s="305" t="str">
        <f ca="true">+IF(OFFSET('Sanitation Data'!$E$30,0,10*ROW('Sanitation Data'!E80))="","",OFFSET('Sanitation Data'!$E$30,0,10*ROW('Sanitation Data'!E80)))</f>
        <v/>
      </c>
      <c r="CS86" s="305" t="str">
        <f ca="true">+IF(OFFSET('Sanitation Data'!$E$31,0,10*ROW('Sanitation Data'!E80))="","",OFFSET('Sanitation Data'!$E$31,0,10*ROW('Sanitation Data'!E80)))</f>
        <v/>
      </c>
      <c r="CT86" s="305" t="str">
        <f ca="true">+IF(OFFSET('Sanitation Data'!$E$32,0,10*ROW('Sanitation Data'!E80))="","",OFFSET('Sanitation Data'!$E$32,0,10*ROW('Sanitation Data'!E80)))</f>
        <v/>
      </c>
      <c r="CU86" s="305" t="str">
        <f ca="true">+IF(OFFSET('Sanitation Data'!$F$28,0,10*ROW('Sanitation Data'!F80))="","",OFFSET('Sanitation Data'!$F$28,0,10*ROW('Sanitation Data'!F80)))</f>
        <v/>
      </c>
      <c r="CV86" s="305" t="str">
        <f ca="true">+IF(OFFSET('Sanitation Data'!$F$29,0,10*ROW('Sanitation Data'!F80))="","",OFFSET('Sanitation Data'!$F$29,0,10*ROW('Sanitation Data'!F80)))</f>
        <v/>
      </c>
      <c r="CW86" s="305" t="str">
        <f ca="true">+IF(OFFSET('Sanitation Data'!$F$30,0,10*ROW('Sanitation Data'!F80))="","",OFFSET('Sanitation Data'!$F$30,0,10*ROW('Sanitation Data'!F80)))</f>
        <v/>
      </c>
      <c r="CX86" s="305" t="str">
        <f ca="true">+IF(OFFSET('Sanitation Data'!$F$31,0,10*ROW('Sanitation Data'!F80))="","",OFFSET('Sanitation Data'!$F$31,0,10*ROW('Sanitation Data'!F80)))</f>
        <v/>
      </c>
      <c r="CY86" s="305" t="str">
        <f ca="true">+IF(OFFSET('Sanitation Data'!$F$32,0,10*ROW('Sanitation Data'!F80))="","",OFFSET('Sanitation Data'!$F$32,0,10*ROW('Sanitation Data'!F80)))</f>
        <v/>
      </c>
      <c r="CZ86" s="305" t="str">
        <f ca="true">+IF(OFFSET('Sanitation Data'!$G$28,0,10*ROW('Sanitation Data'!G80))="","",OFFSET('Sanitation Data'!$G$28,0,10*ROW('Sanitation Data'!G80)))</f>
        <v/>
      </c>
      <c r="DA86" s="305" t="str">
        <f ca="true">+IF(OFFSET('Sanitation Data'!$G$29,0,10*ROW('Sanitation Data'!G80))="","",OFFSET('Sanitation Data'!$G$29,0,10*ROW('Sanitation Data'!G80)))</f>
        <v/>
      </c>
      <c r="DB86" s="305" t="str">
        <f ca="true">+IF(OFFSET('Sanitation Data'!$G$30,0,10*ROW('Sanitation Data'!G80))="","",OFFSET('Sanitation Data'!$G$30,0,10*ROW('Sanitation Data'!G80)))</f>
        <v/>
      </c>
      <c r="DC86" s="305" t="str">
        <f ca="true">+IF(OFFSET('Sanitation Data'!$G$31,0,10*ROW('Sanitation Data'!G80))="","",OFFSET('Sanitation Data'!$G$31,0,10*ROW('Sanitation Data'!G80)))</f>
        <v/>
      </c>
      <c r="DD86" s="305" t="str">
        <f ca="true">+IF(OFFSET('Sanitation Data'!$G$32,0,10*ROW('Sanitation Data'!G80))="","",OFFSET('Sanitation Data'!$G$32,0,10*ROW('Sanitation Data'!G80)))</f>
        <v/>
      </c>
      <c r="DE86" s="305" t="str">
        <f ca="true">+IF(OFFSET('Sanitation Data'!$H$28,0,10*ROW('Sanitation Data'!H80))="","",OFFSET('Sanitation Data'!$H$28,0,10*ROW('Sanitation Data'!H80)))</f>
        <v/>
      </c>
      <c r="DF86" s="305" t="str">
        <f ca="true">+IF(OFFSET('Sanitation Data'!$H$29,0,10*ROW('Sanitation Data'!H80))="","",OFFSET('Sanitation Data'!$H$29,0,10*ROW('Sanitation Data'!H80)))</f>
        <v/>
      </c>
      <c r="DG86" s="305" t="str">
        <f ca="true">+IF(OFFSET('Sanitation Data'!$H$30,0,10*ROW('Sanitation Data'!H80))="","",OFFSET('Sanitation Data'!$H$30,0,10*ROW('Sanitation Data'!H80)))</f>
        <v/>
      </c>
      <c r="DH86" s="305" t="str">
        <f ca="true">+IF(OFFSET('Sanitation Data'!$H$31,0,10*ROW('Sanitation Data'!H80))="","",OFFSET('Sanitation Data'!$H$31,0,10*ROW('Sanitation Data'!H80)))</f>
        <v/>
      </c>
      <c r="DI86" s="305" t="str">
        <f ca="true">+IF(OFFSET('Sanitation Data'!$H$32,0,10*ROW('Sanitation Data'!H80))="","",OFFSET('Sanitation Data'!$H$32,0,10*ROW('Sanitation Data'!H80)))</f>
        <v/>
      </c>
      <c r="DJ86" s="305" t="str">
        <f ca="true">+IF(OFFSET('Sanitation Data'!$I$28,0,10*ROW('Sanitation Data'!I80))="","",OFFSET('Sanitation Data'!$I$28,0,10*ROW('Sanitation Data'!I80)))</f>
        <v/>
      </c>
      <c r="DK86" s="305" t="str">
        <f ca="true">+IF(OFFSET('Sanitation Data'!$I$29,0,10*ROW('Sanitation Data'!I80))="","",OFFSET('Sanitation Data'!$I$29,0,10*ROW('Sanitation Data'!I80)))</f>
        <v/>
      </c>
      <c r="DL86" s="305" t="str">
        <f ca="true">+IF(OFFSET('Sanitation Data'!$I$30,0,10*ROW('Sanitation Data'!I80))="","",OFFSET('Sanitation Data'!$I$30,0,10*ROW('Sanitation Data'!I80)))</f>
        <v/>
      </c>
      <c r="DM86" s="305" t="str">
        <f ca="true">+IF(OFFSET('Sanitation Data'!$I$31,0,10*ROW('Sanitation Data'!I80))="","",OFFSET('Sanitation Data'!$I$31,0,10*ROW('Sanitation Data'!I80)))</f>
        <v/>
      </c>
      <c r="DN86" s="305" t="str">
        <f ca="true">+IF(OFFSET('Sanitation Data'!$I$32,0,10*ROW('Sanitation Data'!I80))="","",OFFSET('Sanitation Data'!$I$32,0,10*ROW('Sanitation Data'!I80)))</f>
        <v/>
      </c>
      <c r="DO86" s="305" t="str">
        <f ca="true">+IF(OFFSET('Hygiene Data'!$D$11,0,10*ROW('Hygiene Data'!D80))="","",OFFSET('Hygiene Data'!$D$11,0,10*ROW('Hygiene Data'!D80)))</f>
        <v/>
      </c>
      <c r="DP86" s="305" t="str">
        <f ca="true">+IF(OFFSET('Hygiene Data'!$D$12,0,10*ROW('Hygiene Data'!D80))="","",OFFSET('Hygiene Data'!$D$12,0,10*ROW('Hygiene Data'!D80)))</f>
        <v/>
      </c>
      <c r="DQ86" s="305" t="str">
        <f ca="true">+IF(OFFSET('Hygiene Data'!$D$13,0,10*ROW('Hygiene Data'!D80))="","",OFFSET('Hygiene Data'!$D$13,0,10*ROW('Hygiene Data'!D80)))</f>
        <v/>
      </c>
      <c r="DR86" s="305" t="str">
        <f ca="true">+IF(OFFSET('Hygiene Data'!$E$11,0,10*ROW('Hygiene Data'!E80))="","",OFFSET('Hygiene Data'!$E$11,0,10*ROW('Hygiene Data'!E80)))</f>
        <v/>
      </c>
      <c r="DS86" s="305" t="str">
        <f ca="true">+IF(OFFSET('Hygiene Data'!$E$12,0,10*ROW('Hygiene Data'!E80))="","",OFFSET('Hygiene Data'!$E$12,0,10*ROW('Hygiene Data'!E80)))</f>
        <v/>
      </c>
      <c r="DT86" s="305" t="str">
        <f ca="true">+IF(OFFSET('Hygiene Data'!$E$13,0,10*ROW('Hygiene Data'!E80))="","",OFFSET('Hygiene Data'!$E$13,0,10*ROW('Hygiene Data'!E80)))</f>
        <v/>
      </c>
      <c r="DU86" s="305" t="str">
        <f ca="true">+IF(OFFSET('Hygiene Data'!$F$11,0,10*ROW('Hygiene Data'!F80))="","",OFFSET('Hygiene Data'!$F$11,0,10*ROW('Hygiene Data'!F80)))</f>
        <v/>
      </c>
      <c r="DV86" s="305" t="str">
        <f ca="true">+IF(OFFSET('Hygiene Data'!$F$12,0,10*ROW('Hygiene Data'!F80))="","",OFFSET('Hygiene Data'!$F$12,0,10*ROW('Hygiene Data'!F80)))</f>
        <v/>
      </c>
      <c r="DW86" s="305" t="str">
        <f ca="true">+IF(OFFSET('Hygiene Data'!$F$13,0,10*ROW('Hygiene Data'!F80))="","",OFFSET('Hygiene Data'!$F$13,0,10*ROW('Hygiene Data'!F80)))</f>
        <v/>
      </c>
      <c r="DX86" s="305" t="str">
        <f ca="true">+IF(OFFSET('Hygiene Data'!$G$11,0,10*ROW('Hygiene Data'!G80))="","",OFFSET('Hygiene Data'!$G$11,0,10*ROW('Hygiene Data'!G80)))</f>
        <v/>
      </c>
      <c r="DY86" s="305" t="str">
        <f ca="true">+IF(OFFSET('Hygiene Data'!$G$12,0,10*ROW('Hygiene Data'!G80))="","",OFFSET('Hygiene Data'!$G$12,0,10*ROW('Hygiene Data'!G80)))</f>
        <v/>
      </c>
      <c r="DZ86" s="305" t="str">
        <f ca="true">+IF(OFFSET('Hygiene Data'!$G$13,0,10*ROW('Hygiene Data'!G80))="","",OFFSET('Hygiene Data'!$G$13,0,10*ROW('Hygiene Data'!G80)))</f>
        <v/>
      </c>
      <c r="EA86" s="305" t="str">
        <f ca="true">+IF(OFFSET('Hygiene Data'!$H$11,0,10*ROW('Hygiene Data'!H80))="","",OFFSET('Hygiene Data'!$H$11,0,10*ROW('Hygiene Data'!H80)))</f>
        <v/>
      </c>
      <c r="EB86" s="305" t="str">
        <f ca="true">+IF(OFFSET('Hygiene Data'!$H$12,0,10*ROW('Hygiene Data'!H80))="","",OFFSET('Hygiene Data'!$H$12,0,10*ROW('Hygiene Data'!H80)))</f>
        <v/>
      </c>
      <c r="EC86" s="305" t="str">
        <f ca="true">+IF(OFFSET('Hygiene Data'!$H$13,0,10*ROW('Hygiene Data'!H80))="","",OFFSET('Hygiene Data'!$H$13,0,10*ROW('Hygiene Data'!H80)))</f>
        <v/>
      </c>
      <c r="ED86" s="305" t="str">
        <f ca="true">+IF(OFFSET('Hygiene Data'!$I$11,0,10*ROW('Hygiene Data'!I80))="","",OFFSET('Hygiene Data'!$I$11,0,10*ROW('Hygiene Data'!I80)))</f>
        <v/>
      </c>
      <c r="EE86" s="305" t="str">
        <f ca="true">+IF(OFFSET('Hygiene Data'!$I$12,0,10*ROW('Hygiene Data'!I80))="","",OFFSET('Hygiene Data'!$I$12,0,10*ROW('Hygiene Data'!I80)))</f>
        <v/>
      </c>
      <c r="EF86" s="305"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61"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305"/>
      <c r="BS87" s="305" t="str">
        <f ca="true">+IF(OFFSET('Water Data'!$D$27,0,10*ROW('Water Data'!D81))="","",OFFSET('Water Data'!$D$27,0,10*ROW('Water Data'!D81)))</f>
        <v/>
      </c>
      <c r="BT87" s="305" t="str">
        <f ca="true">+IF(OFFSET('Water Data'!$D$28,0,10*ROW('Water Data'!D81))="","",OFFSET('Water Data'!$D$28,0,10*ROW('Water Data'!D81)))</f>
        <v/>
      </c>
      <c r="BU87" s="305" t="str">
        <f ca="true">+IF(OFFSET('Water Data'!$D$29,0,10*ROW('Water Data'!D81))="","",OFFSET('Water Data'!$D$29,0,10*ROW('Water Data'!D81)))</f>
        <v/>
      </c>
      <c r="BV87" s="305" t="str">
        <f ca="true">+IF(OFFSET('Water Data'!$E$27,0,10*ROW('Water Data'!E81))="","",OFFSET('Water Data'!$E$27,0,10*ROW('Water Data'!E81)))</f>
        <v/>
      </c>
      <c r="BW87" s="305" t="str">
        <f ca="true">+IF(OFFSET('Water Data'!$E$28,0,10*ROW('Water Data'!E81))="","",OFFSET('Water Data'!$E$28,0,10*ROW('Water Data'!E81)))</f>
        <v/>
      </c>
      <c r="BX87" s="305" t="str">
        <f ca="true">+IF(OFFSET('Water Data'!$E$29,0,10*ROW('Water Data'!E81))="","",OFFSET('Water Data'!$E$29,0,10*ROW('Water Data'!E81)))</f>
        <v/>
      </c>
      <c r="BY87" s="305" t="str">
        <f ca="true">+IF(OFFSET('Water Data'!$F$27,0,10*ROW('Water Data'!F81))="","",OFFSET('Water Data'!$F$27,0,10*ROW('Water Data'!F81)))</f>
        <v/>
      </c>
      <c r="BZ87" s="305" t="str">
        <f ca="true">+IF(OFFSET('Water Data'!$F$28,0,10*ROW('Water Data'!F81))="","",OFFSET('Water Data'!$F$28,0,10*ROW('Water Data'!F81)))</f>
        <v/>
      </c>
      <c r="CA87" s="305" t="str">
        <f ca="true">+IF(OFFSET('Water Data'!$F$29,0,10*ROW('Water Data'!F81))="","",OFFSET('Water Data'!$F$29,0,10*ROW('Water Data'!F81)))</f>
        <v/>
      </c>
      <c r="CB87" s="305" t="str">
        <f ca="true">+IF(OFFSET('Water Data'!$G$27,0,10*ROW('Water Data'!G81))="","",OFFSET('Water Data'!$G$27,0,10*ROW('Water Data'!G81)))</f>
        <v/>
      </c>
      <c r="CC87" s="305" t="str">
        <f ca="true">+IF(OFFSET('Water Data'!$G$28,0,10*ROW('Water Data'!G81))="","",OFFSET('Water Data'!$G$28,0,10*ROW('Water Data'!G81)))</f>
        <v/>
      </c>
      <c r="CD87" s="305" t="str">
        <f ca="true">+IF(OFFSET('Water Data'!$G$29,0,10*ROW('Water Data'!G81))="","",OFFSET('Water Data'!$G$29,0,10*ROW('Water Data'!G81)))</f>
        <v/>
      </c>
      <c r="CE87" s="305" t="str">
        <f ca="true">+IF(OFFSET('Water Data'!$H$27,0,10*ROW('Water Data'!H81))="","",OFFSET('Water Data'!$H$27,0,10*ROW('Water Data'!H81)))</f>
        <v/>
      </c>
      <c r="CF87" s="305" t="str">
        <f ca="true">+IF(OFFSET('Water Data'!$H$28,0,10*ROW('Water Data'!H81))="","",OFFSET('Water Data'!$H$28,0,10*ROW('Water Data'!H81)))</f>
        <v/>
      </c>
      <c r="CG87" s="305" t="str">
        <f ca="true">+IF(OFFSET('Water Data'!$H$29,0,10*ROW('Water Data'!H81))="","",OFFSET('Water Data'!$H$29,0,10*ROW('Water Data'!H81)))</f>
        <v/>
      </c>
      <c r="CH87" s="305" t="str">
        <f ca="true">+IF(OFFSET('Water Data'!$I$27,0,10*ROW('Water Data'!I81))="","",OFFSET('Water Data'!$I$27,0,10*ROW('Water Data'!I81)))</f>
        <v/>
      </c>
      <c r="CI87" s="305" t="str">
        <f ca="true">+IF(OFFSET('Water Data'!$I$28,0,10*ROW('Water Data'!I81))="","",OFFSET('Water Data'!$I$28,0,10*ROW('Water Data'!I81)))</f>
        <v/>
      </c>
      <c r="CJ87" s="305" t="str">
        <f ca="true">+IF(OFFSET('Water Data'!$I$29,0,10*ROW('Water Data'!I81))="","",OFFSET('Water Data'!$I$29,0,10*ROW('Water Data'!I81)))</f>
        <v/>
      </c>
      <c r="CK87" s="305" t="str">
        <f ca="true">+IF(OFFSET('Sanitation Data'!$D$28,0,10*ROW('Sanitation Data'!D81))="","",OFFSET('Sanitation Data'!$D$28,0,10*ROW('Sanitation Data'!D81)))</f>
        <v/>
      </c>
      <c r="CL87" s="305" t="str">
        <f ca="true">+IF(OFFSET('Sanitation Data'!$D$29,0,10*ROW('Sanitation Data'!D81))="","",OFFSET('Sanitation Data'!$D$29,0,10*ROW('Sanitation Data'!D81)))</f>
        <v/>
      </c>
      <c r="CM87" s="305" t="str">
        <f ca="true">+IF(OFFSET('Sanitation Data'!$D$30,0,10*ROW('Sanitation Data'!D81))="","",OFFSET('Sanitation Data'!$D$30,0,10*ROW('Sanitation Data'!D81)))</f>
        <v/>
      </c>
      <c r="CN87" s="305" t="str">
        <f ca="true">+IF(OFFSET('Sanitation Data'!$D$31,0,10*ROW('Sanitation Data'!D81))="","",OFFSET('Sanitation Data'!$D$31,0,10*ROW('Sanitation Data'!D81)))</f>
        <v/>
      </c>
      <c r="CO87" s="305" t="str">
        <f ca="true">+IF(OFFSET('Sanitation Data'!$D$32,0,10*ROW('Sanitation Data'!D81))="","",OFFSET('Sanitation Data'!$D$32,0,10*ROW('Sanitation Data'!D81)))</f>
        <v/>
      </c>
      <c r="CP87" s="305" t="str">
        <f ca="true">+IF(OFFSET('Sanitation Data'!$E$28,0,10*ROW('Sanitation Data'!E81))="","",OFFSET('Sanitation Data'!$E$28,0,10*ROW('Sanitation Data'!E81)))</f>
        <v/>
      </c>
      <c r="CQ87" s="305" t="str">
        <f ca="true">+IF(OFFSET('Sanitation Data'!$E$29,0,10*ROW('Sanitation Data'!E81))="","",OFFSET('Sanitation Data'!$E$29,0,10*ROW('Sanitation Data'!E81)))</f>
        <v/>
      </c>
      <c r="CR87" s="305" t="str">
        <f ca="true">+IF(OFFSET('Sanitation Data'!$E$30,0,10*ROW('Sanitation Data'!E81))="","",OFFSET('Sanitation Data'!$E$30,0,10*ROW('Sanitation Data'!E81)))</f>
        <v/>
      </c>
      <c r="CS87" s="305" t="str">
        <f ca="true">+IF(OFFSET('Sanitation Data'!$E$31,0,10*ROW('Sanitation Data'!E81))="","",OFFSET('Sanitation Data'!$E$31,0,10*ROW('Sanitation Data'!E81)))</f>
        <v/>
      </c>
      <c r="CT87" s="305" t="str">
        <f ca="true">+IF(OFFSET('Sanitation Data'!$E$32,0,10*ROW('Sanitation Data'!E81))="","",OFFSET('Sanitation Data'!$E$32,0,10*ROW('Sanitation Data'!E81)))</f>
        <v/>
      </c>
      <c r="CU87" s="305" t="str">
        <f ca="true">+IF(OFFSET('Sanitation Data'!$F$28,0,10*ROW('Sanitation Data'!F81))="","",OFFSET('Sanitation Data'!$F$28,0,10*ROW('Sanitation Data'!F81)))</f>
        <v/>
      </c>
      <c r="CV87" s="305" t="str">
        <f ca="true">+IF(OFFSET('Sanitation Data'!$F$29,0,10*ROW('Sanitation Data'!F81))="","",OFFSET('Sanitation Data'!$F$29,0,10*ROW('Sanitation Data'!F81)))</f>
        <v/>
      </c>
      <c r="CW87" s="305" t="str">
        <f ca="true">+IF(OFFSET('Sanitation Data'!$F$30,0,10*ROW('Sanitation Data'!F81))="","",OFFSET('Sanitation Data'!$F$30,0,10*ROW('Sanitation Data'!F81)))</f>
        <v/>
      </c>
      <c r="CX87" s="305" t="str">
        <f ca="true">+IF(OFFSET('Sanitation Data'!$F$31,0,10*ROW('Sanitation Data'!F81))="","",OFFSET('Sanitation Data'!$F$31,0,10*ROW('Sanitation Data'!F81)))</f>
        <v/>
      </c>
      <c r="CY87" s="305" t="str">
        <f ca="true">+IF(OFFSET('Sanitation Data'!$F$32,0,10*ROW('Sanitation Data'!F81))="","",OFFSET('Sanitation Data'!$F$32,0,10*ROW('Sanitation Data'!F81)))</f>
        <v/>
      </c>
      <c r="CZ87" s="305" t="str">
        <f ca="true">+IF(OFFSET('Sanitation Data'!$G$28,0,10*ROW('Sanitation Data'!G81))="","",OFFSET('Sanitation Data'!$G$28,0,10*ROW('Sanitation Data'!G81)))</f>
        <v/>
      </c>
      <c r="DA87" s="305" t="str">
        <f ca="true">+IF(OFFSET('Sanitation Data'!$G$29,0,10*ROW('Sanitation Data'!G81))="","",OFFSET('Sanitation Data'!$G$29,0,10*ROW('Sanitation Data'!G81)))</f>
        <v/>
      </c>
      <c r="DB87" s="305" t="str">
        <f ca="true">+IF(OFFSET('Sanitation Data'!$G$30,0,10*ROW('Sanitation Data'!G81))="","",OFFSET('Sanitation Data'!$G$30,0,10*ROW('Sanitation Data'!G81)))</f>
        <v/>
      </c>
      <c r="DC87" s="305" t="str">
        <f ca="true">+IF(OFFSET('Sanitation Data'!$G$31,0,10*ROW('Sanitation Data'!G81))="","",OFFSET('Sanitation Data'!$G$31,0,10*ROW('Sanitation Data'!G81)))</f>
        <v/>
      </c>
      <c r="DD87" s="305" t="str">
        <f ca="true">+IF(OFFSET('Sanitation Data'!$G$32,0,10*ROW('Sanitation Data'!G81))="","",OFFSET('Sanitation Data'!$G$32,0,10*ROW('Sanitation Data'!G81)))</f>
        <v/>
      </c>
      <c r="DE87" s="305" t="str">
        <f ca="true">+IF(OFFSET('Sanitation Data'!$H$28,0,10*ROW('Sanitation Data'!H81))="","",OFFSET('Sanitation Data'!$H$28,0,10*ROW('Sanitation Data'!H81)))</f>
        <v/>
      </c>
      <c r="DF87" s="305" t="str">
        <f ca="true">+IF(OFFSET('Sanitation Data'!$H$29,0,10*ROW('Sanitation Data'!H81))="","",OFFSET('Sanitation Data'!$H$29,0,10*ROW('Sanitation Data'!H81)))</f>
        <v/>
      </c>
      <c r="DG87" s="305" t="str">
        <f ca="true">+IF(OFFSET('Sanitation Data'!$H$30,0,10*ROW('Sanitation Data'!H81))="","",OFFSET('Sanitation Data'!$H$30,0,10*ROW('Sanitation Data'!H81)))</f>
        <v/>
      </c>
      <c r="DH87" s="305" t="str">
        <f ca="true">+IF(OFFSET('Sanitation Data'!$H$31,0,10*ROW('Sanitation Data'!H81))="","",OFFSET('Sanitation Data'!$H$31,0,10*ROW('Sanitation Data'!H81)))</f>
        <v/>
      </c>
      <c r="DI87" s="305" t="str">
        <f ca="true">+IF(OFFSET('Sanitation Data'!$H$32,0,10*ROW('Sanitation Data'!H81))="","",OFFSET('Sanitation Data'!$H$32,0,10*ROW('Sanitation Data'!H81)))</f>
        <v/>
      </c>
      <c r="DJ87" s="305" t="str">
        <f ca="true">+IF(OFFSET('Sanitation Data'!$I$28,0,10*ROW('Sanitation Data'!I81))="","",OFFSET('Sanitation Data'!$I$28,0,10*ROW('Sanitation Data'!I81)))</f>
        <v/>
      </c>
      <c r="DK87" s="305" t="str">
        <f ca="true">+IF(OFFSET('Sanitation Data'!$I$29,0,10*ROW('Sanitation Data'!I81))="","",OFFSET('Sanitation Data'!$I$29,0,10*ROW('Sanitation Data'!I81)))</f>
        <v/>
      </c>
      <c r="DL87" s="305" t="str">
        <f ca="true">+IF(OFFSET('Sanitation Data'!$I$30,0,10*ROW('Sanitation Data'!I81))="","",OFFSET('Sanitation Data'!$I$30,0,10*ROW('Sanitation Data'!I81)))</f>
        <v/>
      </c>
      <c r="DM87" s="305" t="str">
        <f ca="true">+IF(OFFSET('Sanitation Data'!$I$31,0,10*ROW('Sanitation Data'!I81))="","",OFFSET('Sanitation Data'!$I$31,0,10*ROW('Sanitation Data'!I81)))</f>
        <v/>
      </c>
      <c r="DN87" s="305" t="str">
        <f ca="true">+IF(OFFSET('Sanitation Data'!$I$32,0,10*ROW('Sanitation Data'!I81))="","",OFFSET('Sanitation Data'!$I$32,0,10*ROW('Sanitation Data'!I81)))</f>
        <v/>
      </c>
      <c r="DO87" s="305" t="str">
        <f ca="true">+IF(OFFSET('Hygiene Data'!$D$11,0,10*ROW('Hygiene Data'!D81))="","",OFFSET('Hygiene Data'!$D$11,0,10*ROW('Hygiene Data'!D81)))</f>
        <v/>
      </c>
      <c r="DP87" s="305" t="str">
        <f ca="true">+IF(OFFSET('Hygiene Data'!$D$12,0,10*ROW('Hygiene Data'!D81))="","",OFFSET('Hygiene Data'!$D$12,0,10*ROW('Hygiene Data'!D81)))</f>
        <v/>
      </c>
      <c r="DQ87" s="305" t="str">
        <f ca="true">+IF(OFFSET('Hygiene Data'!$D$13,0,10*ROW('Hygiene Data'!D81))="","",OFFSET('Hygiene Data'!$D$13,0,10*ROW('Hygiene Data'!D81)))</f>
        <v/>
      </c>
      <c r="DR87" s="305" t="str">
        <f ca="true">+IF(OFFSET('Hygiene Data'!$E$11,0,10*ROW('Hygiene Data'!E81))="","",OFFSET('Hygiene Data'!$E$11,0,10*ROW('Hygiene Data'!E81)))</f>
        <v/>
      </c>
      <c r="DS87" s="305" t="str">
        <f ca="true">+IF(OFFSET('Hygiene Data'!$E$12,0,10*ROW('Hygiene Data'!E81))="","",OFFSET('Hygiene Data'!$E$12,0,10*ROW('Hygiene Data'!E81)))</f>
        <v/>
      </c>
      <c r="DT87" s="305" t="str">
        <f ca="true">+IF(OFFSET('Hygiene Data'!$E$13,0,10*ROW('Hygiene Data'!E81))="","",OFFSET('Hygiene Data'!$E$13,0,10*ROW('Hygiene Data'!E81)))</f>
        <v/>
      </c>
      <c r="DU87" s="305" t="str">
        <f ca="true">+IF(OFFSET('Hygiene Data'!$F$11,0,10*ROW('Hygiene Data'!F81))="","",OFFSET('Hygiene Data'!$F$11,0,10*ROW('Hygiene Data'!F81)))</f>
        <v/>
      </c>
      <c r="DV87" s="305" t="str">
        <f ca="true">+IF(OFFSET('Hygiene Data'!$F$12,0,10*ROW('Hygiene Data'!F81))="","",OFFSET('Hygiene Data'!$F$12,0,10*ROW('Hygiene Data'!F81)))</f>
        <v/>
      </c>
      <c r="DW87" s="305" t="str">
        <f ca="true">+IF(OFFSET('Hygiene Data'!$F$13,0,10*ROW('Hygiene Data'!F81))="","",OFFSET('Hygiene Data'!$F$13,0,10*ROW('Hygiene Data'!F81)))</f>
        <v/>
      </c>
      <c r="DX87" s="305" t="str">
        <f ca="true">+IF(OFFSET('Hygiene Data'!$G$11,0,10*ROW('Hygiene Data'!G81))="","",OFFSET('Hygiene Data'!$G$11,0,10*ROW('Hygiene Data'!G81)))</f>
        <v/>
      </c>
      <c r="DY87" s="305" t="str">
        <f ca="true">+IF(OFFSET('Hygiene Data'!$G$12,0,10*ROW('Hygiene Data'!G81))="","",OFFSET('Hygiene Data'!$G$12,0,10*ROW('Hygiene Data'!G81)))</f>
        <v/>
      </c>
      <c r="DZ87" s="305" t="str">
        <f ca="true">+IF(OFFSET('Hygiene Data'!$G$13,0,10*ROW('Hygiene Data'!G81))="","",OFFSET('Hygiene Data'!$G$13,0,10*ROW('Hygiene Data'!G81)))</f>
        <v/>
      </c>
      <c r="EA87" s="305" t="str">
        <f ca="true">+IF(OFFSET('Hygiene Data'!$H$11,0,10*ROW('Hygiene Data'!H81))="","",OFFSET('Hygiene Data'!$H$11,0,10*ROW('Hygiene Data'!H81)))</f>
        <v/>
      </c>
      <c r="EB87" s="305" t="str">
        <f ca="true">+IF(OFFSET('Hygiene Data'!$H$12,0,10*ROW('Hygiene Data'!H81))="","",OFFSET('Hygiene Data'!$H$12,0,10*ROW('Hygiene Data'!H81)))</f>
        <v/>
      </c>
      <c r="EC87" s="305" t="str">
        <f ca="true">+IF(OFFSET('Hygiene Data'!$H$13,0,10*ROW('Hygiene Data'!H81))="","",OFFSET('Hygiene Data'!$H$13,0,10*ROW('Hygiene Data'!H81)))</f>
        <v/>
      </c>
      <c r="ED87" s="305" t="str">
        <f ca="true">+IF(OFFSET('Hygiene Data'!$I$11,0,10*ROW('Hygiene Data'!I81))="","",OFFSET('Hygiene Data'!$I$11,0,10*ROW('Hygiene Data'!I81)))</f>
        <v/>
      </c>
      <c r="EE87" s="305" t="str">
        <f ca="true">+IF(OFFSET('Hygiene Data'!$I$12,0,10*ROW('Hygiene Data'!I81))="","",OFFSET('Hygiene Data'!$I$12,0,10*ROW('Hygiene Data'!I81)))</f>
        <v/>
      </c>
      <c r="EF87" s="305"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61"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305"/>
      <c r="BS88" s="305" t="str">
        <f ca="true">+IF(OFFSET('Water Data'!$D$27,0,10*ROW('Water Data'!D82))="","",OFFSET('Water Data'!$D$27,0,10*ROW('Water Data'!D82)))</f>
        <v/>
      </c>
      <c r="BT88" s="305" t="str">
        <f ca="true">+IF(OFFSET('Water Data'!$D$28,0,10*ROW('Water Data'!D82))="","",OFFSET('Water Data'!$D$28,0,10*ROW('Water Data'!D82)))</f>
        <v/>
      </c>
      <c r="BU88" s="305" t="str">
        <f ca="true">+IF(OFFSET('Water Data'!$D$29,0,10*ROW('Water Data'!D82))="","",OFFSET('Water Data'!$D$29,0,10*ROW('Water Data'!D82)))</f>
        <v/>
      </c>
      <c r="BV88" s="305" t="str">
        <f ca="true">+IF(OFFSET('Water Data'!$E$27,0,10*ROW('Water Data'!E82))="","",OFFSET('Water Data'!$E$27,0,10*ROW('Water Data'!E82)))</f>
        <v/>
      </c>
      <c r="BW88" s="305" t="str">
        <f ca="true">+IF(OFFSET('Water Data'!$E$28,0,10*ROW('Water Data'!E82))="","",OFFSET('Water Data'!$E$28,0,10*ROW('Water Data'!E82)))</f>
        <v/>
      </c>
      <c r="BX88" s="305" t="str">
        <f ca="true">+IF(OFFSET('Water Data'!$E$29,0,10*ROW('Water Data'!E82))="","",OFFSET('Water Data'!$E$29,0,10*ROW('Water Data'!E82)))</f>
        <v/>
      </c>
      <c r="BY88" s="305" t="str">
        <f ca="true">+IF(OFFSET('Water Data'!$F$27,0,10*ROW('Water Data'!F82))="","",OFFSET('Water Data'!$F$27,0,10*ROW('Water Data'!F82)))</f>
        <v/>
      </c>
      <c r="BZ88" s="305" t="str">
        <f ca="true">+IF(OFFSET('Water Data'!$F$28,0,10*ROW('Water Data'!F82))="","",OFFSET('Water Data'!$F$28,0,10*ROW('Water Data'!F82)))</f>
        <v/>
      </c>
      <c r="CA88" s="305" t="str">
        <f ca="true">+IF(OFFSET('Water Data'!$F$29,0,10*ROW('Water Data'!F82))="","",OFFSET('Water Data'!$F$29,0,10*ROW('Water Data'!F82)))</f>
        <v/>
      </c>
      <c r="CB88" s="305" t="str">
        <f ca="true">+IF(OFFSET('Water Data'!$G$27,0,10*ROW('Water Data'!G82))="","",OFFSET('Water Data'!$G$27,0,10*ROW('Water Data'!G82)))</f>
        <v/>
      </c>
      <c r="CC88" s="305" t="str">
        <f ca="true">+IF(OFFSET('Water Data'!$G$28,0,10*ROW('Water Data'!G82))="","",OFFSET('Water Data'!$G$28,0,10*ROW('Water Data'!G82)))</f>
        <v/>
      </c>
      <c r="CD88" s="305" t="str">
        <f ca="true">+IF(OFFSET('Water Data'!$G$29,0,10*ROW('Water Data'!G82))="","",OFFSET('Water Data'!$G$29,0,10*ROW('Water Data'!G82)))</f>
        <v/>
      </c>
      <c r="CE88" s="305" t="str">
        <f ca="true">+IF(OFFSET('Water Data'!$H$27,0,10*ROW('Water Data'!H82))="","",OFFSET('Water Data'!$H$27,0,10*ROW('Water Data'!H82)))</f>
        <v/>
      </c>
      <c r="CF88" s="305" t="str">
        <f ca="true">+IF(OFFSET('Water Data'!$H$28,0,10*ROW('Water Data'!H82))="","",OFFSET('Water Data'!$H$28,0,10*ROW('Water Data'!H82)))</f>
        <v/>
      </c>
      <c r="CG88" s="305" t="str">
        <f ca="true">+IF(OFFSET('Water Data'!$H$29,0,10*ROW('Water Data'!H82))="","",OFFSET('Water Data'!$H$29,0,10*ROW('Water Data'!H82)))</f>
        <v/>
      </c>
      <c r="CH88" s="305" t="str">
        <f ca="true">+IF(OFFSET('Water Data'!$I$27,0,10*ROW('Water Data'!I82))="","",OFFSET('Water Data'!$I$27,0,10*ROW('Water Data'!I82)))</f>
        <v/>
      </c>
      <c r="CI88" s="305" t="str">
        <f ca="true">+IF(OFFSET('Water Data'!$I$28,0,10*ROW('Water Data'!I82))="","",OFFSET('Water Data'!$I$28,0,10*ROW('Water Data'!I82)))</f>
        <v/>
      </c>
      <c r="CJ88" s="305" t="str">
        <f ca="true">+IF(OFFSET('Water Data'!$I$29,0,10*ROW('Water Data'!I82))="","",OFFSET('Water Data'!$I$29,0,10*ROW('Water Data'!I82)))</f>
        <v/>
      </c>
      <c r="CK88" s="305" t="str">
        <f ca="true">+IF(OFFSET('Sanitation Data'!$D$28,0,10*ROW('Sanitation Data'!D82))="","",OFFSET('Sanitation Data'!$D$28,0,10*ROW('Sanitation Data'!D82)))</f>
        <v/>
      </c>
      <c r="CL88" s="305" t="str">
        <f ca="true">+IF(OFFSET('Sanitation Data'!$D$29,0,10*ROW('Sanitation Data'!D82))="","",OFFSET('Sanitation Data'!$D$29,0,10*ROW('Sanitation Data'!D82)))</f>
        <v/>
      </c>
      <c r="CM88" s="305" t="str">
        <f ca="true">+IF(OFFSET('Sanitation Data'!$D$30,0,10*ROW('Sanitation Data'!D82))="","",OFFSET('Sanitation Data'!$D$30,0,10*ROW('Sanitation Data'!D82)))</f>
        <v/>
      </c>
      <c r="CN88" s="305" t="str">
        <f ca="true">+IF(OFFSET('Sanitation Data'!$D$31,0,10*ROW('Sanitation Data'!D82))="","",OFFSET('Sanitation Data'!$D$31,0,10*ROW('Sanitation Data'!D82)))</f>
        <v/>
      </c>
      <c r="CO88" s="305" t="str">
        <f ca="true">+IF(OFFSET('Sanitation Data'!$D$32,0,10*ROW('Sanitation Data'!D82))="","",OFFSET('Sanitation Data'!$D$32,0,10*ROW('Sanitation Data'!D82)))</f>
        <v/>
      </c>
      <c r="CP88" s="305" t="str">
        <f ca="true">+IF(OFFSET('Sanitation Data'!$E$28,0,10*ROW('Sanitation Data'!E82))="","",OFFSET('Sanitation Data'!$E$28,0,10*ROW('Sanitation Data'!E82)))</f>
        <v/>
      </c>
      <c r="CQ88" s="305" t="str">
        <f ca="true">+IF(OFFSET('Sanitation Data'!$E$29,0,10*ROW('Sanitation Data'!E82))="","",OFFSET('Sanitation Data'!$E$29,0,10*ROW('Sanitation Data'!E82)))</f>
        <v/>
      </c>
      <c r="CR88" s="305" t="str">
        <f ca="true">+IF(OFFSET('Sanitation Data'!$E$30,0,10*ROW('Sanitation Data'!E82))="","",OFFSET('Sanitation Data'!$E$30,0,10*ROW('Sanitation Data'!E82)))</f>
        <v/>
      </c>
      <c r="CS88" s="305" t="str">
        <f ca="true">+IF(OFFSET('Sanitation Data'!$E$31,0,10*ROW('Sanitation Data'!E82))="","",OFFSET('Sanitation Data'!$E$31,0,10*ROW('Sanitation Data'!E82)))</f>
        <v/>
      </c>
      <c r="CT88" s="305" t="str">
        <f ca="true">+IF(OFFSET('Sanitation Data'!$E$32,0,10*ROW('Sanitation Data'!E82))="","",OFFSET('Sanitation Data'!$E$32,0,10*ROW('Sanitation Data'!E82)))</f>
        <v/>
      </c>
      <c r="CU88" s="305" t="str">
        <f ca="true">+IF(OFFSET('Sanitation Data'!$F$28,0,10*ROW('Sanitation Data'!F82))="","",OFFSET('Sanitation Data'!$F$28,0,10*ROW('Sanitation Data'!F82)))</f>
        <v/>
      </c>
      <c r="CV88" s="305" t="str">
        <f ca="true">+IF(OFFSET('Sanitation Data'!$F$29,0,10*ROW('Sanitation Data'!F82))="","",OFFSET('Sanitation Data'!$F$29,0,10*ROW('Sanitation Data'!F82)))</f>
        <v/>
      </c>
      <c r="CW88" s="305" t="str">
        <f ca="true">+IF(OFFSET('Sanitation Data'!$F$30,0,10*ROW('Sanitation Data'!F82))="","",OFFSET('Sanitation Data'!$F$30,0,10*ROW('Sanitation Data'!F82)))</f>
        <v/>
      </c>
      <c r="CX88" s="305" t="str">
        <f ca="true">+IF(OFFSET('Sanitation Data'!$F$31,0,10*ROW('Sanitation Data'!F82))="","",OFFSET('Sanitation Data'!$F$31,0,10*ROW('Sanitation Data'!F82)))</f>
        <v/>
      </c>
      <c r="CY88" s="305" t="str">
        <f ca="true">+IF(OFFSET('Sanitation Data'!$F$32,0,10*ROW('Sanitation Data'!F82))="","",OFFSET('Sanitation Data'!$F$32,0,10*ROW('Sanitation Data'!F82)))</f>
        <v/>
      </c>
      <c r="CZ88" s="305" t="str">
        <f ca="true">+IF(OFFSET('Sanitation Data'!$G$28,0,10*ROW('Sanitation Data'!G82))="","",OFFSET('Sanitation Data'!$G$28,0,10*ROW('Sanitation Data'!G82)))</f>
        <v/>
      </c>
      <c r="DA88" s="305" t="str">
        <f ca="true">+IF(OFFSET('Sanitation Data'!$G$29,0,10*ROW('Sanitation Data'!G82))="","",OFFSET('Sanitation Data'!$G$29,0,10*ROW('Sanitation Data'!G82)))</f>
        <v/>
      </c>
      <c r="DB88" s="305" t="str">
        <f ca="true">+IF(OFFSET('Sanitation Data'!$G$30,0,10*ROW('Sanitation Data'!G82))="","",OFFSET('Sanitation Data'!$G$30,0,10*ROW('Sanitation Data'!G82)))</f>
        <v/>
      </c>
      <c r="DC88" s="305" t="str">
        <f ca="true">+IF(OFFSET('Sanitation Data'!$G$31,0,10*ROW('Sanitation Data'!G82))="","",OFFSET('Sanitation Data'!$G$31,0,10*ROW('Sanitation Data'!G82)))</f>
        <v/>
      </c>
      <c r="DD88" s="305" t="str">
        <f ca="true">+IF(OFFSET('Sanitation Data'!$G$32,0,10*ROW('Sanitation Data'!G82))="","",OFFSET('Sanitation Data'!$G$32,0,10*ROW('Sanitation Data'!G82)))</f>
        <v/>
      </c>
      <c r="DE88" s="305" t="str">
        <f ca="true">+IF(OFFSET('Sanitation Data'!$H$28,0,10*ROW('Sanitation Data'!H82))="","",OFFSET('Sanitation Data'!$H$28,0,10*ROW('Sanitation Data'!H82)))</f>
        <v/>
      </c>
      <c r="DF88" s="305" t="str">
        <f ca="true">+IF(OFFSET('Sanitation Data'!$H$29,0,10*ROW('Sanitation Data'!H82))="","",OFFSET('Sanitation Data'!$H$29,0,10*ROW('Sanitation Data'!H82)))</f>
        <v/>
      </c>
      <c r="DG88" s="305" t="str">
        <f ca="true">+IF(OFFSET('Sanitation Data'!$H$30,0,10*ROW('Sanitation Data'!H82))="","",OFFSET('Sanitation Data'!$H$30,0,10*ROW('Sanitation Data'!H82)))</f>
        <v/>
      </c>
      <c r="DH88" s="305" t="str">
        <f ca="true">+IF(OFFSET('Sanitation Data'!$H$31,0,10*ROW('Sanitation Data'!H82))="","",OFFSET('Sanitation Data'!$H$31,0,10*ROW('Sanitation Data'!H82)))</f>
        <v/>
      </c>
      <c r="DI88" s="305" t="str">
        <f ca="true">+IF(OFFSET('Sanitation Data'!$H$32,0,10*ROW('Sanitation Data'!H82))="","",OFFSET('Sanitation Data'!$H$32,0,10*ROW('Sanitation Data'!H82)))</f>
        <v/>
      </c>
      <c r="DJ88" s="305" t="str">
        <f ca="true">+IF(OFFSET('Sanitation Data'!$I$28,0,10*ROW('Sanitation Data'!I82))="","",OFFSET('Sanitation Data'!$I$28,0,10*ROW('Sanitation Data'!I82)))</f>
        <v/>
      </c>
      <c r="DK88" s="305" t="str">
        <f ca="true">+IF(OFFSET('Sanitation Data'!$I$29,0,10*ROW('Sanitation Data'!I82))="","",OFFSET('Sanitation Data'!$I$29,0,10*ROW('Sanitation Data'!I82)))</f>
        <v/>
      </c>
      <c r="DL88" s="305" t="str">
        <f ca="true">+IF(OFFSET('Sanitation Data'!$I$30,0,10*ROW('Sanitation Data'!I82))="","",OFFSET('Sanitation Data'!$I$30,0,10*ROW('Sanitation Data'!I82)))</f>
        <v/>
      </c>
      <c r="DM88" s="305" t="str">
        <f ca="true">+IF(OFFSET('Sanitation Data'!$I$31,0,10*ROW('Sanitation Data'!I82))="","",OFFSET('Sanitation Data'!$I$31,0,10*ROW('Sanitation Data'!I82)))</f>
        <v/>
      </c>
      <c r="DN88" s="305" t="str">
        <f ca="true">+IF(OFFSET('Sanitation Data'!$I$32,0,10*ROW('Sanitation Data'!I82))="","",OFFSET('Sanitation Data'!$I$32,0,10*ROW('Sanitation Data'!I82)))</f>
        <v/>
      </c>
      <c r="DO88" s="305" t="str">
        <f ca="true">+IF(OFFSET('Hygiene Data'!$D$11,0,10*ROW('Hygiene Data'!D82))="","",OFFSET('Hygiene Data'!$D$11,0,10*ROW('Hygiene Data'!D82)))</f>
        <v/>
      </c>
      <c r="DP88" s="305" t="str">
        <f ca="true">+IF(OFFSET('Hygiene Data'!$D$12,0,10*ROW('Hygiene Data'!D82))="","",OFFSET('Hygiene Data'!$D$12,0,10*ROW('Hygiene Data'!D82)))</f>
        <v/>
      </c>
      <c r="DQ88" s="305" t="str">
        <f ca="true">+IF(OFFSET('Hygiene Data'!$D$13,0,10*ROW('Hygiene Data'!D82))="","",OFFSET('Hygiene Data'!$D$13,0,10*ROW('Hygiene Data'!D82)))</f>
        <v/>
      </c>
      <c r="DR88" s="305" t="str">
        <f ca="true">+IF(OFFSET('Hygiene Data'!$E$11,0,10*ROW('Hygiene Data'!E82))="","",OFFSET('Hygiene Data'!$E$11,0,10*ROW('Hygiene Data'!E82)))</f>
        <v/>
      </c>
      <c r="DS88" s="305" t="str">
        <f ca="true">+IF(OFFSET('Hygiene Data'!$E$12,0,10*ROW('Hygiene Data'!E82))="","",OFFSET('Hygiene Data'!$E$12,0,10*ROW('Hygiene Data'!E82)))</f>
        <v/>
      </c>
      <c r="DT88" s="305" t="str">
        <f ca="true">+IF(OFFSET('Hygiene Data'!$E$13,0,10*ROW('Hygiene Data'!E82))="","",OFFSET('Hygiene Data'!$E$13,0,10*ROW('Hygiene Data'!E82)))</f>
        <v/>
      </c>
      <c r="DU88" s="305" t="str">
        <f ca="true">+IF(OFFSET('Hygiene Data'!$F$11,0,10*ROW('Hygiene Data'!F82))="","",OFFSET('Hygiene Data'!$F$11,0,10*ROW('Hygiene Data'!F82)))</f>
        <v/>
      </c>
      <c r="DV88" s="305" t="str">
        <f ca="true">+IF(OFFSET('Hygiene Data'!$F$12,0,10*ROW('Hygiene Data'!F82))="","",OFFSET('Hygiene Data'!$F$12,0,10*ROW('Hygiene Data'!F82)))</f>
        <v/>
      </c>
      <c r="DW88" s="305" t="str">
        <f ca="true">+IF(OFFSET('Hygiene Data'!$F$13,0,10*ROW('Hygiene Data'!F82))="","",OFFSET('Hygiene Data'!$F$13,0,10*ROW('Hygiene Data'!F82)))</f>
        <v/>
      </c>
      <c r="DX88" s="305" t="str">
        <f ca="true">+IF(OFFSET('Hygiene Data'!$G$11,0,10*ROW('Hygiene Data'!G82))="","",OFFSET('Hygiene Data'!$G$11,0,10*ROW('Hygiene Data'!G82)))</f>
        <v/>
      </c>
      <c r="DY88" s="305" t="str">
        <f ca="true">+IF(OFFSET('Hygiene Data'!$G$12,0,10*ROW('Hygiene Data'!G82))="","",OFFSET('Hygiene Data'!$G$12,0,10*ROW('Hygiene Data'!G82)))</f>
        <v/>
      </c>
      <c r="DZ88" s="305" t="str">
        <f ca="true">+IF(OFFSET('Hygiene Data'!$G$13,0,10*ROW('Hygiene Data'!G82))="","",OFFSET('Hygiene Data'!$G$13,0,10*ROW('Hygiene Data'!G82)))</f>
        <v/>
      </c>
      <c r="EA88" s="305" t="str">
        <f ca="true">+IF(OFFSET('Hygiene Data'!$H$11,0,10*ROW('Hygiene Data'!H82))="","",OFFSET('Hygiene Data'!$H$11,0,10*ROW('Hygiene Data'!H82)))</f>
        <v/>
      </c>
      <c r="EB88" s="305" t="str">
        <f ca="true">+IF(OFFSET('Hygiene Data'!$H$12,0,10*ROW('Hygiene Data'!H82))="","",OFFSET('Hygiene Data'!$H$12,0,10*ROW('Hygiene Data'!H82)))</f>
        <v/>
      </c>
      <c r="EC88" s="305" t="str">
        <f ca="true">+IF(OFFSET('Hygiene Data'!$H$13,0,10*ROW('Hygiene Data'!H82))="","",OFFSET('Hygiene Data'!$H$13,0,10*ROW('Hygiene Data'!H82)))</f>
        <v/>
      </c>
      <c r="ED88" s="305" t="str">
        <f ca="true">+IF(OFFSET('Hygiene Data'!$I$11,0,10*ROW('Hygiene Data'!I82))="","",OFFSET('Hygiene Data'!$I$11,0,10*ROW('Hygiene Data'!I82)))</f>
        <v/>
      </c>
      <c r="EE88" s="305" t="str">
        <f ca="true">+IF(OFFSET('Hygiene Data'!$I$12,0,10*ROW('Hygiene Data'!I82))="","",OFFSET('Hygiene Data'!$I$12,0,10*ROW('Hygiene Data'!I82)))</f>
        <v/>
      </c>
      <c r="EF88" s="305"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61"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305"/>
      <c r="BS89" s="305" t="str">
        <f ca="true">+IF(OFFSET('Water Data'!$D$27,0,10*ROW('Water Data'!D83))="","",OFFSET('Water Data'!$D$27,0,10*ROW('Water Data'!D83)))</f>
        <v/>
      </c>
      <c r="BT89" s="305" t="str">
        <f ca="true">+IF(OFFSET('Water Data'!$D$28,0,10*ROW('Water Data'!D83))="","",OFFSET('Water Data'!$D$28,0,10*ROW('Water Data'!D83)))</f>
        <v/>
      </c>
      <c r="BU89" s="305" t="str">
        <f ca="true">+IF(OFFSET('Water Data'!$D$29,0,10*ROW('Water Data'!D83))="","",OFFSET('Water Data'!$D$29,0,10*ROW('Water Data'!D83)))</f>
        <v/>
      </c>
      <c r="BV89" s="305" t="str">
        <f ca="true">+IF(OFFSET('Water Data'!$E$27,0,10*ROW('Water Data'!E83))="","",OFFSET('Water Data'!$E$27,0,10*ROW('Water Data'!E83)))</f>
        <v/>
      </c>
      <c r="BW89" s="305" t="str">
        <f ca="true">+IF(OFFSET('Water Data'!$E$28,0,10*ROW('Water Data'!E83))="","",OFFSET('Water Data'!$E$28,0,10*ROW('Water Data'!E83)))</f>
        <v/>
      </c>
      <c r="BX89" s="305" t="str">
        <f ca="true">+IF(OFFSET('Water Data'!$E$29,0,10*ROW('Water Data'!E83))="","",OFFSET('Water Data'!$E$29,0,10*ROW('Water Data'!E83)))</f>
        <v/>
      </c>
      <c r="BY89" s="305" t="str">
        <f ca="true">+IF(OFFSET('Water Data'!$F$27,0,10*ROW('Water Data'!F83))="","",OFFSET('Water Data'!$F$27,0,10*ROW('Water Data'!F83)))</f>
        <v/>
      </c>
      <c r="BZ89" s="305" t="str">
        <f ca="true">+IF(OFFSET('Water Data'!$F$28,0,10*ROW('Water Data'!F83))="","",OFFSET('Water Data'!$F$28,0,10*ROW('Water Data'!F83)))</f>
        <v/>
      </c>
      <c r="CA89" s="305" t="str">
        <f ca="true">+IF(OFFSET('Water Data'!$F$29,0,10*ROW('Water Data'!F83))="","",OFFSET('Water Data'!$F$29,0,10*ROW('Water Data'!F83)))</f>
        <v/>
      </c>
      <c r="CB89" s="305" t="str">
        <f ca="true">+IF(OFFSET('Water Data'!$G$27,0,10*ROW('Water Data'!G83))="","",OFFSET('Water Data'!$G$27,0,10*ROW('Water Data'!G83)))</f>
        <v/>
      </c>
      <c r="CC89" s="305" t="str">
        <f ca="true">+IF(OFFSET('Water Data'!$G$28,0,10*ROW('Water Data'!G83))="","",OFFSET('Water Data'!$G$28,0,10*ROW('Water Data'!G83)))</f>
        <v/>
      </c>
      <c r="CD89" s="305" t="str">
        <f ca="true">+IF(OFFSET('Water Data'!$G$29,0,10*ROW('Water Data'!G83))="","",OFFSET('Water Data'!$G$29,0,10*ROW('Water Data'!G83)))</f>
        <v/>
      </c>
      <c r="CE89" s="305" t="str">
        <f ca="true">+IF(OFFSET('Water Data'!$H$27,0,10*ROW('Water Data'!H83))="","",OFFSET('Water Data'!$H$27,0,10*ROW('Water Data'!H83)))</f>
        <v/>
      </c>
      <c r="CF89" s="305" t="str">
        <f ca="true">+IF(OFFSET('Water Data'!$H$28,0,10*ROW('Water Data'!H83))="","",OFFSET('Water Data'!$H$28,0,10*ROW('Water Data'!H83)))</f>
        <v/>
      </c>
      <c r="CG89" s="305" t="str">
        <f ca="true">+IF(OFFSET('Water Data'!$H$29,0,10*ROW('Water Data'!H83))="","",OFFSET('Water Data'!$H$29,0,10*ROW('Water Data'!H83)))</f>
        <v/>
      </c>
      <c r="CH89" s="305" t="str">
        <f ca="true">+IF(OFFSET('Water Data'!$I$27,0,10*ROW('Water Data'!I83))="","",OFFSET('Water Data'!$I$27,0,10*ROW('Water Data'!I83)))</f>
        <v/>
      </c>
      <c r="CI89" s="305" t="str">
        <f ca="true">+IF(OFFSET('Water Data'!$I$28,0,10*ROW('Water Data'!I83))="","",OFFSET('Water Data'!$I$28,0,10*ROW('Water Data'!I83)))</f>
        <v/>
      </c>
      <c r="CJ89" s="305" t="str">
        <f ca="true">+IF(OFFSET('Water Data'!$I$29,0,10*ROW('Water Data'!I83))="","",OFFSET('Water Data'!$I$29,0,10*ROW('Water Data'!I83)))</f>
        <v/>
      </c>
      <c r="CK89" s="305" t="str">
        <f ca="true">+IF(OFFSET('Sanitation Data'!$D$28,0,10*ROW('Sanitation Data'!D83))="","",OFFSET('Sanitation Data'!$D$28,0,10*ROW('Sanitation Data'!D83)))</f>
        <v/>
      </c>
      <c r="CL89" s="305" t="str">
        <f ca="true">+IF(OFFSET('Sanitation Data'!$D$29,0,10*ROW('Sanitation Data'!D83))="","",OFFSET('Sanitation Data'!$D$29,0,10*ROW('Sanitation Data'!D83)))</f>
        <v/>
      </c>
      <c r="CM89" s="305" t="str">
        <f ca="true">+IF(OFFSET('Sanitation Data'!$D$30,0,10*ROW('Sanitation Data'!D83))="","",OFFSET('Sanitation Data'!$D$30,0,10*ROW('Sanitation Data'!D83)))</f>
        <v/>
      </c>
      <c r="CN89" s="305" t="str">
        <f ca="true">+IF(OFFSET('Sanitation Data'!$D$31,0,10*ROW('Sanitation Data'!D83))="","",OFFSET('Sanitation Data'!$D$31,0,10*ROW('Sanitation Data'!D83)))</f>
        <v/>
      </c>
      <c r="CO89" s="305" t="str">
        <f ca="true">+IF(OFFSET('Sanitation Data'!$D$32,0,10*ROW('Sanitation Data'!D83))="","",OFFSET('Sanitation Data'!$D$32,0,10*ROW('Sanitation Data'!D83)))</f>
        <v/>
      </c>
      <c r="CP89" s="305" t="str">
        <f ca="true">+IF(OFFSET('Sanitation Data'!$E$28,0,10*ROW('Sanitation Data'!E83))="","",OFFSET('Sanitation Data'!$E$28,0,10*ROW('Sanitation Data'!E83)))</f>
        <v/>
      </c>
      <c r="CQ89" s="305" t="str">
        <f ca="true">+IF(OFFSET('Sanitation Data'!$E$29,0,10*ROW('Sanitation Data'!E83))="","",OFFSET('Sanitation Data'!$E$29,0,10*ROW('Sanitation Data'!E83)))</f>
        <v/>
      </c>
      <c r="CR89" s="305" t="str">
        <f ca="true">+IF(OFFSET('Sanitation Data'!$E$30,0,10*ROW('Sanitation Data'!E83))="","",OFFSET('Sanitation Data'!$E$30,0,10*ROW('Sanitation Data'!E83)))</f>
        <v/>
      </c>
      <c r="CS89" s="305" t="str">
        <f ca="true">+IF(OFFSET('Sanitation Data'!$E$31,0,10*ROW('Sanitation Data'!E83))="","",OFFSET('Sanitation Data'!$E$31,0,10*ROW('Sanitation Data'!E83)))</f>
        <v/>
      </c>
      <c r="CT89" s="305" t="str">
        <f ca="true">+IF(OFFSET('Sanitation Data'!$E$32,0,10*ROW('Sanitation Data'!E83))="","",OFFSET('Sanitation Data'!$E$32,0,10*ROW('Sanitation Data'!E83)))</f>
        <v/>
      </c>
      <c r="CU89" s="305" t="str">
        <f ca="true">+IF(OFFSET('Sanitation Data'!$F$28,0,10*ROW('Sanitation Data'!F83))="","",OFFSET('Sanitation Data'!$F$28,0,10*ROW('Sanitation Data'!F83)))</f>
        <v/>
      </c>
      <c r="CV89" s="305" t="str">
        <f ca="true">+IF(OFFSET('Sanitation Data'!$F$29,0,10*ROW('Sanitation Data'!F83))="","",OFFSET('Sanitation Data'!$F$29,0,10*ROW('Sanitation Data'!F83)))</f>
        <v/>
      </c>
      <c r="CW89" s="305" t="str">
        <f ca="true">+IF(OFFSET('Sanitation Data'!$F$30,0,10*ROW('Sanitation Data'!F83))="","",OFFSET('Sanitation Data'!$F$30,0,10*ROW('Sanitation Data'!F83)))</f>
        <v/>
      </c>
      <c r="CX89" s="305" t="str">
        <f ca="true">+IF(OFFSET('Sanitation Data'!$F$31,0,10*ROW('Sanitation Data'!F83))="","",OFFSET('Sanitation Data'!$F$31,0,10*ROW('Sanitation Data'!F83)))</f>
        <v/>
      </c>
      <c r="CY89" s="305" t="str">
        <f ca="true">+IF(OFFSET('Sanitation Data'!$F$32,0,10*ROW('Sanitation Data'!F83))="","",OFFSET('Sanitation Data'!$F$32,0,10*ROW('Sanitation Data'!F83)))</f>
        <v/>
      </c>
      <c r="CZ89" s="305" t="str">
        <f ca="true">+IF(OFFSET('Sanitation Data'!$G$28,0,10*ROW('Sanitation Data'!G83))="","",OFFSET('Sanitation Data'!$G$28,0,10*ROW('Sanitation Data'!G83)))</f>
        <v/>
      </c>
      <c r="DA89" s="305" t="str">
        <f ca="true">+IF(OFFSET('Sanitation Data'!$G$29,0,10*ROW('Sanitation Data'!G83))="","",OFFSET('Sanitation Data'!$G$29,0,10*ROW('Sanitation Data'!G83)))</f>
        <v/>
      </c>
      <c r="DB89" s="305" t="str">
        <f ca="true">+IF(OFFSET('Sanitation Data'!$G$30,0,10*ROW('Sanitation Data'!G83))="","",OFFSET('Sanitation Data'!$G$30,0,10*ROW('Sanitation Data'!G83)))</f>
        <v/>
      </c>
      <c r="DC89" s="305" t="str">
        <f ca="true">+IF(OFFSET('Sanitation Data'!$G$31,0,10*ROW('Sanitation Data'!G83))="","",OFFSET('Sanitation Data'!$G$31,0,10*ROW('Sanitation Data'!G83)))</f>
        <v/>
      </c>
      <c r="DD89" s="305" t="str">
        <f ca="true">+IF(OFFSET('Sanitation Data'!$G$32,0,10*ROW('Sanitation Data'!G83))="","",OFFSET('Sanitation Data'!$G$32,0,10*ROW('Sanitation Data'!G83)))</f>
        <v/>
      </c>
      <c r="DE89" s="305" t="str">
        <f ca="true">+IF(OFFSET('Sanitation Data'!$H$28,0,10*ROW('Sanitation Data'!H83))="","",OFFSET('Sanitation Data'!$H$28,0,10*ROW('Sanitation Data'!H83)))</f>
        <v/>
      </c>
      <c r="DF89" s="305" t="str">
        <f ca="true">+IF(OFFSET('Sanitation Data'!$H$29,0,10*ROW('Sanitation Data'!H83))="","",OFFSET('Sanitation Data'!$H$29,0,10*ROW('Sanitation Data'!H83)))</f>
        <v/>
      </c>
      <c r="DG89" s="305" t="str">
        <f ca="true">+IF(OFFSET('Sanitation Data'!$H$30,0,10*ROW('Sanitation Data'!H83))="","",OFFSET('Sanitation Data'!$H$30,0,10*ROW('Sanitation Data'!H83)))</f>
        <v/>
      </c>
      <c r="DH89" s="305" t="str">
        <f ca="true">+IF(OFFSET('Sanitation Data'!$H$31,0,10*ROW('Sanitation Data'!H83))="","",OFFSET('Sanitation Data'!$H$31,0,10*ROW('Sanitation Data'!H83)))</f>
        <v/>
      </c>
      <c r="DI89" s="305" t="str">
        <f ca="true">+IF(OFFSET('Sanitation Data'!$H$32,0,10*ROW('Sanitation Data'!H83))="","",OFFSET('Sanitation Data'!$H$32,0,10*ROW('Sanitation Data'!H83)))</f>
        <v/>
      </c>
      <c r="DJ89" s="305" t="str">
        <f ca="true">+IF(OFFSET('Sanitation Data'!$I$28,0,10*ROW('Sanitation Data'!I83))="","",OFFSET('Sanitation Data'!$I$28,0,10*ROW('Sanitation Data'!I83)))</f>
        <v/>
      </c>
      <c r="DK89" s="305" t="str">
        <f ca="true">+IF(OFFSET('Sanitation Data'!$I$29,0,10*ROW('Sanitation Data'!I83))="","",OFFSET('Sanitation Data'!$I$29,0,10*ROW('Sanitation Data'!I83)))</f>
        <v/>
      </c>
      <c r="DL89" s="305" t="str">
        <f ca="true">+IF(OFFSET('Sanitation Data'!$I$30,0,10*ROW('Sanitation Data'!I83))="","",OFFSET('Sanitation Data'!$I$30,0,10*ROW('Sanitation Data'!I83)))</f>
        <v/>
      </c>
      <c r="DM89" s="305" t="str">
        <f ca="true">+IF(OFFSET('Sanitation Data'!$I$31,0,10*ROW('Sanitation Data'!I83))="","",OFFSET('Sanitation Data'!$I$31,0,10*ROW('Sanitation Data'!I83)))</f>
        <v/>
      </c>
      <c r="DN89" s="305" t="str">
        <f ca="true">+IF(OFFSET('Sanitation Data'!$I$32,0,10*ROW('Sanitation Data'!I83))="","",OFFSET('Sanitation Data'!$I$32,0,10*ROW('Sanitation Data'!I83)))</f>
        <v/>
      </c>
      <c r="DO89" s="305" t="str">
        <f ca="true">+IF(OFFSET('Hygiene Data'!$D$11,0,10*ROW('Hygiene Data'!D83))="","",OFFSET('Hygiene Data'!$D$11,0,10*ROW('Hygiene Data'!D83)))</f>
        <v/>
      </c>
      <c r="DP89" s="305" t="str">
        <f ca="true">+IF(OFFSET('Hygiene Data'!$D$12,0,10*ROW('Hygiene Data'!D83))="","",OFFSET('Hygiene Data'!$D$12,0,10*ROW('Hygiene Data'!D83)))</f>
        <v/>
      </c>
      <c r="DQ89" s="305" t="str">
        <f ca="true">+IF(OFFSET('Hygiene Data'!$D$13,0,10*ROW('Hygiene Data'!D83))="","",OFFSET('Hygiene Data'!$D$13,0,10*ROW('Hygiene Data'!D83)))</f>
        <v/>
      </c>
      <c r="DR89" s="305" t="str">
        <f ca="true">+IF(OFFSET('Hygiene Data'!$E$11,0,10*ROW('Hygiene Data'!E83))="","",OFFSET('Hygiene Data'!$E$11,0,10*ROW('Hygiene Data'!E83)))</f>
        <v/>
      </c>
      <c r="DS89" s="305" t="str">
        <f ca="true">+IF(OFFSET('Hygiene Data'!$E$12,0,10*ROW('Hygiene Data'!E83))="","",OFFSET('Hygiene Data'!$E$12,0,10*ROW('Hygiene Data'!E83)))</f>
        <v/>
      </c>
      <c r="DT89" s="305" t="str">
        <f ca="true">+IF(OFFSET('Hygiene Data'!$E$13,0,10*ROW('Hygiene Data'!E83))="","",OFFSET('Hygiene Data'!$E$13,0,10*ROW('Hygiene Data'!E83)))</f>
        <v/>
      </c>
      <c r="DU89" s="305" t="str">
        <f ca="true">+IF(OFFSET('Hygiene Data'!$F$11,0,10*ROW('Hygiene Data'!F83))="","",OFFSET('Hygiene Data'!$F$11,0,10*ROW('Hygiene Data'!F83)))</f>
        <v/>
      </c>
      <c r="DV89" s="305" t="str">
        <f ca="true">+IF(OFFSET('Hygiene Data'!$F$12,0,10*ROW('Hygiene Data'!F83))="","",OFFSET('Hygiene Data'!$F$12,0,10*ROW('Hygiene Data'!F83)))</f>
        <v/>
      </c>
      <c r="DW89" s="305" t="str">
        <f ca="true">+IF(OFFSET('Hygiene Data'!$F$13,0,10*ROW('Hygiene Data'!F83))="","",OFFSET('Hygiene Data'!$F$13,0,10*ROW('Hygiene Data'!F83)))</f>
        <v/>
      </c>
      <c r="DX89" s="305" t="str">
        <f ca="true">+IF(OFFSET('Hygiene Data'!$G$11,0,10*ROW('Hygiene Data'!G83))="","",OFFSET('Hygiene Data'!$G$11,0,10*ROW('Hygiene Data'!G83)))</f>
        <v/>
      </c>
      <c r="DY89" s="305" t="str">
        <f ca="true">+IF(OFFSET('Hygiene Data'!$G$12,0,10*ROW('Hygiene Data'!G83))="","",OFFSET('Hygiene Data'!$G$12,0,10*ROW('Hygiene Data'!G83)))</f>
        <v/>
      </c>
      <c r="DZ89" s="305" t="str">
        <f ca="true">+IF(OFFSET('Hygiene Data'!$G$13,0,10*ROW('Hygiene Data'!G83))="","",OFFSET('Hygiene Data'!$G$13,0,10*ROW('Hygiene Data'!G83)))</f>
        <v/>
      </c>
      <c r="EA89" s="305" t="str">
        <f ca="true">+IF(OFFSET('Hygiene Data'!$H$11,0,10*ROW('Hygiene Data'!H83))="","",OFFSET('Hygiene Data'!$H$11,0,10*ROW('Hygiene Data'!H83)))</f>
        <v/>
      </c>
      <c r="EB89" s="305" t="str">
        <f ca="true">+IF(OFFSET('Hygiene Data'!$H$12,0,10*ROW('Hygiene Data'!H83))="","",OFFSET('Hygiene Data'!$H$12,0,10*ROW('Hygiene Data'!H83)))</f>
        <v/>
      </c>
      <c r="EC89" s="305" t="str">
        <f ca="true">+IF(OFFSET('Hygiene Data'!$H$13,0,10*ROW('Hygiene Data'!H83))="","",OFFSET('Hygiene Data'!$H$13,0,10*ROW('Hygiene Data'!H83)))</f>
        <v/>
      </c>
      <c r="ED89" s="305" t="str">
        <f ca="true">+IF(OFFSET('Hygiene Data'!$I$11,0,10*ROW('Hygiene Data'!I83))="","",OFFSET('Hygiene Data'!$I$11,0,10*ROW('Hygiene Data'!I83)))</f>
        <v/>
      </c>
      <c r="EE89" s="305" t="str">
        <f ca="true">+IF(OFFSET('Hygiene Data'!$I$12,0,10*ROW('Hygiene Data'!I83))="","",OFFSET('Hygiene Data'!$I$12,0,10*ROW('Hygiene Data'!I83)))</f>
        <v/>
      </c>
      <c r="EF89" s="305"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61"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305"/>
      <c r="BS90" s="305" t="str">
        <f ca="true">+IF(OFFSET('Water Data'!$D$27,0,10*ROW('Water Data'!D84))="","",OFFSET('Water Data'!$D$27,0,10*ROW('Water Data'!D84)))</f>
        <v/>
      </c>
      <c r="BT90" s="305" t="str">
        <f ca="true">+IF(OFFSET('Water Data'!$D$28,0,10*ROW('Water Data'!D84))="","",OFFSET('Water Data'!$D$28,0,10*ROW('Water Data'!D84)))</f>
        <v/>
      </c>
      <c r="BU90" s="305" t="str">
        <f ca="true">+IF(OFFSET('Water Data'!$D$29,0,10*ROW('Water Data'!D84))="","",OFFSET('Water Data'!$D$29,0,10*ROW('Water Data'!D84)))</f>
        <v/>
      </c>
      <c r="BV90" s="305" t="str">
        <f ca="true">+IF(OFFSET('Water Data'!$E$27,0,10*ROW('Water Data'!E84))="","",OFFSET('Water Data'!$E$27,0,10*ROW('Water Data'!E84)))</f>
        <v/>
      </c>
      <c r="BW90" s="305" t="str">
        <f ca="true">+IF(OFFSET('Water Data'!$E$28,0,10*ROW('Water Data'!E84))="","",OFFSET('Water Data'!$E$28,0,10*ROW('Water Data'!E84)))</f>
        <v/>
      </c>
      <c r="BX90" s="305" t="str">
        <f ca="true">+IF(OFFSET('Water Data'!$E$29,0,10*ROW('Water Data'!E84))="","",OFFSET('Water Data'!$E$29,0,10*ROW('Water Data'!E84)))</f>
        <v/>
      </c>
      <c r="BY90" s="305" t="str">
        <f ca="true">+IF(OFFSET('Water Data'!$F$27,0,10*ROW('Water Data'!F84))="","",OFFSET('Water Data'!$F$27,0,10*ROW('Water Data'!F84)))</f>
        <v/>
      </c>
      <c r="BZ90" s="305" t="str">
        <f ca="true">+IF(OFFSET('Water Data'!$F$28,0,10*ROW('Water Data'!F84))="","",OFFSET('Water Data'!$F$28,0,10*ROW('Water Data'!F84)))</f>
        <v/>
      </c>
      <c r="CA90" s="305" t="str">
        <f ca="true">+IF(OFFSET('Water Data'!$F$29,0,10*ROW('Water Data'!F84))="","",OFFSET('Water Data'!$F$29,0,10*ROW('Water Data'!F84)))</f>
        <v/>
      </c>
      <c r="CB90" s="305" t="str">
        <f ca="true">+IF(OFFSET('Water Data'!$G$27,0,10*ROW('Water Data'!G84))="","",OFFSET('Water Data'!$G$27,0,10*ROW('Water Data'!G84)))</f>
        <v/>
      </c>
      <c r="CC90" s="305" t="str">
        <f ca="true">+IF(OFFSET('Water Data'!$G$28,0,10*ROW('Water Data'!G84))="","",OFFSET('Water Data'!$G$28,0,10*ROW('Water Data'!G84)))</f>
        <v/>
      </c>
      <c r="CD90" s="305" t="str">
        <f ca="true">+IF(OFFSET('Water Data'!$G$29,0,10*ROW('Water Data'!G84))="","",OFFSET('Water Data'!$G$29,0,10*ROW('Water Data'!G84)))</f>
        <v/>
      </c>
      <c r="CE90" s="305" t="str">
        <f ca="true">+IF(OFFSET('Water Data'!$H$27,0,10*ROW('Water Data'!H84))="","",OFFSET('Water Data'!$H$27,0,10*ROW('Water Data'!H84)))</f>
        <v/>
      </c>
      <c r="CF90" s="305" t="str">
        <f ca="true">+IF(OFFSET('Water Data'!$H$28,0,10*ROW('Water Data'!H84))="","",OFFSET('Water Data'!$H$28,0,10*ROW('Water Data'!H84)))</f>
        <v/>
      </c>
      <c r="CG90" s="305" t="str">
        <f ca="true">+IF(OFFSET('Water Data'!$H$29,0,10*ROW('Water Data'!H84))="","",OFFSET('Water Data'!$H$29,0,10*ROW('Water Data'!H84)))</f>
        <v/>
      </c>
      <c r="CH90" s="305" t="str">
        <f ca="true">+IF(OFFSET('Water Data'!$I$27,0,10*ROW('Water Data'!I84))="","",OFFSET('Water Data'!$I$27,0,10*ROW('Water Data'!I84)))</f>
        <v/>
      </c>
      <c r="CI90" s="305" t="str">
        <f ca="true">+IF(OFFSET('Water Data'!$I$28,0,10*ROW('Water Data'!I84))="","",OFFSET('Water Data'!$I$28,0,10*ROW('Water Data'!I84)))</f>
        <v/>
      </c>
      <c r="CJ90" s="305" t="str">
        <f ca="true">+IF(OFFSET('Water Data'!$I$29,0,10*ROW('Water Data'!I84))="","",OFFSET('Water Data'!$I$29,0,10*ROW('Water Data'!I84)))</f>
        <v/>
      </c>
      <c r="CK90" s="305" t="str">
        <f ca="true">+IF(OFFSET('Sanitation Data'!$D$28,0,10*ROW('Sanitation Data'!D84))="","",OFFSET('Sanitation Data'!$D$28,0,10*ROW('Sanitation Data'!D84)))</f>
        <v/>
      </c>
      <c r="CL90" s="305" t="str">
        <f ca="true">+IF(OFFSET('Sanitation Data'!$D$29,0,10*ROW('Sanitation Data'!D84))="","",OFFSET('Sanitation Data'!$D$29,0,10*ROW('Sanitation Data'!D84)))</f>
        <v/>
      </c>
      <c r="CM90" s="305" t="str">
        <f ca="true">+IF(OFFSET('Sanitation Data'!$D$30,0,10*ROW('Sanitation Data'!D84))="","",OFFSET('Sanitation Data'!$D$30,0,10*ROW('Sanitation Data'!D84)))</f>
        <v/>
      </c>
      <c r="CN90" s="305" t="str">
        <f ca="true">+IF(OFFSET('Sanitation Data'!$D$31,0,10*ROW('Sanitation Data'!D84))="","",OFFSET('Sanitation Data'!$D$31,0,10*ROW('Sanitation Data'!D84)))</f>
        <v/>
      </c>
      <c r="CO90" s="305" t="str">
        <f ca="true">+IF(OFFSET('Sanitation Data'!$D$32,0,10*ROW('Sanitation Data'!D84))="","",OFFSET('Sanitation Data'!$D$32,0,10*ROW('Sanitation Data'!D84)))</f>
        <v/>
      </c>
      <c r="CP90" s="305" t="str">
        <f ca="true">+IF(OFFSET('Sanitation Data'!$E$28,0,10*ROW('Sanitation Data'!E84))="","",OFFSET('Sanitation Data'!$E$28,0,10*ROW('Sanitation Data'!E84)))</f>
        <v/>
      </c>
      <c r="CQ90" s="305" t="str">
        <f ca="true">+IF(OFFSET('Sanitation Data'!$E$29,0,10*ROW('Sanitation Data'!E84))="","",OFFSET('Sanitation Data'!$E$29,0,10*ROW('Sanitation Data'!E84)))</f>
        <v/>
      </c>
      <c r="CR90" s="305" t="str">
        <f ca="true">+IF(OFFSET('Sanitation Data'!$E$30,0,10*ROW('Sanitation Data'!E84))="","",OFFSET('Sanitation Data'!$E$30,0,10*ROW('Sanitation Data'!E84)))</f>
        <v/>
      </c>
      <c r="CS90" s="305" t="str">
        <f ca="true">+IF(OFFSET('Sanitation Data'!$E$31,0,10*ROW('Sanitation Data'!E84))="","",OFFSET('Sanitation Data'!$E$31,0,10*ROW('Sanitation Data'!E84)))</f>
        <v/>
      </c>
      <c r="CT90" s="305" t="str">
        <f ca="true">+IF(OFFSET('Sanitation Data'!$E$32,0,10*ROW('Sanitation Data'!E84))="","",OFFSET('Sanitation Data'!$E$32,0,10*ROW('Sanitation Data'!E84)))</f>
        <v/>
      </c>
      <c r="CU90" s="305" t="str">
        <f ca="true">+IF(OFFSET('Sanitation Data'!$F$28,0,10*ROW('Sanitation Data'!F84))="","",OFFSET('Sanitation Data'!$F$28,0,10*ROW('Sanitation Data'!F84)))</f>
        <v/>
      </c>
      <c r="CV90" s="305" t="str">
        <f ca="true">+IF(OFFSET('Sanitation Data'!$F$29,0,10*ROW('Sanitation Data'!F84))="","",OFFSET('Sanitation Data'!$F$29,0,10*ROW('Sanitation Data'!F84)))</f>
        <v/>
      </c>
      <c r="CW90" s="305" t="str">
        <f ca="true">+IF(OFFSET('Sanitation Data'!$F$30,0,10*ROW('Sanitation Data'!F84))="","",OFFSET('Sanitation Data'!$F$30,0,10*ROW('Sanitation Data'!F84)))</f>
        <v/>
      </c>
      <c r="CX90" s="305" t="str">
        <f ca="true">+IF(OFFSET('Sanitation Data'!$F$31,0,10*ROW('Sanitation Data'!F84))="","",OFFSET('Sanitation Data'!$F$31,0,10*ROW('Sanitation Data'!F84)))</f>
        <v/>
      </c>
      <c r="CY90" s="305" t="str">
        <f ca="true">+IF(OFFSET('Sanitation Data'!$F$32,0,10*ROW('Sanitation Data'!F84))="","",OFFSET('Sanitation Data'!$F$32,0,10*ROW('Sanitation Data'!F84)))</f>
        <v/>
      </c>
      <c r="CZ90" s="305" t="str">
        <f ca="true">+IF(OFFSET('Sanitation Data'!$G$28,0,10*ROW('Sanitation Data'!G84))="","",OFFSET('Sanitation Data'!$G$28,0,10*ROW('Sanitation Data'!G84)))</f>
        <v/>
      </c>
      <c r="DA90" s="305" t="str">
        <f ca="true">+IF(OFFSET('Sanitation Data'!$G$29,0,10*ROW('Sanitation Data'!G84))="","",OFFSET('Sanitation Data'!$G$29,0,10*ROW('Sanitation Data'!G84)))</f>
        <v/>
      </c>
      <c r="DB90" s="305" t="str">
        <f ca="true">+IF(OFFSET('Sanitation Data'!$G$30,0,10*ROW('Sanitation Data'!G84))="","",OFFSET('Sanitation Data'!$G$30,0,10*ROW('Sanitation Data'!G84)))</f>
        <v/>
      </c>
      <c r="DC90" s="305" t="str">
        <f ca="true">+IF(OFFSET('Sanitation Data'!$G$31,0,10*ROW('Sanitation Data'!G84))="","",OFFSET('Sanitation Data'!$G$31,0,10*ROW('Sanitation Data'!G84)))</f>
        <v/>
      </c>
      <c r="DD90" s="305" t="str">
        <f ca="true">+IF(OFFSET('Sanitation Data'!$G$32,0,10*ROW('Sanitation Data'!G84))="","",OFFSET('Sanitation Data'!$G$32,0,10*ROW('Sanitation Data'!G84)))</f>
        <v/>
      </c>
      <c r="DE90" s="305" t="str">
        <f ca="true">+IF(OFFSET('Sanitation Data'!$H$28,0,10*ROW('Sanitation Data'!H84))="","",OFFSET('Sanitation Data'!$H$28,0,10*ROW('Sanitation Data'!H84)))</f>
        <v/>
      </c>
      <c r="DF90" s="305" t="str">
        <f ca="true">+IF(OFFSET('Sanitation Data'!$H$29,0,10*ROW('Sanitation Data'!H84))="","",OFFSET('Sanitation Data'!$H$29,0,10*ROW('Sanitation Data'!H84)))</f>
        <v/>
      </c>
      <c r="DG90" s="305" t="str">
        <f ca="true">+IF(OFFSET('Sanitation Data'!$H$30,0,10*ROW('Sanitation Data'!H84))="","",OFFSET('Sanitation Data'!$H$30,0,10*ROW('Sanitation Data'!H84)))</f>
        <v/>
      </c>
      <c r="DH90" s="305" t="str">
        <f ca="true">+IF(OFFSET('Sanitation Data'!$H$31,0,10*ROW('Sanitation Data'!H84))="","",OFFSET('Sanitation Data'!$H$31,0,10*ROW('Sanitation Data'!H84)))</f>
        <v/>
      </c>
      <c r="DI90" s="305" t="str">
        <f ca="true">+IF(OFFSET('Sanitation Data'!$H$32,0,10*ROW('Sanitation Data'!H84))="","",OFFSET('Sanitation Data'!$H$32,0,10*ROW('Sanitation Data'!H84)))</f>
        <v/>
      </c>
      <c r="DJ90" s="305" t="str">
        <f ca="true">+IF(OFFSET('Sanitation Data'!$I$28,0,10*ROW('Sanitation Data'!I84))="","",OFFSET('Sanitation Data'!$I$28,0,10*ROW('Sanitation Data'!I84)))</f>
        <v/>
      </c>
      <c r="DK90" s="305" t="str">
        <f ca="true">+IF(OFFSET('Sanitation Data'!$I$29,0,10*ROW('Sanitation Data'!I84))="","",OFFSET('Sanitation Data'!$I$29,0,10*ROW('Sanitation Data'!I84)))</f>
        <v/>
      </c>
      <c r="DL90" s="305" t="str">
        <f ca="true">+IF(OFFSET('Sanitation Data'!$I$30,0,10*ROW('Sanitation Data'!I84))="","",OFFSET('Sanitation Data'!$I$30,0,10*ROW('Sanitation Data'!I84)))</f>
        <v/>
      </c>
      <c r="DM90" s="305" t="str">
        <f ca="true">+IF(OFFSET('Sanitation Data'!$I$31,0,10*ROW('Sanitation Data'!I84))="","",OFFSET('Sanitation Data'!$I$31,0,10*ROW('Sanitation Data'!I84)))</f>
        <v/>
      </c>
      <c r="DN90" s="305" t="str">
        <f ca="true">+IF(OFFSET('Sanitation Data'!$I$32,0,10*ROW('Sanitation Data'!I84))="","",OFFSET('Sanitation Data'!$I$32,0,10*ROW('Sanitation Data'!I84)))</f>
        <v/>
      </c>
      <c r="DO90" s="305" t="str">
        <f ca="true">+IF(OFFSET('Hygiene Data'!$D$11,0,10*ROW('Hygiene Data'!D84))="","",OFFSET('Hygiene Data'!$D$11,0,10*ROW('Hygiene Data'!D84)))</f>
        <v/>
      </c>
      <c r="DP90" s="305" t="str">
        <f ca="true">+IF(OFFSET('Hygiene Data'!$D$12,0,10*ROW('Hygiene Data'!D84))="","",OFFSET('Hygiene Data'!$D$12,0,10*ROW('Hygiene Data'!D84)))</f>
        <v/>
      </c>
      <c r="DQ90" s="305" t="str">
        <f ca="true">+IF(OFFSET('Hygiene Data'!$D$13,0,10*ROW('Hygiene Data'!D84))="","",OFFSET('Hygiene Data'!$D$13,0,10*ROW('Hygiene Data'!D84)))</f>
        <v/>
      </c>
      <c r="DR90" s="305" t="str">
        <f ca="true">+IF(OFFSET('Hygiene Data'!$E$11,0,10*ROW('Hygiene Data'!E84))="","",OFFSET('Hygiene Data'!$E$11,0,10*ROW('Hygiene Data'!E84)))</f>
        <v/>
      </c>
      <c r="DS90" s="305" t="str">
        <f ca="true">+IF(OFFSET('Hygiene Data'!$E$12,0,10*ROW('Hygiene Data'!E84))="","",OFFSET('Hygiene Data'!$E$12,0,10*ROW('Hygiene Data'!E84)))</f>
        <v/>
      </c>
      <c r="DT90" s="305" t="str">
        <f ca="true">+IF(OFFSET('Hygiene Data'!$E$13,0,10*ROW('Hygiene Data'!E84))="","",OFFSET('Hygiene Data'!$E$13,0,10*ROW('Hygiene Data'!E84)))</f>
        <v/>
      </c>
      <c r="DU90" s="305" t="str">
        <f ca="true">+IF(OFFSET('Hygiene Data'!$F$11,0,10*ROW('Hygiene Data'!F84))="","",OFFSET('Hygiene Data'!$F$11,0,10*ROW('Hygiene Data'!F84)))</f>
        <v/>
      </c>
      <c r="DV90" s="305" t="str">
        <f ca="true">+IF(OFFSET('Hygiene Data'!$F$12,0,10*ROW('Hygiene Data'!F84))="","",OFFSET('Hygiene Data'!$F$12,0,10*ROW('Hygiene Data'!F84)))</f>
        <v/>
      </c>
      <c r="DW90" s="305" t="str">
        <f ca="true">+IF(OFFSET('Hygiene Data'!$F$13,0,10*ROW('Hygiene Data'!F84))="","",OFFSET('Hygiene Data'!$F$13,0,10*ROW('Hygiene Data'!F84)))</f>
        <v/>
      </c>
      <c r="DX90" s="305" t="str">
        <f ca="true">+IF(OFFSET('Hygiene Data'!$G$11,0,10*ROW('Hygiene Data'!G84))="","",OFFSET('Hygiene Data'!$G$11,0,10*ROW('Hygiene Data'!G84)))</f>
        <v/>
      </c>
      <c r="DY90" s="305" t="str">
        <f ca="true">+IF(OFFSET('Hygiene Data'!$G$12,0,10*ROW('Hygiene Data'!G84))="","",OFFSET('Hygiene Data'!$G$12,0,10*ROW('Hygiene Data'!G84)))</f>
        <v/>
      </c>
      <c r="DZ90" s="305" t="str">
        <f ca="true">+IF(OFFSET('Hygiene Data'!$G$13,0,10*ROW('Hygiene Data'!G84))="","",OFFSET('Hygiene Data'!$G$13,0,10*ROW('Hygiene Data'!G84)))</f>
        <v/>
      </c>
      <c r="EA90" s="305" t="str">
        <f ca="true">+IF(OFFSET('Hygiene Data'!$H$11,0,10*ROW('Hygiene Data'!H84))="","",OFFSET('Hygiene Data'!$H$11,0,10*ROW('Hygiene Data'!H84)))</f>
        <v/>
      </c>
      <c r="EB90" s="305" t="str">
        <f ca="true">+IF(OFFSET('Hygiene Data'!$H$12,0,10*ROW('Hygiene Data'!H84))="","",OFFSET('Hygiene Data'!$H$12,0,10*ROW('Hygiene Data'!H84)))</f>
        <v/>
      </c>
      <c r="EC90" s="305" t="str">
        <f ca="true">+IF(OFFSET('Hygiene Data'!$H$13,0,10*ROW('Hygiene Data'!H84))="","",OFFSET('Hygiene Data'!$H$13,0,10*ROW('Hygiene Data'!H84)))</f>
        <v/>
      </c>
      <c r="ED90" s="305" t="str">
        <f ca="true">+IF(OFFSET('Hygiene Data'!$I$11,0,10*ROW('Hygiene Data'!I84))="","",OFFSET('Hygiene Data'!$I$11,0,10*ROW('Hygiene Data'!I84)))</f>
        <v/>
      </c>
      <c r="EE90" s="305" t="str">
        <f ca="true">+IF(OFFSET('Hygiene Data'!$I$12,0,10*ROW('Hygiene Data'!I84))="","",OFFSET('Hygiene Data'!$I$12,0,10*ROW('Hygiene Data'!I84)))</f>
        <v/>
      </c>
      <c r="EF90" s="305"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61"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305"/>
      <c r="BS91" s="305" t="str">
        <f ca="true">+IF(OFFSET('Water Data'!$D$27,0,10*ROW('Water Data'!D85))="","",OFFSET('Water Data'!$D$27,0,10*ROW('Water Data'!D85)))</f>
        <v/>
      </c>
      <c r="BT91" s="305" t="str">
        <f ca="true">+IF(OFFSET('Water Data'!$D$28,0,10*ROW('Water Data'!D85))="","",OFFSET('Water Data'!$D$28,0,10*ROW('Water Data'!D85)))</f>
        <v/>
      </c>
      <c r="BU91" s="305" t="str">
        <f ca="true">+IF(OFFSET('Water Data'!$D$29,0,10*ROW('Water Data'!D85))="","",OFFSET('Water Data'!$D$29,0,10*ROW('Water Data'!D85)))</f>
        <v/>
      </c>
      <c r="BV91" s="305" t="str">
        <f ca="true">+IF(OFFSET('Water Data'!$E$27,0,10*ROW('Water Data'!E85))="","",OFFSET('Water Data'!$E$27,0,10*ROW('Water Data'!E85)))</f>
        <v/>
      </c>
      <c r="BW91" s="305" t="str">
        <f ca="true">+IF(OFFSET('Water Data'!$E$28,0,10*ROW('Water Data'!E85))="","",OFFSET('Water Data'!$E$28,0,10*ROW('Water Data'!E85)))</f>
        <v/>
      </c>
      <c r="BX91" s="305" t="str">
        <f ca="true">+IF(OFFSET('Water Data'!$E$29,0,10*ROW('Water Data'!E85))="","",OFFSET('Water Data'!$E$29,0,10*ROW('Water Data'!E85)))</f>
        <v/>
      </c>
      <c r="BY91" s="305" t="str">
        <f ca="true">+IF(OFFSET('Water Data'!$F$27,0,10*ROW('Water Data'!F85))="","",OFFSET('Water Data'!$F$27,0,10*ROW('Water Data'!F85)))</f>
        <v/>
      </c>
      <c r="BZ91" s="305" t="str">
        <f ca="true">+IF(OFFSET('Water Data'!$F$28,0,10*ROW('Water Data'!F85))="","",OFFSET('Water Data'!$F$28,0,10*ROW('Water Data'!F85)))</f>
        <v/>
      </c>
      <c r="CA91" s="305" t="str">
        <f ca="true">+IF(OFFSET('Water Data'!$F$29,0,10*ROW('Water Data'!F85))="","",OFFSET('Water Data'!$F$29,0,10*ROW('Water Data'!F85)))</f>
        <v/>
      </c>
      <c r="CB91" s="305" t="str">
        <f ca="true">+IF(OFFSET('Water Data'!$G$27,0,10*ROW('Water Data'!G85))="","",OFFSET('Water Data'!$G$27,0,10*ROW('Water Data'!G85)))</f>
        <v/>
      </c>
      <c r="CC91" s="305" t="str">
        <f ca="true">+IF(OFFSET('Water Data'!$G$28,0,10*ROW('Water Data'!G85))="","",OFFSET('Water Data'!$G$28,0,10*ROW('Water Data'!G85)))</f>
        <v/>
      </c>
      <c r="CD91" s="305" t="str">
        <f ca="true">+IF(OFFSET('Water Data'!$G$29,0,10*ROW('Water Data'!G85))="","",OFFSET('Water Data'!$G$29,0,10*ROW('Water Data'!G85)))</f>
        <v/>
      </c>
      <c r="CE91" s="305" t="str">
        <f ca="true">+IF(OFFSET('Water Data'!$H$27,0,10*ROW('Water Data'!H85))="","",OFFSET('Water Data'!$H$27,0,10*ROW('Water Data'!H85)))</f>
        <v/>
      </c>
      <c r="CF91" s="305" t="str">
        <f ca="true">+IF(OFFSET('Water Data'!$H$28,0,10*ROW('Water Data'!H85))="","",OFFSET('Water Data'!$H$28,0,10*ROW('Water Data'!H85)))</f>
        <v/>
      </c>
      <c r="CG91" s="305" t="str">
        <f ca="true">+IF(OFFSET('Water Data'!$H$29,0,10*ROW('Water Data'!H85))="","",OFFSET('Water Data'!$H$29,0,10*ROW('Water Data'!H85)))</f>
        <v/>
      </c>
      <c r="CH91" s="305" t="str">
        <f ca="true">+IF(OFFSET('Water Data'!$I$27,0,10*ROW('Water Data'!I85))="","",OFFSET('Water Data'!$I$27,0,10*ROW('Water Data'!I85)))</f>
        <v/>
      </c>
      <c r="CI91" s="305" t="str">
        <f ca="true">+IF(OFFSET('Water Data'!$I$28,0,10*ROW('Water Data'!I85))="","",OFFSET('Water Data'!$I$28,0,10*ROW('Water Data'!I85)))</f>
        <v/>
      </c>
      <c r="CJ91" s="305" t="str">
        <f ca="true">+IF(OFFSET('Water Data'!$I$29,0,10*ROW('Water Data'!I85))="","",OFFSET('Water Data'!$I$29,0,10*ROW('Water Data'!I85)))</f>
        <v/>
      </c>
      <c r="CK91" s="305" t="str">
        <f ca="true">+IF(OFFSET('Sanitation Data'!$D$28,0,10*ROW('Sanitation Data'!D85))="","",OFFSET('Sanitation Data'!$D$28,0,10*ROW('Sanitation Data'!D85)))</f>
        <v/>
      </c>
      <c r="CL91" s="305" t="str">
        <f ca="true">+IF(OFFSET('Sanitation Data'!$D$29,0,10*ROW('Sanitation Data'!D85))="","",OFFSET('Sanitation Data'!$D$29,0,10*ROW('Sanitation Data'!D85)))</f>
        <v/>
      </c>
      <c r="CM91" s="305" t="str">
        <f ca="true">+IF(OFFSET('Sanitation Data'!$D$30,0,10*ROW('Sanitation Data'!D85))="","",OFFSET('Sanitation Data'!$D$30,0,10*ROW('Sanitation Data'!D85)))</f>
        <v/>
      </c>
      <c r="CN91" s="305" t="str">
        <f ca="true">+IF(OFFSET('Sanitation Data'!$D$31,0,10*ROW('Sanitation Data'!D85))="","",OFFSET('Sanitation Data'!$D$31,0,10*ROW('Sanitation Data'!D85)))</f>
        <v/>
      </c>
      <c r="CO91" s="305" t="str">
        <f ca="true">+IF(OFFSET('Sanitation Data'!$D$32,0,10*ROW('Sanitation Data'!D85))="","",OFFSET('Sanitation Data'!$D$32,0,10*ROW('Sanitation Data'!D85)))</f>
        <v/>
      </c>
      <c r="CP91" s="305" t="str">
        <f ca="true">+IF(OFFSET('Sanitation Data'!$E$28,0,10*ROW('Sanitation Data'!E85))="","",OFFSET('Sanitation Data'!$E$28,0,10*ROW('Sanitation Data'!E85)))</f>
        <v/>
      </c>
      <c r="CQ91" s="305" t="str">
        <f ca="true">+IF(OFFSET('Sanitation Data'!$E$29,0,10*ROW('Sanitation Data'!E85))="","",OFFSET('Sanitation Data'!$E$29,0,10*ROW('Sanitation Data'!E85)))</f>
        <v/>
      </c>
      <c r="CR91" s="305" t="str">
        <f ca="true">+IF(OFFSET('Sanitation Data'!$E$30,0,10*ROW('Sanitation Data'!E85))="","",OFFSET('Sanitation Data'!$E$30,0,10*ROW('Sanitation Data'!E85)))</f>
        <v/>
      </c>
      <c r="CS91" s="305" t="str">
        <f ca="true">+IF(OFFSET('Sanitation Data'!$E$31,0,10*ROW('Sanitation Data'!E85))="","",OFFSET('Sanitation Data'!$E$31,0,10*ROW('Sanitation Data'!E85)))</f>
        <v/>
      </c>
      <c r="CT91" s="305" t="str">
        <f ca="true">+IF(OFFSET('Sanitation Data'!$E$32,0,10*ROW('Sanitation Data'!E85))="","",OFFSET('Sanitation Data'!$E$32,0,10*ROW('Sanitation Data'!E85)))</f>
        <v/>
      </c>
      <c r="CU91" s="305" t="str">
        <f ca="true">+IF(OFFSET('Sanitation Data'!$F$28,0,10*ROW('Sanitation Data'!F85))="","",OFFSET('Sanitation Data'!$F$28,0,10*ROW('Sanitation Data'!F85)))</f>
        <v/>
      </c>
      <c r="CV91" s="305" t="str">
        <f ca="true">+IF(OFFSET('Sanitation Data'!$F$29,0,10*ROW('Sanitation Data'!F85))="","",OFFSET('Sanitation Data'!$F$29,0,10*ROW('Sanitation Data'!F85)))</f>
        <v/>
      </c>
      <c r="CW91" s="305" t="str">
        <f ca="true">+IF(OFFSET('Sanitation Data'!$F$30,0,10*ROW('Sanitation Data'!F85))="","",OFFSET('Sanitation Data'!$F$30,0,10*ROW('Sanitation Data'!F85)))</f>
        <v/>
      </c>
      <c r="CX91" s="305" t="str">
        <f ca="true">+IF(OFFSET('Sanitation Data'!$F$31,0,10*ROW('Sanitation Data'!F85))="","",OFFSET('Sanitation Data'!$F$31,0,10*ROW('Sanitation Data'!F85)))</f>
        <v/>
      </c>
      <c r="CY91" s="305" t="str">
        <f ca="true">+IF(OFFSET('Sanitation Data'!$F$32,0,10*ROW('Sanitation Data'!F85))="","",OFFSET('Sanitation Data'!$F$32,0,10*ROW('Sanitation Data'!F85)))</f>
        <v/>
      </c>
      <c r="CZ91" s="305" t="str">
        <f ca="true">+IF(OFFSET('Sanitation Data'!$G$28,0,10*ROW('Sanitation Data'!G85))="","",OFFSET('Sanitation Data'!$G$28,0,10*ROW('Sanitation Data'!G85)))</f>
        <v/>
      </c>
      <c r="DA91" s="305" t="str">
        <f ca="true">+IF(OFFSET('Sanitation Data'!$G$29,0,10*ROW('Sanitation Data'!G85))="","",OFFSET('Sanitation Data'!$G$29,0,10*ROW('Sanitation Data'!G85)))</f>
        <v/>
      </c>
      <c r="DB91" s="305" t="str">
        <f ca="true">+IF(OFFSET('Sanitation Data'!$G$30,0,10*ROW('Sanitation Data'!G85))="","",OFFSET('Sanitation Data'!$G$30,0,10*ROW('Sanitation Data'!G85)))</f>
        <v/>
      </c>
      <c r="DC91" s="305" t="str">
        <f ca="true">+IF(OFFSET('Sanitation Data'!$G$31,0,10*ROW('Sanitation Data'!G85))="","",OFFSET('Sanitation Data'!$G$31,0,10*ROW('Sanitation Data'!G85)))</f>
        <v/>
      </c>
      <c r="DD91" s="305" t="str">
        <f ca="true">+IF(OFFSET('Sanitation Data'!$G$32,0,10*ROW('Sanitation Data'!G85))="","",OFFSET('Sanitation Data'!$G$32,0,10*ROW('Sanitation Data'!G85)))</f>
        <v/>
      </c>
      <c r="DE91" s="305" t="str">
        <f ca="true">+IF(OFFSET('Sanitation Data'!$H$28,0,10*ROW('Sanitation Data'!H85))="","",OFFSET('Sanitation Data'!$H$28,0,10*ROW('Sanitation Data'!H85)))</f>
        <v/>
      </c>
      <c r="DF91" s="305" t="str">
        <f ca="true">+IF(OFFSET('Sanitation Data'!$H$29,0,10*ROW('Sanitation Data'!H85))="","",OFFSET('Sanitation Data'!$H$29,0,10*ROW('Sanitation Data'!H85)))</f>
        <v/>
      </c>
      <c r="DG91" s="305" t="str">
        <f ca="true">+IF(OFFSET('Sanitation Data'!$H$30,0,10*ROW('Sanitation Data'!H85))="","",OFFSET('Sanitation Data'!$H$30,0,10*ROW('Sanitation Data'!H85)))</f>
        <v/>
      </c>
      <c r="DH91" s="305" t="str">
        <f ca="true">+IF(OFFSET('Sanitation Data'!$H$31,0,10*ROW('Sanitation Data'!H85))="","",OFFSET('Sanitation Data'!$H$31,0,10*ROW('Sanitation Data'!H85)))</f>
        <v/>
      </c>
      <c r="DI91" s="305" t="str">
        <f ca="true">+IF(OFFSET('Sanitation Data'!$H$32,0,10*ROW('Sanitation Data'!H85))="","",OFFSET('Sanitation Data'!$H$32,0,10*ROW('Sanitation Data'!H85)))</f>
        <v/>
      </c>
      <c r="DJ91" s="305" t="str">
        <f ca="true">+IF(OFFSET('Sanitation Data'!$I$28,0,10*ROW('Sanitation Data'!I85))="","",OFFSET('Sanitation Data'!$I$28,0,10*ROW('Sanitation Data'!I85)))</f>
        <v/>
      </c>
      <c r="DK91" s="305" t="str">
        <f ca="true">+IF(OFFSET('Sanitation Data'!$I$29,0,10*ROW('Sanitation Data'!I85))="","",OFFSET('Sanitation Data'!$I$29,0,10*ROW('Sanitation Data'!I85)))</f>
        <v/>
      </c>
      <c r="DL91" s="305" t="str">
        <f ca="true">+IF(OFFSET('Sanitation Data'!$I$30,0,10*ROW('Sanitation Data'!I85))="","",OFFSET('Sanitation Data'!$I$30,0,10*ROW('Sanitation Data'!I85)))</f>
        <v/>
      </c>
      <c r="DM91" s="305" t="str">
        <f ca="true">+IF(OFFSET('Sanitation Data'!$I$31,0,10*ROW('Sanitation Data'!I85))="","",OFFSET('Sanitation Data'!$I$31,0,10*ROW('Sanitation Data'!I85)))</f>
        <v/>
      </c>
      <c r="DN91" s="305" t="str">
        <f ca="true">+IF(OFFSET('Sanitation Data'!$I$32,0,10*ROW('Sanitation Data'!I85))="","",OFFSET('Sanitation Data'!$I$32,0,10*ROW('Sanitation Data'!I85)))</f>
        <v/>
      </c>
      <c r="DO91" s="305" t="str">
        <f ca="true">+IF(OFFSET('Hygiene Data'!$D$11,0,10*ROW('Hygiene Data'!D85))="","",OFFSET('Hygiene Data'!$D$11,0,10*ROW('Hygiene Data'!D85)))</f>
        <v/>
      </c>
      <c r="DP91" s="305" t="str">
        <f ca="true">+IF(OFFSET('Hygiene Data'!$D$12,0,10*ROW('Hygiene Data'!D85))="","",OFFSET('Hygiene Data'!$D$12,0,10*ROW('Hygiene Data'!D85)))</f>
        <v/>
      </c>
      <c r="DQ91" s="305" t="str">
        <f ca="true">+IF(OFFSET('Hygiene Data'!$D$13,0,10*ROW('Hygiene Data'!D85))="","",OFFSET('Hygiene Data'!$D$13,0,10*ROW('Hygiene Data'!D85)))</f>
        <v/>
      </c>
      <c r="DR91" s="305" t="str">
        <f ca="true">+IF(OFFSET('Hygiene Data'!$E$11,0,10*ROW('Hygiene Data'!E85))="","",OFFSET('Hygiene Data'!$E$11,0,10*ROW('Hygiene Data'!E85)))</f>
        <v/>
      </c>
      <c r="DS91" s="305" t="str">
        <f ca="true">+IF(OFFSET('Hygiene Data'!$E$12,0,10*ROW('Hygiene Data'!E85))="","",OFFSET('Hygiene Data'!$E$12,0,10*ROW('Hygiene Data'!E85)))</f>
        <v/>
      </c>
      <c r="DT91" s="305" t="str">
        <f ca="true">+IF(OFFSET('Hygiene Data'!$E$13,0,10*ROW('Hygiene Data'!E85))="","",OFFSET('Hygiene Data'!$E$13,0,10*ROW('Hygiene Data'!E85)))</f>
        <v/>
      </c>
      <c r="DU91" s="305" t="str">
        <f ca="true">+IF(OFFSET('Hygiene Data'!$F$11,0,10*ROW('Hygiene Data'!F85))="","",OFFSET('Hygiene Data'!$F$11,0,10*ROW('Hygiene Data'!F85)))</f>
        <v/>
      </c>
      <c r="DV91" s="305" t="str">
        <f ca="true">+IF(OFFSET('Hygiene Data'!$F$12,0,10*ROW('Hygiene Data'!F85))="","",OFFSET('Hygiene Data'!$F$12,0,10*ROW('Hygiene Data'!F85)))</f>
        <v/>
      </c>
      <c r="DW91" s="305" t="str">
        <f ca="true">+IF(OFFSET('Hygiene Data'!$F$13,0,10*ROW('Hygiene Data'!F85))="","",OFFSET('Hygiene Data'!$F$13,0,10*ROW('Hygiene Data'!F85)))</f>
        <v/>
      </c>
      <c r="DX91" s="305" t="str">
        <f ca="true">+IF(OFFSET('Hygiene Data'!$G$11,0,10*ROW('Hygiene Data'!G85))="","",OFFSET('Hygiene Data'!$G$11,0,10*ROW('Hygiene Data'!G85)))</f>
        <v/>
      </c>
      <c r="DY91" s="305" t="str">
        <f ca="true">+IF(OFFSET('Hygiene Data'!$G$12,0,10*ROW('Hygiene Data'!G85))="","",OFFSET('Hygiene Data'!$G$12,0,10*ROW('Hygiene Data'!G85)))</f>
        <v/>
      </c>
      <c r="DZ91" s="305" t="str">
        <f ca="true">+IF(OFFSET('Hygiene Data'!$G$13,0,10*ROW('Hygiene Data'!G85))="","",OFFSET('Hygiene Data'!$G$13,0,10*ROW('Hygiene Data'!G85)))</f>
        <v/>
      </c>
      <c r="EA91" s="305" t="str">
        <f ca="true">+IF(OFFSET('Hygiene Data'!$H$11,0,10*ROW('Hygiene Data'!H85))="","",OFFSET('Hygiene Data'!$H$11,0,10*ROW('Hygiene Data'!H85)))</f>
        <v/>
      </c>
      <c r="EB91" s="305" t="str">
        <f ca="true">+IF(OFFSET('Hygiene Data'!$H$12,0,10*ROW('Hygiene Data'!H85))="","",OFFSET('Hygiene Data'!$H$12,0,10*ROW('Hygiene Data'!H85)))</f>
        <v/>
      </c>
      <c r="EC91" s="305" t="str">
        <f ca="true">+IF(OFFSET('Hygiene Data'!$H$13,0,10*ROW('Hygiene Data'!H85))="","",OFFSET('Hygiene Data'!$H$13,0,10*ROW('Hygiene Data'!H85)))</f>
        <v/>
      </c>
      <c r="ED91" s="305" t="str">
        <f ca="true">+IF(OFFSET('Hygiene Data'!$I$11,0,10*ROW('Hygiene Data'!I85))="","",OFFSET('Hygiene Data'!$I$11,0,10*ROW('Hygiene Data'!I85)))</f>
        <v/>
      </c>
      <c r="EE91" s="305" t="str">
        <f ca="true">+IF(OFFSET('Hygiene Data'!$I$12,0,10*ROW('Hygiene Data'!I85))="","",OFFSET('Hygiene Data'!$I$12,0,10*ROW('Hygiene Data'!I85)))</f>
        <v/>
      </c>
      <c r="EF91" s="305"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61"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305"/>
      <c r="BS92" s="305" t="str">
        <f ca="true">+IF(OFFSET('Water Data'!$D$27,0,10*ROW('Water Data'!D86))="","",OFFSET('Water Data'!$D$27,0,10*ROW('Water Data'!D86)))</f>
        <v/>
      </c>
      <c r="BT92" s="305" t="str">
        <f ca="true">+IF(OFFSET('Water Data'!$D$28,0,10*ROW('Water Data'!D86))="","",OFFSET('Water Data'!$D$28,0,10*ROW('Water Data'!D86)))</f>
        <v/>
      </c>
      <c r="BU92" s="305" t="str">
        <f ca="true">+IF(OFFSET('Water Data'!$D$29,0,10*ROW('Water Data'!D86))="","",OFFSET('Water Data'!$D$29,0,10*ROW('Water Data'!D86)))</f>
        <v/>
      </c>
      <c r="BV92" s="305" t="str">
        <f ca="true">+IF(OFFSET('Water Data'!$E$27,0,10*ROW('Water Data'!E86))="","",OFFSET('Water Data'!$E$27,0,10*ROW('Water Data'!E86)))</f>
        <v/>
      </c>
      <c r="BW92" s="305" t="str">
        <f ca="true">+IF(OFFSET('Water Data'!$E$28,0,10*ROW('Water Data'!E86))="","",OFFSET('Water Data'!$E$28,0,10*ROW('Water Data'!E86)))</f>
        <v/>
      </c>
      <c r="BX92" s="305" t="str">
        <f ca="true">+IF(OFFSET('Water Data'!$E$29,0,10*ROW('Water Data'!E86))="","",OFFSET('Water Data'!$E$29,0,10*ROW('Water Data'!E86)))</f>
        <v/>
      </c>
      <c r="BY92" s="305" t="str">
        <f ca="true">+IF(OFFSET('Water Data'!$F$27,0,10*ROW('Water Data'!F86))="","",OFFSET('Water Data'!$F$27,0,10*ROW('Water Data'!F86)))</f>
        <v/>
      </c>
      <c r="BZ92" s="305" t="str">
        <f ca="true">+IF(OFFSET('Water Data'!$F$28,0,10*ROW('Water Data'!F86))="","",OFFSET('Water Data'!$F$28,0,10*ROW('Water Data'!F86)))</f>
        <v/>
      </c>
      <c r="CA92" s="305" t="str">
        <f ca="true">+IF(OFFSET('Water Data'!$F$29,0,10*ROW('Water Data'!F86))="","",OFFSET('Water Data'!$F$29,0,10*ROW('Water Data'!F86)))</f>
        <v/>
      </c>
      <c r="CB92" s="305" t="str">
        <f ca="true">+IF(OFFSET('Water Data'!$G$27,0,10*ROW('Water Data'!G86))="","",OFFSET('Water Data'!$G$27,0,10*ROW('Water Data'!G86)))</f>
        <v/>
      </c>
      <c r="CC92" s="305" t="str">
        <f ca="true">+IF(OFFSET('Water Data'!$G$28,0,10*ROW('Water Data'!G86))="","",OFFSET('Water Data'!$G$28,0,10*ROW('Water Data'!G86)))</f>
        <v/>
      </c>
      <c r="CD92" s="305" t="str">
        <f ca="true">+IF(OFFSET('Water Data'!$G$29,0,10*ROW('Water Data'!G86))="","",OFFSET('Water Data'!$G$29,0,10*ROW('Water Data'!G86)))</f>
        <v/>
      </c>
      <c r="CE92" s="305" t="str">
        <f ca="true">+IF(OFFSET('Water Data'!$H$27,0,10*ROW('Water Data'!H86))="","",OFFSET('Water Data'!$H$27,0,10*ROW('Water Data'!H86)))</f>
        <v/>
      </c>
      <c r="CF92" s="305" t="str">
        <f ca="true">+IF(OFFSET('Water Data'!$H$28,0,10*ROW('Water Data'!H86))="","",OFFSET('Water Data'!$H$28,0,10*ROW('Water Data'!H86)))</f>
        <v/>
      </c>
      <c r="CG92" s="305" t="str">
        <f ca="true">+IF(OFFSET('Water Data'!$H$29,0,10*ROW('Water Data'!H86))="","",OFFSET('Water Data'!$H$29,0,10*ROW('Water Data'!H86)))</f>
        <v/>
      </c>
      <c r="CH92" s="305" t="str">
        <f ca="true">+IF(OFFSET('Water Data'!$I$27,0,10*ROW('Water Data'!I86))="","",OFFSET('Water Data'!$I$27,0,10*ROW('Water Data'!I86)))</f>
        <v/>
      </c>
      <c r="CI92" s="305" t="str">
        <f ca="true">+IF(OFFSET('Water Data'!$I$28,0,10*ROW('Water Data'!I86))="","",OFFSET('Water Data'!$I$28,0,10*ROW('Water Data'!I86)))</f>
        <v/>
      </c>
      <c r="CJ92" s="305" t="str">
        <f ca="true">+IF(OFFSET('Water Data'!$I$29,0,10*ROW('Water Data'!I86))="","",OFFSET('Water Data'!$I$29,0,10*ROW('Water Data'!I86)))</f>
        <v/>
      </c>
      <c r="CK92" s="305" t="str">
        <f ca="true">+IF(OFFSET('Sanitation Data'!$D$28,0,10*ROW('Sanitation Data'!D86))="","",OFFSET('Sanitation Data'!$D$28,0,10*ROW('Sanitation Data'!D86)))</f>
        <v/>
      </c>
      <c r="CL92" s="305" t="str">
        <f ca="true">+IF(OFFSET('Sanitation Data'!$D$29,0,10*ROW('Sanitation Data'!D86))="","",OFFSET('Sanitation Data'!$D$29,0,10*ROW('Sanitation Data'!D86)))</f>
        <v/>
      </c>
      <c r="CM92" s="305" t="str">
        <f ca="true">+IF(OFFSET('Sanitation Data'!$D$30,0,10*ROW('Sanitation Data'!D86))="","",OFFSET('Sanitation Data'!$D$30,0,10*ROW('Sanitation Data'!D86)))</f>
        <v/>
      </c>
      <c r="CN92" s="305" t="str">
        <f ca="true">+IF(OFFSET('Sanitation Data'!$D$31,0,10*ROW('Sanitation Data'!D86))="","",OFFSET('Sanitation Data'!$D$31,0,10*ROW('Sanitation Data'!D86)))</f>
        <v/>
      </c>
      <c r="CO92" s="305" t="str">
        <f ca="true">+IF(OFFSET('Sanitation Data'!$D$32,0,10*ROW('Sanitation Data'!D86))="","",OFFSET('Sanitation Data'!$D$32,0,10*ROW('Sanitation Data'!D86)))</f>
        <v/>
      </c>
      <c r="CP92" s="305" t="str">
        <f ca="true">+IF(OFFSET('Sanitation Data'!$E$28,0,10*ROW('Sanitation Data'!E86))="","",OFFSET('Sanitation Data'!$E$28,0,10*ROW('Sanitation Data'!E86)))</f>
        <v/>
      </c>
      <c r="CQ92" s="305" t="str">
        <f ca="true">+IF(OFFSET('Sanitation Data'!$E$29,0,10*ROW('Sanitation Data'!E86))="","",OFFSET('Sanitation Data'!$E$29,0,10*ROW('Sanitation Data'!E86)))</f>
        <v/>
      </c>
      <c r="CR92" s="305" t="str">
        <f ca="true">+IF(OFFSET('Sanitation Data'!$E$30,0,10*ROW('Sanitation Data'!E86))="","",OFFSET('Sanitation Data'!$E$30,0,10*ROW('Sanitation Data'!E86)))</f>
        <v/>
      </c>
      <c r="CS92" s="305" t="str">
        <f ca="true">+IF(OFFSET('Sanitation Data'!$E$31,0,10*ROW('Sanitation Data'!E86))="","",OFFSET('Sanitation Data'!$E$31,0,10*ROW('Sanitation Data'!E86)))</f>
        <v/>
      </c>
      <c r="CT92" s="305" t="str">
        <f ca="true">+IF(OFFSET('Sanitation Data'!$E$32,0,10*ROW('Sanitation Data'!E86))="","",OFFSET('Sanitation Data'!$E$32,0,10*ROW('Sanitation Data'!E86)))</f>
        <v/>
      </c>
      <c r="CU92" s="305" t="str">
        <f ca="true">+IF(OFFSET('Sanitation Data'!$F$28,0,10*ROW('Sanitation Data'!F86))="","",OFFSET('Sanitation Data'!$F$28,0,10*ROW('Sanitation Data'!F86)))</f>
        <v/>
      </c>
      <c r="CV92" s="305" t="str">
        <f ca="true">+IF(OFFSET('Sanitation Data'!$F$29,0,10*ROW('Sanitation Data'!F86))="","",OFFSET('Sanitation Data'!$F$29,0,10*ROW('Sanitation Data'!F86)))</f>
        <v/>
      </c>
      <c r="CW92" s="305" t="str">
        <f ca="true">+IF(OFFSET('Sanitation Data'!$F$30,0,10*ROW('Sanitation Data'!F86))="","",OFFSET('Sanitation Data'!$F$30,0,10*ROW('Sanitation Data'!F86)))</f>
        <v/>
      </c>
      <c r="CX92" s="305" t="str">
        <f ca="true">+IF(OFFSET('Sanitation Data'!$F$31,0,10*ROW('Sanitation Data'!F86))="","",OFFSET('Sanitation Data'!$F$31,0,10*ROW('Sanitation Data'!F86)))</f>
        <v/>
      </c>
      <c r="CY92" s="305" t="str">
        <f ca="true">+IF(OFFSET('Sanitation Data'!$F$32,0,10*ROW('Sanitation Data'!F86))="","",OFFSET('Sanitation Data'!$F$32,0,10*ROW('Sanitation Data'!F86)))</f>
        <v/>
      </c>
      <c r="CZ92" s="305" t="str">
        <f ca="true">+IF(OFFSET('Sanitation Data'!$G$28,0,10*ROW('Sanitation Data'!G86))="","",OFFSET('Sanitation Data'!$G$28,0,10*ROW('Sanitation Data'!G86)))</f>
        <v/>
      </c>
      <c r="DA92" s="305" t="str">
        <f ca="true">+IF(OFFSET('Sanitation Data'!$G$29,0,10*ROW('Sanitation Data'!G86))="","",OFFSET('Sanitation Data'!$G$29,0,10*ROW('Sanitation Data'!G86)))</f>
        <v/>
      </c>
      <c r="DB92" s="305" t="str">
        <f ca="true">+IF(OFFSET('Sanitation Data'!$G$30,0,10*ROW('Sanitation Data'!G86))="","",OFFSET('Sanitation Data'!$G$30,0,10*ROW('Sanitation Data'!G86)))</f>
        <v/>
      </c>
      <c r="DC92" s="305" t="str">
        <f ca="true">+IF(OFFSET('Sanitation Data'!$G$31,0,10*ROW('Sanitation Data'!G86))="","",OFFSET('Sanitation Data'!$G$31,0,10*ROW('Sanitation Data'!G86)))</f>
        <v/>
      </c>
      <c r="DD92" s="305" t="str">
        <f ca="true">+IF(OFFSET('Sanitation Data'!$G$32,0,10*ROW('Sanitation Data'!G86))="","",OFFSET('Sanitation Data'!$G$32,0,10*ROW('Sanitation Data'!G86)))</f>
        <v/>
      </c>
      <c r="DE92" s="305" t="str">
        <f ca="true">+IF(OFFSET('Sanitation Data'!$H$28,0,10*ROW('Sanitation Data'!H86))="","",OFFSET('Sanitation Data'!$H$28,0,10*ROW('Sanitation Data'!H86)))</f>
        <v/>
      </c>
      <c r="DF92" s="305" t="str">
        <f ca="true">+IF(OFFSET('Sanitation Data'!$H$29,0,10*ROW('Sanitation Data'!H86))="","",OFFSET('Sanitation Data'!$H$29,0,10*ROW('Sanitation Data'!H86)))</f>
        <v/>
      </c>
      <c r="DG92" s="305" t="str">
        <f ca="true">+IF(OFFSET('Sanitation Data'!$H$30,0,10*ROW('Sanitation Data'!H86))="","",OFFSET('Sanitation Data'!$H$30,0,10*ROW('Sanitation Data'!H86)))</f>
        <v/>
      </c>
      <c r="DH92" s="305" t="str">
        <f ca="true">+IF(OFFSET('Sanitation Data'!$H$31,0,10*ROW('Sanitation Data'!H86))="","",OFFSET('Sanitation Data'!$H$31,0,10*ROW('Sanitation Data'!H86)))</f>
        <v/>
      </c>
      <c r="DI92" s="305" t="str">
        <f ca="true">+IF(OFFSET('Sanitation Data'!$H$32,0,10*ROW('Sanitation Data'!H86))="","",OFFSET('Sanitation Data'!$H$32,0,10*ROW('Sanitation Data'!H86)))</f>
        <v/>
      </c>
      <c r="DJ92" s="305" t="str">
        <f ca="true">+IF(OFFSET('Sanitation Data'!$I$28,0,10*ROW('Sanitation Data'!I86))="","",OFFSET('Sanitation Data'!$I$28,0,10*ROW('Sanitation Data'!I86)))</f>
        <v/>
      </c>
      <c r="DK92" s="305" t="str">
        <f ca="true">+IF(OFFSET('Sanitation Data'!$I$29,0,10*ROW('Sanitation Data'!I86))="","",OFFSET('Sanitation Data'!$I$29,0,10*ROW('Sanitation Data'!I86)))</f>
        <v/>
      </c>
      <c r="DL92" s="305" t="str">
        <f ca="true">+IF(OFFSET('Sanitation Data'!$I$30,0,10*ROW('Sanitation Data'!I86))="","",OFFSET('Sanitation Data'!$I$30,0,10*ROW('Sanitation Data'!I86)))</f>
        <v/>
      </c>
      <c r="DM92" s="305" t="str">
        <f ca="true">+IF(OFFSET('Sanitation Data'!$I$31,0,10*ROW('Sanitation Data'!I86))="","",OFFSET('Sanitation Data'!$I$31,0,10*ROW('Sanitation Data'!I86)))</f>
        <v/>
      </c>
      <c r="DN92" s="305" t="str">
        <f ca="true">+IF(OFFSET('Sanitation Data'!$I$32,0,10*ROW('Sanitation Data'!I86))="","",OFFSET('Sanitation Data'!$I$32,0,10*ROW('Sanitation Data'!I86)))</f>
        <v/>
      </c>
      <c r="DO92" s="305" t="str">
        <f ca="true">+IF(OFFSET('Hygiene Data'!$D$11,0,10*ROW('Hygiene Data'!D86))="","",OFFSET('Hygiene Data'!$D$11,0,10*ROW('Hygiene Data'!D86)))</f>
        <v/>
      </c>
      <c r="DP92" s="305" t="str">
        <f ca="true">+IF(OFFSET('Hygiene Data'!$D$12,0,10*ROW('Hygiene Data'!D86))="","",OFFSET('Hygiene Data'!$D$12,0,10*ROW('Hygiene Data'!D86)))</f>
        <v/>
      </c>
      <c r="DQ92" s="305" t="str">
        <f ca="true">+IF(OFFSET('Hygiene Data'!$D$13,0,10*ROW('Hygiene Data'!D86))="","",OFFSET('Hygiene Data'!$D$13,0,10*ROW('Hygiene Data'!D86)))</f>
        <v/>
      </c>
      <c r="DR92" s="305" t="str">
        <f ca="true">+IF(OFFSET('Hygiene Data'!$E$11,0,10*ROW('Hygiene Data'!E86))="","",OFFSET('Hygiene Data'!$E$11,0,10*ROW('Hygiene Data'!E86)))</f>
        <v/>
      </c>
      <c r="DS92" s="305" t="str">
        <f ca="true">+IF(OFFSET('Hygiene Data'!$E$12,0,10*ROW('Hygiene Data'!E86))="","",OFFSET('Hygiene Data'!$E$12,0,10*ROW('Hygiene Data'!E86)))</f>
        <v/>
      </c>
      <c r="DT92" s="305" t="str">
        <f ca="true">+IF(OFFSET('Hygiene Data'!$E$13,0,10*ROW('Hygiene Data'!E86))="","",OFFSET('Hygiene Data'!$E$13,0,10*ROW('Hygiene Data'!E86)))</f>
        <v/>
      </c>
      <c r="DU92" s="305" t="str">
        <f ca="true">+IF(OFFSET('Hygiene Data'!$F$11,0,10*ROW('Hygiene Data'!F86))="","",OFFSET('Hygiene Data'!$F$11,0,10*ROW('Hygiene Data'!F86)))</f>
        <v/>
      </c>
      <c r="DV92" s="305" t="str">
        <f ca="true">+IF(OFFSET('Hygiene Data'!$F$12,0,10*ROW('Hygiene Data'!F86))="","",OFFSET('Hygiene Data'!$F$12,0,10*ROW('Hygiene Data'!F86)))</f>
        <v/>
      </c>
      <c r="DW92" s="305" t="str">
        <f ca="true">+IF(OFFSET('Hygiene Data'!$F$13,0,10*ROW('Hygiene Data'!F86))="","",OFFSET('Hygiene Data'!$F$13,0,10*ROW('Hygiene Data'!F86)))</f>
        <v/>
      </c>
      <c r="DX92" s="305" t="str">
        <f ca="true">+IF(OFFSET('Hygiene Data'!$G$11,0,10*ROW('Hygiene Data'!G86))="","",OFFSET('Hygiene Data'!$G$11,0,10*ROW('Hygiene Data'!G86)))</f>
        <v/>
      </c>
      <c r="DY92" s="305" t="str">
        <f ca="true">+IF(OFFSET('Hygiene Data'!$G$12,0,10*ROW('Hygiene Data'!G86))="","",OFFSET('Hygiene Data'!$G$12,0,10*ROW('Hygiene Data'!G86)))</f>
        <v/>
      </c>
      <c r="DZ92" s="305" t="str">
        <f ca="true">+IF(OFFSET('Hygiene Data'!$G$13,0,10*ROW('Hygiene Data'!G86))="","",OFFSET('Hygiene Data'!$G$13,0,10*ROW('Hygiene Data'!G86)))</f>
        <v/>
      </c>
      <c r="EA92" s="305" t="str">
        <f ca="true">+IF(OFFSET('Hygiene Data'!$H$11,0,10*ROW('Hygiene Data'!H86))="","",OFFSET('Hygiene Data'!$H$11,0,10*ROW('Hygiene Data'!H86)))</f>
        <v/>
      </c>
      <c r="EB92" s="305" t="str">
        <f ca="true">+IF(OFFSET('Hygiene Data'!$H$12,0,10*ROW('Hygiene Data'!H86))="","",OFFSET('Hygiene Data'!$H$12,0,10*ROW('Hygiene Data'!H86)))</f>
        <v/>
      </c>
      <c r="EC92" s="305" t="str">
        <f ca="true">+IF(OFFSET('Hygiene Data'!$H$13,0,10*ROW('Hygiene Data'!H86))="","",OFFSET('Hygiene Data'!$H$13,0,10*ROW('Hygiene Data'!H86)))</f>
        <v/>
      </c>
      <c r="ED92" s="305" t="str">
        <f ca="true">+IF(OFFSET('Hygiene Data'!$I$11,0,10*ROW('Hygiene Data'!I86))="","",OFFSET('Hygiene Data'!$I$11,0,10*ROW('Hygiene Data'!I86)))</f>
        <v/>
      </c>
      <c r="EE92" s="305" t="str">
        <f ca="true">+IF(OFFSET('Hygiene Data'!$I$12,0,10*ROW('Hygiene Data'!I86))="","",OFFSET('Hygiene Data'!$I$12,0,10*ROW('Hygiene Data'!I86)))</f>
        <v/>
      </c>
      <c r="EF92" s="305"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61"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305"/>
      <c r="BS93" s="305" t="str">
        <f ca="true">+IF(OFFSET('Water Data'!$D$27,0,10*ROW('Water Data'!D87))="","",OFFSET('Water Data'!$D$27,0,10*ROW('Water Data'!D87)))</f>
        <v/>
      </c>
      <c r="BT93" s="305" t="str">
        <f ca="true">+IF(OFFSET('Water Data'!$D$28,0,10*ROW('Water Data'!D87))="","",OFFSET('Water Data'!$D$28,0,10*ROW('Water Data'!D87)))</f>
        <v/>
      </c>
      <c r="BU93" s="305" t="str">
        <f ca="true">+IF(OFFSET('Water Data'!$D$29,0,10*ROW('Water Data'!D87))="","",OFFSET('Water Data'!$D$29,0,10*ROW('Water Data'!D87)))</f>
        <v/>
      </c>
      <c r="BV93" s="305" t="str">
        <f ca="true">+IF(OFFSET('Water Data'!$E$27,0,10*ROW('Water Data'!E87))="","",OFFSET('Water Data'!$E$27,0,10*ROW('Water Data'!E87)))</f>
        <v/>
      </c>
      <c r="BW93" s="305" t="str">
        <f ca="true">+IF(OFFSET('Water Data'!$E$28,0,10*ROW('Water Data'!E87))="","",OFFSET('Water Data'!$E$28,0,10*ROW('Water Data'!E87)))</f>
        <v/>
      </c>
      <c r="BX93" s="305" t="str">
        <f ca="true">+IF(OFFSET('Water Data'!$E$29,0,10*ROW('Water Data'!E87))="","",OFFSET('Water Data'!$E$29,0,10*ROW('Water Data'!E87)))</f>
        <v/>
      </c>
      <c r="BY93" s="305" t="str">
        <f ca="true">+IF(OFFSET('Water Data'!$F$27,0,10*ROW('Water Data'!F87))="","",OFFSET('Water Data'!$F$27,0,10*ROW('Water Data'!F87)))</f>
        <v/>
      </c>
      <c r="BZ93" s="305" t="str">
        <f ca="true">+IF(OFFSET('Water Data'!$F$28,0,10*ROW('Water Data'!F87))="","",OFFSET('Water Data'!$F$28,0,10*ROW('Water Data'!F87)))</f>
        <v/>
      </c>
      <c r="CA93" s="305" t="str">
        <f ca="true">+IF(OFFSET('Water Data'!$F$29,0,10*ROW('Water Data'!F87))="","",OFFSET('Water Data'!$F$29,0,10*ROW('Water Data'!F87)))</f>
        <v/>
      </c>
      <c r="CB93" s="305" t="str">
        <f ca="true">+IF(OFFSET('Water Data'!$G$27,0,10*ROW('Water Data'!G87))="","",OFFSET('Water Data'!$G$27,0,10*ROW('Water Data'!G87)))</f>
        <v/>
      </c>
      <c r="CC93" s="305" t="str">
        <f ca="true">+IF(OFFSET('Water Data'!$G$28,0,10*ROW('Water Data'!G87))="","",OFFSET('Water Data'!$G$28,0,10*ROW('Water Data'!G87)))</f>
        <v/>
      </c>
      <c r="CD93" s="305" t="str">
        <f ca="true">+IF(OFFSET('Water Data'!$G$29,0,10*ROW('Water Data'!G87))="","",OFFSET('Water Data'!$G$29,0,10*ROW('Water Data'!G87)))</f>
        <v/>
      </c>
      <c r="CE93" s="305" t="str">
        <f ca="true">+IF(OFFSET('Water Data'!$H$27,0,10*ROW('Water Data'!H87))="","",OFFSET('Water Data'!$H$27,0,10*ROW('Water Data'!H87)))</f>
        <v/>
      </c>
      <c r="CF93" s="305" t="str">
        <f ca="true">+IF(OFFSET('Water Data'!$H$28,0,10*ROW('Water Data'!H87))="","",OFFSET('Water Data'!$H$28,0,10*ROW('Water Data'!H87)))</f>
        <v/>
      </c>
      <c r="CG93" s="305" t="str">
        <f ca="true">+IF(OFFSET('Water Data'!$H$29,0,10*ROW('Water Data'!H87))="","",OFFSET('Water Data'!$H$29,0,10*ROW('Water Data'!H87)))</f>
        <v/>
      </c>
      <c r="CH93" s="305" t="str">
        <f ca="true">+IF(OFFSET('Water Data'!$I$27,0,10*ROW('Water Data'!I87))="","",OFFSET('Water Data'!$I$27,0,10*ROW('Water Data'!I87)))</f>
        <v/>
      </c>
      <c r="CI93" s="305" t="str">
        <f ca="true">+IF(OFFSET('Water Data'!$I$28,0,10*ROW('Water Data'!I87))="","",OFFSET('Water Data'!$I$28,0,10*ROW('Water Data'!I87)))</f>
        <v/>
      </c>
      <c r="CJ93" s="305" t="str">
        <f ca="true">+IF(OFFSET('Water Data'!$I$29,0,10*ROW('Water Data'!I87))="","",OFFSET('Water Data'!$I$29,0,10*ROW('Water Data'!I87)))</f>
        <v/>
      </c>
      <c r="CK93" s="305" t="str">
        <f ca="true">+IF(OFFSET('Sanitation Data'!$D$28,0,10*ROW('Sanitation Data'!D87))="","",OFFSET('Sanitation Data'!$D$28,0,10*ROW('Sanitation Data'!D87)))</f>
        <v/>
      </c>
      <c r="CL93" s="305" t="str">
        <f ca="true">+IF(OFFSET('Sanitation Data'!$D$29,0,10*ROW('Sanitation Data'!D87))="","",OFFSET('Sanitation Data'!$D$29,0,10*ROW('Sanitation Data'!D87)))</f>
        <v/>
      </c>
      <c r="CM93" s="305" t="str">
        <f ca="true">+IF(OFFSET('Sanitation Data'!$D$30,0,10*ROW('Sanitation Data'!D87))="","",OFFSET('Sanitation Data'!$D$30,0,10*ROW('Sanitation Data'!D87)))</f>
        <v/>
      </c>
      <c r="CN93" s="305" t="str">
        <f ca="true">+IF(OFFSET('Sanitation Data'!$D$31,0,10*ROW('Sanitation Data'!D87))="","",OFFSET('Sanitation Data'!$D$31,0,10*ROW('Sanitation Data'!D87)))</f>
        <v/>
      </c>
      <c r="CO93" s="305" t="str">
        <f ca="true">+IF(OFFSET('Sanitation Data'!$D$32,0,10*ROW('Sanitation Data'!D87))="","",OFFSET('Sanitation Data'!$D$32,0,10*ROW('Sanitation Data'!D87)))</f>
        <v/>
      </c>
      <c r="CP93" s="305" t="str">
        <f ca="true">+IF(OFFSET('Sanitation Data'!$E$28,0,10*ROW('Sanitation Data'!E87))="","",OFFSET('Sanitation Data'!$E$28,0,10*ROW('Sanitation Data'!E87)))</f>
        <v/>
      </c>
      <c r="CQ93" s="305" t="str">
        <f ca="true">+IF(OFFSET('Sanitation Data'!$E$29,0,10*ROW('Sanitation Data'!E87))="","",OFFSET('Sanitation Data'!$E$29,0,10*ROW('Sanitation Data'!E87)))</f>
        <v/>
      </c>
      <c r="CR93" s="305" t="str">
        <f ca="true">+IF(OFFSET('Sanitation Data'!$E$30,0,10*ROW('Sanitation Data'!E87))="","",OFFSET('Sanitation Data'!$E$30,0,10*ROW('Sanitation Data'!E87)))</f>
        <v/>
      </c>
      <c r="CS93" s="305" t="str">
        <f ca="true">+IF(OFFSET('Sanitation Data'!$E$31,0,10*ROW('Sanitation Data'!E87))="","",OFFSET('Sanitation Data'!$E$31,0,10*ROW('Sanitation Data'!E87)))</f>
        <v/>
      </c>
      <c r="CT93" s="305" t="str">
        <f ca="true">+IF(OFFSET('Sanitation Data'!$E$32,0,10*ROW('Sanitation Data'!E87))="","",OFFSET('Sanitation Data'!$E$32,0,10*ROW('Sanitation Data'!E87)))</f>
        <v/>
      </c>
      <c r="CU93" s="305" t="str">
        <f ca="true">+IF(OFFSET('Sanitation Data'!$F$28,0,10*ROW('Sanitation Data'!F87))="","",OFFSET('Sanitation Data'!$F$28,0,10*ROW('Sanitation Data'!F87)))</f>
        <v/>
      </c>
      <c r="CV93" s="305" t="str">
        <f ca="true">+IF(OFFSET('Sanitation Data'!$F$29,0,10*ROW('Sanitation Data'!F87))="","",OFFSET('Sanitation Data'!$F$29,0,10*ROW('Sanitation Data'!F87)))</f>
        <v/>
      </c>
      <c r="CW93" s="305" t="str">
        <f ca="true">+IF(OFFSET('Sanitation Data'!$F$30,0,10*ROW('Sanitation Data'!F87))="","",OFFSET('Sanitation Data'!$F$30,0,10*ROW('Sanitation Data'!F87)))</f>
        <v/>
      </c>
      <c r="CX93" s="305" t="str">
        <f ca="true">+IF(OFFSET('Sanitation Data'!$F$31,0,10*ROW('Sanitation Data'!F87))="","",OFFSET('Sanitation Data'!$F$31,0,10*ROW('Sanitation Data'!F87)))</f>
        <v/>
      </c>
      <c r="CY93" s="305" t="str">
        <f ca="true">+IF(OFFSET('Sanitation Data'!$F$32,0,10*ROW('Sanitation Data'!F87))="","",OFFSET('Sanitation Data'!$F$32,0,10*ROW('Sanitation Data'!F87)))</f>
        <v/>
      </c>
      <c r="CZ93" s="305" t="str">
        <f ca="true">+IF(OFFSET('Sanitation Data'!$G$28,0,10*ROW('Sanitation Data'!G87))="","",OFFSET('Sanitation Data'!$G$28,0,10*ROW('Sanitation Data'!G87)))</f>
        <v/>
      </c>
      <c r="DA93" s="305" t="str">
        <f ca="true">+IF(OFFSET('Sanitation Data'!$G$29,0,10*ROW('Sanitation Data'!G87))="","",OFFSET('Sanitation Data'!$G$29,0,10*ROW('Sanitation Data'!G87)))</f>
        <v/>
      </c>
      <c r="DB93" s="305" t="str">
        <f ca="true">+IF(OFFSET('Sanitation Data'!$G$30,0,10*ROW('Sanitation Data'!G87))="","",OFFSET('Sanitation Data'!$G$30,0,10*ROW('Sanitation Data'!G87)))</f>
        <v/>
      </c>
      <c r="DC93" s="305" t="str">
        <f ca="true">+IF(OFFSET('Sanitation Data'!$G$31,0,10*ROW('Sanitation Data'!G87))="","",OFFSET('Sanitation Data'!$G$31,0,10*ROW('Sanitation Data'!G87)))</f>
        <v/>
      </c>
      <c r="DD93" s="305" t="str">
        <f ca="true">+IF(OFFSET('Sanitation Data'!$G$32,0,10*ROW('Sanitation Data'!G87))="","",OFFSET('Sanitation Data'!$G$32,0,10*ROW('Sanitation Data'!G87)))</f>
        <v/>
      </c>
      <c r="DE93" s="305" t="str">
        <f ca="true">+IF(OFFSET('Sanitation Data'!$H$28,0,10*ROW('Sanitation Data'!H87))="","",OFFSET('Sanitation Data'!$H$28,0,10*ROW('Sanitation Data'!H87)))</f>
        <v/>
      </c>
      <c r="DF93" s="305" t="str">
        <f ca="true">+IF(OFFSET('Sanitation Data'!$H$29,0,10*ROW('Sanitation Data'!H87))="","",OFFSET('Sanitation Data'!$H$29,0,10*ROW('Sanitation Data'!H87)))</f>
        <v/>
      </c>
      <c r="DG93" s="305" t="str">
        <f ca="true">+IF(OFFSET('Sanitation Data'!$H$30,0,10*ROW('Sanitation Data'!H87))="","",OFFSET('Sanitation Data'!$H$30,0,10*ROW('Sanitation Data'!H87)))</f>
        <v/>
      </c>
      <c r="DH93" s="305" t="str">
        <f ca="true">+IF(OFFSET('Sanitation Data'!$H$31,0,10*ROW('Sanitation Data'!H87))="","",OFFSET('Sanitation Data'!$H$31,0,10*ROW('Sanitation Data'!H87)))</f>
        <v/>
      </c>
      <c r="DI93" s="305" t="str">
        <f ca="true">+IF(OFFSET('Sanitation Data'!$H$32,0,10*ROW('Sanitation Data'!H87))="","",OFFSET('Sanitation Data'!$H$32,0,10*ROW('Sanitation Data'!H87)))</f>
        <v/>
      </c>
      <c r="DJ93" s="305" t="str">
        <f ca="true">+IF(OFFSET('Sanitation Data'!$I$28,0,10*ROW('Sanitation Data'!I87))="","",OFFSET('Sanitation Data'!$I$28,0,10*ROW('Sanitation Data'!I87)))</f>
        <v/>
      </c>
      <c r="DK93" s="305" t="str">
        <f ca="true">+IF(OFFSET('Sanitation Data'!$I$29,0,10*ROW('Sanitation Data'!I87))="","",OFFSET('Sanitation Data'!$I$29,0,10*ROW('Sanitation Data'!I87)))</f>
        <v/>
      </c>
      <c r="DL93" s="305" t="str">
        <f ca="true">+IF(OFFSET('Sanitation Data'!$I$30,0,10*ROW('Sanitation Data'!I87))="","",OFFSET('Sanitation Data'!$I$30,0,10*ROW('Sanitation Data'!I87)))</f>
        <v/>
      </c>
      <c r="DM93" s="305" t="str">
        <f ca="true">+IF(OFFSET('Sanitation Data'!$I$31,0,10*ROW('Sanitation Data'!I87))="","",OFFSET('Sanitation Data'!$I$31,0,10*ROW('Sanitation Data'!I87)))</f>
        <v/>
      </c>
      <c r="DN93" s="305" t="str">
        <f ca="true">+IF(OFFSET('Sanitation Data'!$I$32,0,10*ROW('Sanitation Data'!I87))="","",OFFSET('Sanitation Data'!$I$32,0,10*ROW('Sanitation Data'!I87)))</f>
        <v/>
      </c>
      <c r="DO93" s="305" t="str">
        <f ca="true">+IF(OFFSET('Hygiene Data'!$D$11,0,10*ROW('Hygiene Data'!D87))="","",OFFSET('Hygiene Data'!$D$11,0,10*ROW('Hygiene Data'!D87)))</f>
        <v/>
      </c>
      <c r="DP93" s="305" t="str">
        <f ca="true">+IF(OFFSET('Hygiene Data'!$D$12,0,10*ROW('Hygiene Data'!D87))="","",OFFSET('Hygiene Data'!$D$12,0,10*ROW('Hygiene Data'!D87)))</f>
        <v/>
      </c>
      <c r="DQ93" s="305" t="str">
        <f ca="true">+IF(OFFSET('Hygiene Data'!$D$13,0,10*ROW('Hygiene Data'!D87))="","",OFFSET('Hygiene Data'!$D$13,0,10*ROW('Hygiene Data'!D87)))</f>
        <v/>
      </c>
      <c r="DR93" s="305" t="str">
        <f ca="true">+IF(OFFSET('Hygiene Data'!$E$11,0,10*ROW('Hygiene Data'!E87))="","",OFFSET('Hygiene Data'!$E$11,0,10*ROW('Hygiene Data'!E87)))</f>
        <v/>
      </c>
      <c r="DS93" s="305" t="str">
        <f ca="true">+IF(OFFSET('Hygiene Data'!$E$12,0,10*ROW('Hygiene Data'!E87))="","",OFFSET('Hygiene Data'!$E$12,0,10*ROW('Hygiene Data'!E87)))</f>
        <v/>
      </c>
      <c r="DT93" s="305" t="str">
        <f ca="true">+IF(OFFSET('Hygiene Data'!$E$13,0,10*ROW('Hygiene Data'!E87))="","",OFFSET('Hygiene Data'!$E$13,0,10*ROW('Hygiene Data'!E87)))</f>
        <v/>
      </c>
      <c r="DU93" s="305" t="str">
        <f ca="true">+IF(OFFSET('Hygiene Data'!$F$11,0,10*ROW('Hygiene Data'!F87))="","",OFFSET('Hygiene Data'!$F$11,0,10*ROW('Hygiene Data'!F87)))</f>
        <v/>
      </c>
      <c r="DV93" s="305" t="str">
        <f ca="true">+IF(OFFSET('Hygiene Data'!$F$12,0,10*ROW('Hygiene Data'!F87))="","",OFFSET('Hygiene Data'!$F$12,0,10*ROW('Hygiene Data'!F87)))</f>
        <v/>
      </c>
      <c r="DW93" s="305" t="str">
        <f ca="true">+IF(OFFSET('Hygiene Data'!$F$13,0,10*ROW('Hygiene Data'!F87))="","",OFFSET('Hygiene Data'!$F$13,0,10*ROW('Hygiene Data'!F87)))</f>
        <v/>
      </c>
      <c r="DX93" s="305" t="str">
        <f ca="true">+IF(OFFSET('Hygiene Data'!$G$11,0,10*ROW('Hygiene Data'!G87))="","",OFFSET('Hygiene Data'!$G$11,0,10*ROW('Hygiene Data'!G87)))</f>
        <v/>
      </c>
      <c r="DY93" s="305" t="str">
        <f ca="true">+IF(OFFSET('Hygiene Data'!$G$12,0,10*ROW('Hygiene Data'!G87))="","",OFFSET('Hygiene Data'!$G$12,0,10*ROW('Hygiene Data'!G87)))</f>
        <v/>
      </c>
      <c r="DZ93" s="305" t="str">
        <f ca="true">+IF(OFFSET('Hygiene Data'!$G$13,0,10*ROW('Hygiene Data'!G87))="","",OFFSET('Hygiene Data'!$G$13,0,10*ROW('Hygiene Data'!G87)))</f>
        <v/>
      </c>
      <c r="EA93" s="305" t="str">
        <f ca="true">+IF(OFFSET('Hygiene Data'!$H$11,0,10*ROW('Hygiene Data'!H87))="","",OFFSET('Hygiene Data'!$H$11,0,10*ROW('Hygiene Data'!H87)))</f>
        <v/>
      </c>
      <c r="EB93" s="305" t="str">
        <f ca="true">+IF(OFFSET('Hygiene Data'!$H$12,0,10*ROW('Hygiene Data'!H87))="","",OFFSET('Hygiene Data'!$H$12,0,10*ROW('Hygiene Data'!H87)))</f>
        <v/>
      </c>
      <c r="EC93" s="305" t="str">
        <f ca="true">+IF(OFFSET('Hygiene Data'!$H$13,0,10*ROW('Hygiene Data'!H87))="","",OFFSET('Hygiene Data'!$H$13,0,10*ROW('Hygiene Data'!H87)))</f>
        <v/>
      </c>
      <c r="ED93" s="305" t="str">
        <f ca="true">+IF(OFFSET('Hygiene Data'!$I$11,0,10*ROW('Hygiene Data'!I87))="","",OFFSET('Hygiene Data'!$I$11,0,10*ROW('Hygiene Data'!I87)))</f>
        <v/>
      </c>
      <c r="EE93" s="305" t="str">
        <f ca="true">+IF(OFFSET('Hygiene Data'!$I$12,0,10*ROW('Hygiene Data'!I87))="","",OFFSET('Hygiene Data'!$I$12,0,10*ROW('Hygiene Data'!I87)))</f>
        <v/>
      </c>
      <c r="EF93" s="305"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61"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305"/>
      <c r="BS94" s="305" t="str">
        <f ca="true">+IF(OFFSET('Water Data'!$D$27,0,10*ROW('Water Data'!D88))="","",OFFSET('Water Data'!$D$27,0,10*ROW('Water Data'!D88)))</f>
        <v/>
      </c>
      <c r="BT94" s="305" t="str">
        <f ca="true">+IF(OFFSET('Water Data'!$D$28,0,10*ROW('Water Data'!D88))="","",OFFSET('Water Data'!$D$28,0,10*ROW('Water Data'!D88)))</f>
        <v/>
      </c>
      <c r="BU94" s="305" t="str">
        <f ca="true">+IF(OFFSET('Water Data'!$D$29,0,10*ROW('Water Data'!D88))="","",OFFSET('Water Data'!$D$29,0,10*ROW('Water Data'!D88)))</f>
        <v/>
      </c>
      <c r="BV94" s="305" t="str">
        <f ca="true">+IF(OFFSET('Water Data'!$E$27,0,10*ROW('Water Data'!E88))="","",OFFSET('Water Data'!$E$27,0,10*ROW('Water Data'!E88)))</f>
        <v/>
      </c>
      <c r="BW94" s="305" t="str">
        <f ca="true">+IF(OFFSET('Water Data'!$E$28,0,10*ROW('Water Data'!E88))="","",OFFSET('Water Data'!$E$28,0,10*ROW('Water Data'!E88)))</f>
        <v/>
      </c>
      <c r="BX94" s="305" t="str">
        <f ca="true">+IF(OFFSET('Water Data'!$E$29,0,10*ROW('Water Data'!E88))="","",OFFSET('Water Data'!$E$29,0,10*ROW('Water Data'!E88)))</f>
        <v/>
      </c>
      <c r="BY94" s="305" t="str">
        <f ca="true">+IF(OFFSET('Water Data'!$F$27,0,10*ROW('Water Data'!F88))="","",OFFSET('Water Data'!$F$27,0,10*ROW('Water Data'!F88)))</f>
        <v/>
      </c>
      <c r="BZ94" s="305" t="str">
        <f ca="true">+IF(OFFSET('Water Data'!$F$28,0,10*ROW('Water Data'!F88))="","",OFFSET('Water Data'!$F$28,0,10*ROW('Water Data'!F88)))</f>
        <v/>
      </c>
      <c r="CA94" s="305" t="str">
        <f ca="true">+IF(OFFSET('Water Data'!$F$29,0,10*ROW('Water Data'!F88))="","",OFFSET('Water Data'!$F$29,0,10*ROW('Water Data'!F88)))</f>
        <v/>
      </c>
      <c r="CB94" s="305" t="str">
        <f ca="true">+IF(OFFSET('Water Data'!$G$27,0,10*ROW('Water Data'!G88))="","",OFFSET('Water Data'!$G$27,0,10*ROW('Water Data'!G88)))</f>
        <v/>
      </c>
      <c r="CC94" s="305" t="str">
        <f ca="true">+IF(OFFSET('Water Data'!$G$28,0,10*ROW('Water Data'!G88))="","",OFFSET('Water Data'!$G$28,0,10*ROW('Water Data'!G88)))</f>
        <v/>
      </c>
      <c r="CD94" s="305" t="str">
        <f ca="true">+IF(OFFSET('Water Data'!$G$29,0,10*ROW('Water Data'!G88))="","",OFFSET('Water Data'!$G$29,0,10*ROW('Water Data'!G88)))</f>
        <v/>
      </c>
      <c r="CE94" s="305" t="str">
        <f ca="true">+IF(OFFSET('Water Data'!$H$27,0,10*ROW('Water Data'!H88))="","",OFFSET('Water Data'!$H$27,0,10*ROW('Water Data'!H88)))</f>
        <v/>
      </c>
      <c r="CF94" s="305" t="str">
        <f ca="true">+IF(OFFSET('Water Data'!$H$28,0,10*ROW('Water Data'!H88))="","",OFFSET('Water Data'!$H$28,0,10*ROW('Water Data'!H88)))</f>
        <v/>
      </c>
      <c r="CG94" s="305" t="str">
        <f ca="true">+IF(OFFSET('Water Data'!$H$29,0,10*ROW('Water Data'!H88))="","",OFFSET('Water Data'!$H$29,0,10*ROW('Water Data'!H88)))</f>
        <v/>
      </c>
      <c r="CH94" s="305" t="str">
        <f ca="true">+IF(OFFSET('Water Data'!$I$27,0,10*ROW('Water Data'!I88))="","",OFFSET('Water Data'!$I$27,0,10*ROW('Water Data'!I88)))</f>
        <v/>
      </c>
      <c r="CI94" s="305" t="str">
        <f ca="true">+IF(OFFSET('Water Data'!$I$28,0,10*ROW('Water Data'!I88))="","",OFFSET('Water Data'!$I$28,0,10*ROW('Water Data'!I88)))</f>
        <v/>
      </c>
      <c r="CJ94" s="305" t="str">
        <f ca="true">+IF(OFFSET('Water Data'!$I$29,0,10*ROW('Water Data'!I88))="","",OFFSET('Water Data'!$I$29,0,10*ROW('Water Data'!I88)))</f>
        <v/>
      </c>
      <c r="CK94" s="305" t="str">
        <f ca="true">+IF(OFFSET('Sanitation Data'!$D$28,0,10*ROW('Sanitation Data'!D88))="","",OFFSET('Sanitation Data'!$D$28,0,10*ROW('Sanitation Data'!D88)))</f>
        <v/>
      </c>
      <c r="CL94" s="305" t="str">
        <f ca="true">+IF(OFFSET('Sanitation Data'!$D$29,0,10*ROW('Sanitation Data'!D88))="","",OFFSET('Sanitation Data'!$D$29,0,10*ROW('Sanitation Data'!D88)))</f>
        <v/>
      </c>
      <c r="CM94" s="305" t="str">
        <f ca="true">+IF(OFFSET('Sanitation Data'!$D$30,0,10*ROW('Sanitation Data'!D88))="","",OFFSET('Sanitation Data'!$D$30,0,10*ROW('Sanitation Data'!D88)))</f>
        <v/>
      </c>
      <c r="CN94" s="305" t="str">
        <f ca="true">+IF(OFFSET('Sanitation Data'!$D$31,0,10*ROW('Sanitation Data'!D88))="","",OFFSET('Sanitation Data'!$D$31,0,10*ROW('Sanitation Data'!D88)))</f>
        <v/>
      </c>
      <c r="CO94" s="305" t="str">
        <f ca="true">+IF(OFFSET('Sanitation Data'!$D$32,0,10*ROW('Sanitation Data'!D88))="","",OFFSET('Sanitation Data'!$D$32,0,10*ROW('Sanitation Data'!D88)))</f>
        <v/>
      </c>
      <c r="CP94" s="305" t="str">
        <f ca="true">+IF(OFFSET('Sanitation Data'!$E$28,0,10*ROW('Sanitation Data'!E88))="","",OFFSET('Sanitation Data'!$E$28,0,10*ROW('Sanitation Data'!E88)))</f>
        <v/>
      </c>
      <c r="CQ94" s="305" t="str">
        <f ca="true">+IF(OFFSET('Sanitation Data'!$E$29,0,10*ROW('Sanitation Data'!E88))="","",OFFSET('Sanitation Data'!$E$29,0,10*ROW('Sanitation Data'!E88)))</f>
        <v/>
      </c>
      <c r="CR94" s="305" t="str">
        <f ca="true">+IF(OFFSET('Sanitation Data'!$E$30,0,10*ROW('Sanitation Data'!E88))="","",OFFSET('Sanitation Data'!$E$30,0,10*ROW('Sanitation Data'!E88)))</f>
        <v/>
      </c>
      <c r="CS94" s="305" t="str">
        <f ca="true">+IF(OFFSET('Sanitation Data'!$E$31,0,10*ROW('Sanitation Data'!E88))="","",OFFSET('Sanitation Data'!$E$31,0,10*ROW('Sanitation Data'!E88)))</f>
        <v/>
      </c>
      <c r="CT94" s="305" t="str">
        <f ca="true">+IF(OFFSET('Sanitation Data'!$E$32,0,10*ROW('Sanitation Data'!E88))="","",OFFSET('Sanitation Data'!$E$32,0,10*ROW('Sanitation Data'!E88)))</f>
        <v/>
      </c>
      <c r="CU94" s="305" t="str">
        <f ca="true">+IF(OFFSET('Sanitation Data'!$F$28,0,10*ROW('Sanitation Data'!F88))="","",OFFSET('Sanitation Data'!$F$28,0,10*ROW('Sanitation Data'!F88)))</f>
        <v/>
      </c>
      <c r="CV94" s="305" t="str">
        <f ca="true">+IF(OFFSET('Sanitation Data'!$F$29,0,10*ROW('Sanitation Data'!F88))="","",OFFSET('Sanitation Data'!$F$29,0,10*ROW('Sanitation Data'!F88)))</f>
        <v/>
      </c>
      <c r="CW94" s="305" t="str">
        <f ca="true">+IF(OFFSET('Sanitation Data'!$F$30,0,10*ROW('Sanitation Data'!F88))="","",OFFSET('Sanitation Data'!$F$30,0,10*ROW('Sanitation Data'!F88)))</f>
        <v/>
      </c>
      <c r="CX94" s="305" t="str">
        <f ca="true">+IF(OFFSET('Sanitation Data'!$F$31,0,10*ROW('Sanitation Data'!F88))="","",OFFSET('Sanitation Data'!$F$31,0,10*ROW('Sanitation Data'!F88)))</f>
        <v/>
      </c>
      <c r="CY94" s="305" t="str">
        <f ca="true">+IF(OFFSET('Sanitation Data'!$F$32,0,10*ROW('Sanitation Data'!F88))="","",OFFSET('Sanitation Data'!$F$32,0,10*ROW('Sanitation Data'!F88)))</f>
        <v/>
      </c>
      <c r="CZ94" s="305" t="str">
        <f ca="true">+IF(OFFSET('Sanitation Data'!$G$28,0,10*ROW('Sanitation Data'!G88))="","",OFFSET('Sanitation Data'!$G$28,0,10*ROW('Sanitation Data'!G88)))</f>
        <v/>
      </c>
      <c r="DA94" s="305" t="str">
        <f ca="true">+IF(OFFSET('Sanitation Data'!$G$29,0,10*ROW('Sanitation Data'!G88))="","",OFFSET('Sanitation Data'!$G$29,0,10*ROW('Sanitation Data'!G88)))</f>
        <v/>
      </c>
      <c r="DB94" s="305" t="str">
        <f ca="true">+IF(OFFSET('Sanitation Data'!$G$30,0,10*ROW('Sanitation Data'!G88))="","",OFFSET('Sanitation Data'!$G$30,0,10*ROW('Sanitation Data'!G88)))</f>
        <v/>
      </c>
      <c r="DC94" s="305" t="str">
        <f ca="true">+IF(OFFSET('Sanitation Data'!$G$31,0,10*ROW('Sanitation Data'!G88))="","",OFFSET('Sanitation Data'!$G$31,0,10*ROW('Sanitation Data'!G88)))</f>
        <v/>
      </c>
      <c r="DD94" s="305" t="str">
        <f ca="true">+IF(OFFSET('Sanitation Data'!$G$32,0,10*ROW('Sanitation Data'!G88))="","",OFFSET('Sanitation Data'!$G$32,0,10*ROW('Sanitation Data'!G88)))</f>
        <v/>
      </c>
      <c r="DE94" s="305" t="str">
        <f ca="true">+IF(OFFSET('Sanitation Data'!$H$28,0,10*ROW('Sanitation Data'!H88))="","",OFFSET('Sanitation Data'!$H$28,0,10*ROW('Sanitation Data'!H88)))</f>
        <v/>
      </c>
      <c r="DF94" s="305" t="str">
        <f ca="true">+IF(OFFSET('Sanitation Data'!$H$29,0,10*ROW('Sanitation Data'!H88))="","",OFFSET('Sanitation Data'!$H$29,0,10*ROW('Sanitation Data'!H88)))</f>
        <v/>
      </c>
      <c r="DG94" s="305" t="str">
        <f ca="true">+IF(OFFSET('Sanitation Data'!$H$30,0,10*ROW('Sanitation Data'!H88))="","",OFFSET('Sanitation Data'!$H$30,0,10*ROW('Sanitation Data'!H88)))</f>
        <v/>
      </c>
      <c r="DH94" s="305" t="str">
        <f ca="true">+IF(OFFSET('Sanitation Data'!$H$31,0,10*ROW('Sanitation Data'!H88))="","",OFFSET('Sanitation Data'!$H$31,0,10*ROW('Sanitation Data'!H88)))</f>
        <v/>
      </c>
      <c r="DI94" s="305" t="str">
        <f ca="true">+IF(OFFSET('Sanitation Data'!$H$32,0,10*ROW('Sanitation Data'!H88))="","",OFFSET('Sanitation Data'!$H$32,0,10*ROW('Sanitation Data'!H88)))</f>
        <v/>
      </c>
      <c r="DJ94" s="305" t="str">
        <f ca="true">+IF(OFFSET('Sanitation Data'!$I$28,0,10*ROW('Sanitation Data'!I88))="","",OFFSET('Sanitation Data'!$I$28,0,10*ROW('Sanitation Data'!I88)))</f>
        <v/>
      </c>
      <c r="DK94" s="305" t="str">
        <f ca="true">+IF(OFFSET('Sanitation Data'!$I$29,0,10*ROW('Sanitation Data'!I88))="","",OFFSET('Sanitation Data'!$I$29,0,10*ROW('Sanitation Data'!I88)))</f>
        <v/>
      </c>
      <c r="DL94" s="305" t="str">
        <f ca="true">+IF(OFFSET('Sanitation Data'!$I$30,0,10*ROW('Sanitation Data'!I88))="","",OFFSET('Sanitation Data'!$I$30,0,10*ROW('Sanitation Data'!I88)))</f>
        <v/>
      </c>
      <c r="DM94" s="305" t="str">
        <f ca="true">+IF(OFFSET('Sanitation Data'!$I$31,0,10*ROW('Sanitation Data'!I88))="","",OFFSET('Sanitation Data'!$I$31,0,10*ROW('Sanitation Data'!I88)))</f>
        <v/>
      </c>
      <c r="DN94" s="305" t="str">
        <f ca="true">+IF(OFFSET('Sanitation Data'!$I$32,0,10*ROW('Sanitation Data'!I88))="","",OFFSET('Sanitation Data'!$I$32,0,10*ROW('Sanitation Data'!I88)))</f>
        <v/>
      </c>
      <c r="DO94" s="305" t="str">
        <f ca="true">+IF(OFFSET('Hygiene Data'!$D$11,0,10*ROW('Hygiene Data'!D88))="","",OFFSET('Hygiene Data'!$D$11,0,10*ROW('Hygiene Data'!D88)))</f>
        <v/>
      </c>
      <c r="DP94" s="305" t="str">
        <f ca="true">+IF(OFFSET('Hygiene Data'!$D$12,0,10*ROW('Hygiene Data'!D88))="","",OFFSET('Hygiene Data'!$D$12,0,10*ROW('Hygiene Data'!D88)))</f>
        <v/>
      </c>
      <c r="DQ94" s="305" t="str">
        <f ca="true">+IF(OFFSET('Hygiene Data'!$D$13,0,10*ROW('Hygiene Data'!D88))="","",OFFSET('Hygiene Data'!$D$13,0,10*ROW('Hygiene Data'!D88)))</f>
        <v/>
      </c>
      <c r="DR94" s="305" t="str">
        <f ca="true">+IF(OFFSET('Hygiene Data'!$E$11,0,10*ROW('Hygiene Data'!E88))="","",OFFSET('Hygiene Data'!$E$11,0,10*ROW('Hygiene Data'!E88)))</f>
        <v/>
      </c>
      <c r="DS94" s="305" t="str">
        <f ca="true">+IF(OFFSET('Hygiene Data'!$E$12,0,10*ROW('Hygiene Data'!E88))="","",OFFSET('Hygiene Data'!$E$12,0,10*ROW('Hygiene Data'!E88)))</f>
        <v/>
      </c>
      <c r="DT94" s="305" t="str">
        <f ca="true">+IF(OFFSET('Hygiene Data'!$E$13,0,10*ROW('Hygiene Data'!E88))="","",OFFSET('Hygiene Data'!$E$13,0,10*ROW('Hygiene Data'!E88)))</f>
        <v/>
      </c>
      <c r="DU94" s="305" t="str">
        <f ca="true">+IF(OFFSET('Hygiene Data'!$F$11,0,10*ROW('Hygiene Data'!F88))="","",OFFSET('Hygiene Data'!$F$11,0,10*ROW('Hygiene Data'!F88)))</f>
        <v/>
      </c>
      <c r="DV94" s="305" t="str">
        <f ca="true">+IF(OFFSET('Hygiene Data'!$F$12,0,10*ROW('Hygiene Data'!F88))="","",OFFSET('Hygiene Data'!$F$12,0,10*ROW('Hygiene Data'!F88)))</f>
        <v/>
      </c>
      <c r="DW94" s="305" t="str">
        <f ca="true">+IF(OFFSET('Hygiene Data'!$F$13,0,10*ROW('Hygiene Data'!F88))="","",OFFSET('Hygiene Data'!$F$13,0,10*ROW('Hygiene Data'!F88)))</f>
        <v/>
      </c>
      <c r="DX94" s="305" t="str">
        <f ca="true">+IF(OFFSET('Hygiene Data'!$G$11,0,10*ROW('Hygiene Data'!G88))="","",OFFSET('Hygiene Data'!$G$11,0,10*ROW('Hygiene Data'!G88)))</f>
        <v/>
      </c>
      <c r="DY94" s="305" t="str">
        <f ca="true">+IF(OFFSET('Hygiene Data'!$G$12,0,10*ROW('Hygiene Data'!G88))="","",OFFSET('Hygiene Data'!$G$12,0,10*ROW('Hygiene Data'!G88)))</f>
        <v/>
      </c>
      <c r="DZ94" s="305" t="str">
        <f ca="true">+IF(OFFSET('Hygiene Data'!$G$13,0,10*ROW('Hygiene Data'!G88))="","",OFFSET('Hygiene Data'!$G$13,0,10*ROW('Hygiene Data'!G88)))</f>
        <v/>
      </c>
      <c r="EA94" s="305" t="str">
        <f ca="true">+IF(OFFSET('Hygiene Data'!$H$11,0,10*ROW('Hygiene Data'!H88))="","",OFFSET('Hygiene Data'!$H$11,0,10*ROW('Hygiene Data'!H88)))</f>
        <v/>
      </c>
      <c r="EB94" s="305" t="str">
        <f ca="true">+IF(OFFSET('Hygiene Data'!$H$12,0,10*ROW('Hygiene Data'!H88))="","",OFFSET('Hygiene Data'!$H$12,0,10*ROW('Hygiene Data'!H88)))</f>
        <v/>
      </c>
      <c r="EC94" s="305" t="str">
        <f ca="true">+IF(OFFSET('Hygiene Data'!$H$13,0,10*ROW('Hygiene Data'!H88))="","",OFFSET('Hygiene Data'!$H$13,0,10*ROW('Hygiene Data'!H88)))</f>
        <v/>
      </c>
      <c r="ED94" s="305" t="str">
        <f ca="true">+IF(OFFSET('Hygiene Data'!$I$11,0,10*ROW('Hygiene Data'!I88))="","",OFFSET('Hygiene Data'!$I$11,0,10*ROW('Hygiene Data'!I88)))</f>
        <v/>
      </c>
      <c r="EE94" s="305" t="str">
        <f ca="true">+IF(OFFSET('Hygiene Data'!$I$12,0,10*ROW('Hygiene Data'!I88))="","",OFFSET('Hygiene Data'!$I$12,0,10*ROW('Hygiene Data'!I88)))</f>
        <v/>
      </c>
      <c r="EF94" s="305"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61"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305"/>
      <c r="BS95" s="305" t="str">
        <f ca="true">+IF(OFFSET('Water Data'!$D$27,0,10*ROW('Water Data'!D89))="","",OFFSET('Water Data'!$D$27,0,10*ROW('Water Data'!D89)))</f>
        <v/>
      </c>
      <c r="BT95" s="305" t="str">
        <f ca="true">+IF(OFFSET('Water Data'!$D$28,0,10*ROW('Water Data'!D89))="","",OFFSET('Water Data'!$D$28,0,10*ROW('Water Data'!D89)))</f>
        <v/>
      </c>
      <c r="BU95" s="305" t="str">
        <f ca="true">+IF(OFFSET('Water Data'!$D$29,0,10*ROW('Water Data'!D89))="","",OFFSET('Water Data'!$D$29,0,10*ROW('Water Data'!D89)))</f>
        <v/>
      </c>
      <c r="BV95" s="305" t="str">
        <f ca="true">+IF(OFFSET('Water Data'!$E$27,0,10*ROW('Water Data'!E89))="","",OFFSET('Water Data'!$E$27,0,10*ROW('Water Data'!E89)))</f>
        <v/>
      </c>
      <c r="BW95" s="305" t="str">
        <f ca="true">+IF(OFFSET('Water Data'!$E$28,0,10*ROW('Water Data'!E89))="","",OFFSET('Water Data'!$E$28,0,10*ROW('Water Data'!E89)))</f>
        <v/>
      </c>
      <c r="BX95" s="305" t="str">
        <f ca="true">+IF(OFFSET('Water Data'!$E$29,0,10*ROW('Water Data'!E89))="","",OFFSET('Water Data'!$E$29,0,10*ROW('Water Data'!E89)))</f>
        <v/>
      </c>
      <c r="BY95" s="305" t="str">
        <f ca="true">+IF(OFFSET('Water Data'!$F$27,0,10*ROW('Water Data'!F89))="","",OFFSET('Water Data'!$F$27,0,10*ROW('Water Data'!F89)))</f>
        <v/>
      </c>
      <c r="BZ95" s="305" t="str">
        <f ca="true">+IF(OFFSET('Water Data'!$F$28,0,10*ROW('Water Data'!F89))="","",OFFSET('Water Data'!$F$28,0,10*ROW('Water Data'!F89)))</f>
        <v/>
      </c>
      <c r="CA95" s="305" t="str">
        <f ca="true">+IF(OFFSET('Water Data'!$F$29,0,10*ROW('Water Data'!F89))="","",OFFSET('Water Data'!$F$29,0,10*ROW('Water Data'!F89)))</f>
        <v/>
      </c>
      <c r="CB95" s="305" t="str">
        <f ca="true">+IF(OFFSET('Water Data'!$G$27,0,10*ROW('Water Data'!G89))="","",OFFSET('Water Data'!$G$27,0,10*ROW('Water Data'!G89)))</f>
        <v/>
      </c>
      <c r="CC95" s="305" t="str">
        <f ca="true">+IF(OFFSET('Water Data'!$G$28,0,10*ROW('Water Data'!G89))="","",OFFSET('Water Data'!$G$28,0,10*ROW('Water Data'!G89)))</f>
        <v/>
      </c>
      <c r="CD95" s="305" t="str">
        <f ca="true">+IF(OFFSET('Water Data'!$G$29,0,10*ROW('Water Data'!G89))="","",OFFSET('Water Data'!$G$29,0,10*ROW('Water Data'!G89)))</f>
        <v/>
      </c>
      <c r="CE95" s="305" t="str">
        <f ca="true">+IF(OFFSET('Water Data'!$H$27,0,10*ROW('Water Data'!H89))="","",OFFSET('Water Data'!$H$27,0,10*ROW('Water Data'!H89)))</f>
        <v/>
      </c>
      <c r="CF95" s="305" t="str">
        <f ca="true">+IF(OFFSET('Water Data'!$H$28,0,10*ROW('Water Data'!H89))="","",OFFSET('Water Data'!$H$28,0,10*ROW('Water Data'!H89)))</f>
        <v/>
      </c>
      <c r="CG95" s="305" t="str">
        <f ca="true">+IF(OFFSET('Water Data'!$H$29,0,10*ROW('Water Data'!H89))="","",OFFSET('Water Data'!$H$29,0,10*ROW('Water Data'!H89)))</f>
        <v/>
      </c>
      <c r="CH95" s="305" t="str">
        <f ca="true">+IF(OFFSET('Water Data'!$I$27,0,10*ROW('Water Data'!I89))="","",OFFSET('Water Data'!$I$27,0,10*ROW('Water Data'!I89)))</f>
        <v/>
      </c>
      <c r="CI95" s="305" t="str">
        <f ca="true">+IF(OFFSET('Water Data'!$I$28,0,10*ROW('Water Data'!I89))="","",OFFSET('Water Data'!$I$28,0,10*ROW('Water Data'!I89)))</f>
        <v/>
      </c>
      <c r="CJ95" s="305" t="str">
        <f ca="true">+IF(OFFSET('Water Data'!$I$29,0,10*ROW('Water Data'!I89))="","",OFFSET('Water Data'!$I$29,0,10*ROW('Water Data'!I89)))</f>
        <v/>
      </c>
      <c r="CK95" s="305" t="str">
        <f ca="true">+IF(OFFSET('Sanitation Data'!$D$28,0,10*ROW('Sanitation Data'!D89))="","",OFFSET('Sanitation Data'!$D$28,0,10*ROW('Sanitation Data'!D89)))</f>
        <v/>
      </c>
      <c r="CL95" s="305" t="str">
        <f ca="true">+IF(OFFSET('Sanitation Data'!$D$29,0,10*ROW('Sanitation Data'!D89))="","",OFFSET('Sanitation Data'!$D$29,0,10*ROW('Sanitation Data'!D89)))</f>
        <v/>
      </c>
      <c r="CM95" s="305" t="str">
        <f ca="true">+IF(OFFSET('Sanitation Data'!$D$30,0,10*ROW('Sanitation Data'!D89))="","",OFFSET('Sanitation Data'!$D$30,0,10*ROW('Sanitation Data'!D89)))</f>
        <v/>
      </c>
      <c r="CN95" s="305" t="str">
        <f ca="true">+IF(OFFSET('Sanitation Data'!$D$31,0,10*ROW('Sanitation Data'!D89))="","",OFFSET('Sanitation Data'!$D$31,0,10*ROW('Sanitation Data'!D89)))</f>
        <v/>
      </c>
      <c r="CO95" s="305" t="str">
        <f ca="true">+IF(OFFSET('Sanitation Data'!$D$32,0,10*ROW('Sanitation Data'!D89))="","",OFFSET('Sanitation Data'!$D$32,0,10*ROW('Sanitation Data'!D89)))</f>
        <v/>
      </c>
      <c r="CP95" s="305" t="str">
        <f ca="true">+IF(OFFSET('Sanitation Data'!$E$28,0,10*ROW('Sanitation Data'!E89))="","",OFFSET('Sanitation Data'!$E$28,0,10*ROW('Sanitation Data'!E89)))</f>
        <v/>
      </c>
      <c r="CQ95" s="305" t="str">
        <f ca="true">+IF(OFFSET('Sanitation Data'!$E$29,0,10*ROW('Sanitation Data'!E89))="","",OFFSET('Sanitation Data'!$E$29,0,10*ROW('Sanitation Data'!E89)))</f>
        <v/>
      </c>
      <c r="CR95" s="305" t="str">
        <f ca="true">+IF(OFFSET('Sanitation Data'!$E$30,0,10*ROW('Sanitation Data'!E89))="","",OFFSET('Sanitation Data'!$E$30,0,10*ROW('Sanitation Data'!E89)))</f>
        <v/>
      </c>
      <c r="CS95" s="305" t="str">
        <f ca="true">+IF(OFFSET('Sanitation Data'!$E$31,0,10*ROW('Sanitation Data'!E89))="","",OFFSET('Sanitation Data'!$E$31,0,10*ROW('Sanitation Data'!E89)))</f>
        <v/>
      </c>
      <c r="CT95" s="305" t="str">
        <f ca="true">+IF(OFFSET('Sanitation Data'!$E$32,0,10*ROW('Sanitation Data'!E89))="","",OFFSET('Sanitation Data'!$E$32,0,10*ROW('Sanitation Data'!E89)))</f>
        <v/>
      </c>
      <c r="CU95" s="305" t="str">
        <f ca="true">+IF(OFFSET('Sanitation Data'!$F$28,0,10*ROW('Sanitation Data'!F89))="","",OFFSET('Sanitation Data'!$F$28,0,10*ROW('Sanitation Data'!F89)))</f>
        <v/>
      </c>
      <c r="CV95" s="305" t="str">
        <f ca="true">+IF(OFFSET('Sanitation Data'!$F$29,0,10*ROW('Sanitation Data'!F89))="","",OFFSET('Sanitation Data'!$F$29,0,10*ROW('Sanitation Data'!F89)))</f>
        <v/>
      </c>
      <c r="CW95" s="305" t="str">
        <f ca="true">+IF(OFFSET('Sanitation Data'!$F$30,0,10*ROW('Sanitation Data'!F89))="","",OFFSET('Sanitation Data'!$F$30,0,10*ROW('Sanitation Data'!F89)))</f>
        <v/>
      </c>
      <c r="CX95" s="305" t="str">
        <f ca="true">+IF(OFFSET('Sanitation Data'!$F$31,0,10*ROW('Sanitation Data'!F89))="","",OFFSET('Sanitation Data'!$F$31,0,10*ROW('Sanitation Data'!F89)))</f>
        <v/>
      </c>
      <c r="CY95" s="305" t="str">
        <f ca="true">+IF(OFFSET('Sanitation Data'!$F$32,0,10*ROW('Sanitation Data'!F89))="","",OFFSET('Sanitation Data'!$F$32,0,10*ROW('Sanitation Data'!F89)))</f>
        <v/>
      </c>
      <c r="CZ95" s="305" t="str">
        <f ca="true">+IF(OFFSET('Sanitation Data'!$G$28,0,10*ROW('Sanitation Data'!G89))="","",OFFSET('Sanitation Data'!$G$28,0,10*ROW('Sanitation Data'!G89)))</f>
        <v/>
      </c>
      <c r="DA95" s="305" t="str">
        <f ca="true">+IF(OFFSET('Sanitation Data'!$G$29,0,10*ROW('Sanitation Data'!G89))="","",OFFSET('Sanitation Data'!$G$29,0,10*ROW('Sanitation Data'!G89)))</f>
        <v/>
      </c>
      <c r="DB95" s="305" t="str">
        <f ca="true">+IF(OFFSET('Sanitation Data'!$G$30,0,10*ROW('Sanitation Data'!G89))="","",OFFSET('Sanitation Data'!$G$30,0,10*ROW('Sanitation Data'!G89)))</f>
        <v/>
      </c>
      <c r="DC95" s="305" t="str">
        <f ca="true">+IF(OFFSET('Sanitation Data'!$G$31,0,10*ROW('Sanitation Data'!G89))="","",OFFSET('Sanitation Data'!$G$31,0,10*ROW('Sanitation Data'!G89)))</f>
        <v/>
      </c>
      <c r="DD95" s="305" t="str">
        <f ca="true">+IF(OFFSET('Sanitation Data'!$G$32,0,10*ROW('Sanitation Data'!G89))="","",OFFSET('Sanitation Data'!$G$32,0,10*ROW('Sanitation Data'!G89)))</f>
        <v/>
      </c>
      <c r="DE95" s="305" t="str">
        <f ca="true">+IF(OFFSET('Sanitation Data'!$H$28,0,10*ROW('Sanitation Data'!H89))="","",OFFSET('Sanitation Data'!$H$28,0,10*ROW('Sanitation Data'!H89)))</f>
        <v/>
      </c>
      <c r="DF95" s="305" t="str">
        <f ca="true">+IF(OFFSET('Sanitation Data'!$H$29,0,10*ROW('Sanitation Data'!H89))="","",OFFSET('Sanitation Data'!$H$29,0,10*ROW('Sanitation Data'!H89)))</f>
        <v/>
      </c>
      <c r="DG95" s="305" t="str">
        <f ca="true">+IF(OFFSET('Sanitation Data'!$H$30,0,10*ROW('Sanitation Data'!H89))="","",OFFSET('Sanitation Data'!$H$30,0,10*ROW('Sanitation Data'!H89)))</f>
        <v/>
      </c>
      <c r="DH95" s="305" t="str">
        <f ca="true">+IF(OFFSET('Sanitation Data'!$H$31,0,10*ROW('Sanitation Data'!H89))="","",OFFSET('Sanitation Data'!$H$31,0,10*ROW('Sanitation Data'!H89)))</f>
        <v/>
      </c>
      <c r="DI95" s="305" t="str">
        <f ca="true">+IF(OFFSET('Sanitation Data'!$H$32,0,10*ROW('Sanitation Data'!H89))="","",OFFSET('Sanitation Data'!$H$32,0,10*ROW('Sanitation Data'!H89)))</f>
        <v/>
      </c>
      <c r="DJ95" s="305" t="str">
        <f ca="true">+IF(OFFSET('Sanitation Data'!$I$28,0,10*ROW('Sanitation Data'!I89))="","",OFFSET('Sanitation Data'!$I$28,0,10*ROW('Sanitation Data'!I89)))</f>
        <v/>
      </c>
      <c r="DK95" s="305" t="str">
        <f ca="true">+IF(OFFSET('Sanitation Data'!$I$29,0,10*ROW('Sanitation Data'!I89))="","",OFFSET('Sanitation Data'!$I$29,0,10*ROW('Sanitation Data'!I89)))</f>
        <v/>
      </c>
      <c r="DL95" s="305" t="str">
        <f ca="true">+IF(OFFSET('Sanitation Data'!$I$30,0,10*ROW('Sanitation Data'!I89))="","",OFFSET('Sanitation Data'!$I$30,0,10*ROW('Sanitation Data'!I89)))</f>
        <v/>
      </c>
      <c r="DM95" s="305" t="str">
        <f ca="true">+IF(OFFSET('Sanitation Data'!$I$31,0,10*ROW('Sanitation Data'!I89))="","",OFFSET('Sanitation Data'!$I$31,0,10*ROW('Sanitation Data'!I89)))</f>
        <v/>
      </c>
      <c r="DN95" s="305" t="str">
        <f ca="true">+IF(OFFSET('Sanitation Data'!$I$32,0,10*ROW('Sanitation Data'!I89))="","",OFFSET('Sanitation Data'!$I$32,0,10*ROW('Sanitation Data'!I89)))</f>
        <v/>
      </c>
      <c r="DO95" s="305" t="str">
        <f ca="true">+IF(OFFSET('Hygiene Data'!$D$11,0,10*ROW('Hygiene Data'!D89))="","",OFFSET('Hygiene Data'!$D$11,0,10*ROW('Hygiene Data'!D89)))</f>
        <v/>
      </c>
      <c r="DP95" s="305" t="str">
        <f ca="true">+IF(OFFSET('Hygiene Data'!$D$12,0,10*ROW('Hygiene Data'!D89))="","",OFFSET('Hygiene Data'!$D$12,0,10*ROW('Hygiene Data'!D89)))</f>
        <v/>
      </c>
      <c r="DQ95" s="305" t="str">
        <f ca="true">+IF(OFFSET('Hygiene Data'!$D$13,0,10*ROW('Hygiene Data'!D89))="","",OFFSET('Hygiene Data'!$D$13,0,10*ROW('Hygiene Data'!D89)))</f>
        <v/>
      </c>
      <c r="DR95" s="305" t="str">
        <f ca="true">+IF(OFFSET('Hygiene Data'!$E$11,0,10*ROW('Hygiene Data'!E89))="","",OFFSET('Hygiene Data'!$E$11,0,10*ROW('Hygiene Data'!E89)))</f>
        <v/>
      </c>
      <c r="DS95" s="305" t="str">
        <f ca="true">+IF(OFFSET('Hygiene Data'!$E$12,0,10*ROW('Hygiene Data'!E89))="","",OFFSET('Hygiene Data'!$E$12,0,10*ROW('Hygiene Data'!E89)))</f>
        <v/>
      </c>
      <c r="DT95" s="305" t="str">
        <f ca="true">+IF(OFFSET('Hygiene Data'!$E$13,0,10*ROW('Hygiene Data'!E89))="","",OFFSET('Hygiene Data'!$E$13,0,10*ROW('Hygiene Data'!E89)))</f>
        <v/>
      </c>
      <c r="DU95" s="305" t="str">
        <f ca="true">+IF(OFFSET('Hygiene Data'!$F$11,0,10*ROW('Hygiene Data'!F89))="","",OFFSET('Hygiene Data'!$F$11,0,10*ROW('Hygiene Data'!F89)))</f>
        <v/>
      </c>
      <c r="DV95" s="305" t="str">
        <f ca="true">+IF(OFFSET('Hygiene Data'!$F$12,0,10*ROW('Hygiene Data'!F89))="","",OFFSET('Hygiene Data'!$F$12,0,10*ROW('Hygiene Data'!F89)))</f>
        <v/>
      </c>
      <c r="DW95" s="305" t="str">
        <f ca="true">+IF(OFFSET('Hygiene Data'!$F$13,0,10*ROW('Hygiene Data'!F89))="","",OFFSET('Hygiene Data'!$F$13,0,10*ROW('Hygiene Data'!F89)))</f>
        <v/>
      </c>
      <c r="DX95" s="305" t="str">
        <f ca="true">+IF(OFFSET('Hygiene Data'!$G$11,0,10*ROW('Hygiene Data'!G89))="","",OFFSET('Hygiene Data'!$G$11,0,10*ROW('Hygiene Data'!G89)))</f>
        <v/>
      </c>
      <c r="DY95" s="305" t="str">
        <f ca="true">+IF(OFFSET('Hygiene Data'!$G$12,0,10*ROW('Hygiene Data'!G89))="","",OFFSET('Hygiene Data'!$G$12,0,10*ROW('Hygiene Data'!G89)))</f>
        <v/>
      </c>
      <c r="DZ95" s="305" t="str">
        <f ca="true">+IF(OFFSET('Hygiene Data'!$G$13,0,10*ROW('Hygiene Data'!G89))="","",OFFSET('Hygiene Data'!$G$13,0,10*ROW('Hygiene Data'!G89)))</f>
        <v/>
      </c>
      <c r="EA95" s="305" t="str">
        <f ca="true">+IF(OFFSET('Hygiene Data'!$H$11,0,10*ROW('Hygiene Data'!H89))="","",OFFSET('Hygiene Data'!$H$11,0,10*ROW('Hygiene Data'!H89)))</f>
        <v/>
      </c>
      <c r="EB95" s="305" t="str">
        <f ca="true">+IF(OFFSET('Hygiene Data'!$H$12,0,10*ROW('Hygiene Data'!H89))="","",OFFSET('Hygiene Data'!$H$12,0,10*ROW('Hygiene Data'!H89)))</f>
        <v/>
      </c>
      <c r="EC95" s="305" t="str">
        <f ca="true">+IF(OFFSET('Hygiene Data'!$H$13,0,10*ROW('Hygiene Data'!H89))="","",OFFSET('Hygiene Data'!$H$13,0,10*ROW('Hygiene Data'!H89)))</f>
        <v/>
      </c>
      <c r="ED95" s="305" t="str">
        <f ca="true">+IF(OFFSET('Hygiene Data'!$I$11,0,10*ROW('Hygiene Data'!I89))="","",OFFSET('Hygiene Data'!$I$11,0,10*ROW('Hygiene Data'!I89)))</f>
        <v/>
      </c>
      <c r="EE95" s="305" t="str">
        <f ca="true">+IF(OFFSET('Hygiene Data'!$I$12,0,10*ROW('Hygiene Data'!I89))="","",OFFSET('Hygiene Data'!$I$12,0,10*ROW('Hygiene Data'!I89)))</f>
        <v/>
      </c>
      <c r="EF95" s="305"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61"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305"/>
      <c r="BS96" s="305" t="str">
        <f ca="true">+IF(OFFSET('Water Data'!$D$27,0,10*ROW('Water Data'!D90))="","",OFFSET('Water Data'!$D$27,0,10*ROW('Water Data'!D90)))</f>
        <v/>
      </c>
      <c r="BT96" s="305" t="str">
        <f ca="true">+IF(OFFSET('Water Data'!$D$28,0,10*ROW('Water Data'!D90))="","",OFFSET('Water Data'!$D$28,0,10*ROW('Water Data'!D90)))</f>
        <v/>
      </c>
      <c r="BU96" s="305" t="str">
        <f ca="true">+IF(OFFSET('Water Data'!$D$29,0,10*ROW('Water Data'!D90))="","",OFFSET('Water Data'!$D$29,0,10*ROW('Water Data'!D90)))</f>
        <v/>
      </c>
      <c r="BV96" s="305" t="str">
        <f ca="true">+IF(OFFSET('Water Data'!$E$27,0,10*ROW('Water Data'!E90))="","",OFFSET('Water Data'!$E$27,0,10*ROW('Water Data'!E90)))</f>
        <v/>
      </c>
      <c r="BW96" s="305" t="str">
        <f ca="true">+IF(OFFSET('Water Data'!$E$28,0,10*ROW('Water Data'!E90))="","",OFFSET('Water Data'!$E$28,0,10*ROW('Water Data'!E90)))</f>
        <v/>
      </c>
      <c r="BX96" s="305" t="str">
        <f ca="true">+IF(OFFSET('Water Data'!$E$29,0,10*ROW('Water Data'!E90))="","",OFFSET('Water Data'!$E$29,0,10*ROW('Water Data'!E90)))</f>
        <v/>
      </c>
      <c r="BY96" s="305" t="str">
        <f ca="true">+IF(OFFSET('Water Data'!$F$27,0,10*ROW('Water Data'!F90))="","",OFFSET('Water Data'!$F$27,0,10*ROW('Water Data'!F90)))</f>
        <v/>
      </c>
      <c r="BZ96" s="305" t="str">
        <f ca="true">+IF(OFFSET('Water Data'!$F$28,0,10*ROW('Water Data'!F90))="","",OFFSET('Water Data'!$F$28,0,10*ROW('Water Data'!F90)))</f>
        <v/>
      </c>
      <c r="CA96" s="305" t="str">
        <f ca="true">+IF(OFFSET('Water Data'!$F$29,0,10*ROW('Water Data'!F90))="","",OFFSET('Water Data'!$F$29,0,10*ROW('Water Data'!F90)))</f>
        <v/>
      </c>
      <c r="CB96" s="305" t="str">
        <f ca="true">+IF(OFFSET('Water Data'!$G$27,0,10*ROW('Water Data'!G90))="","",OFFSET('Water Data'!$G$27,0,10*ROW('Water Data'!G90)))</f>
        <v/>
      </c>
      <c r="CC96" s="305" t="str">
        <f ca="true">+IF(OFFSET('Water Data'!$G$28,0,10*ROW('Water Data'!G90))="","",OFFSET('Water Data'!$G$28,0,10*ROW('Water Data'!G90)))</f>
        <v/>
      </c>
      <c r="CD96" s="305" t="str">
        <f ca="true">+IF(OFFSET('Water Data'!$G$29,0,10*ROW('Water Data'!G90))="","",OFFSET('Water Data'!$G$29,0,10*ROW('Water Data'!G90)))</f>
        <v/>
      </c>
      <c r="CE96" s="305" t="str">
        <f ca="true">+IF(OFFSET('Water Data'!$H$27,0,10*ROW('Water Data'!H90))="","",OFFSET('Water Data'!$H$27,0,10*ROW('Water Data'!H90)))</f>
        <v/>
      </c>
      <c r="CF96" s="305" t="str">
        <f ca="true">+IF(OFFSET('Water Data'!$H$28,0,10*ROW('Water Data'!H90))="","",OFFSET('Water Data'!$H$28,0,10*ROW('Water Data'!H90)))</f>
        <v/>
      </c>
      <c r="CG96" s="305" t="str">
        <f ca="true">+IF(OFFSET('Water Data'!$H$29,0,10*ROW('Water Data'!H90))="","",OFFSET('Water Data'!$H$29,0,10*ROW('Water Data'!H90)))</f>
        <v/>
      </c>
      <c r="CH96" s="305" t="str">
        <f ca="true">+IF(OFFSET('Water Data'!$I$27,0,10*ROW('Water Data'!I90))="","",OFFSET('Water Data'!$I$27,0,10*ROW('Water Data'!I90)))</f>
        <v/>
      </c>
      <c r="CI96" s="305" t="str">
        <f ca="true">+IF(OFFSET('Water Data'!$I$28,0,10*ROW('Water Data'!I90))="","",OFFSET('Water Data'!$I$28,0,10*ROW('Water Data'!I90)))</f>
        <v/>
      </c>
      <c r="CJ96" s="305" t="str">
        <f ca="true">+IF(OFFSET('Water Data'!$I$29,0,10*ROW('Water Data'!I90))="","",OFFSET('Water Data'!$I$29,0,10*ROW('Water Data'!I90)))</f>
        <v/>
      </c>
      <c r="CK96" s="305" t="str">
        <f ca="true">+IF(OFFSET('Sanitation Data'!$D$28,0,10*ROW('Sanitation Data'!D90))="","",OFFSET('Sanitation Data'!$D$28,0,10*ROW('Sanitation Data'!D90)))</f>
        <v/>
      </c>
      <c r="CL96" s="305" t="str">
        <f ca="true">+IF(OFFSET('Sanitation Data'!$D$29,0,10*ROW('Sanitation Data'!D90))="","",OFFSET('Sanitation Data'!$D$29,0,10*ROW('Sanitation Data'!D90)))</f>
        <v/>
      </c>
      <c r="CM96" s="305" t="str">
        <f ca="true">+IF(OFFSET('Sanitation Data'!$D$30,0,10*ROW('Sanitation Data'!D90))="","",OFFSET('Sanitation Data'!$D$30,0,10*ROW('Sanitation Data'!D90)))</f>
        <v/>
      </c>
      <c r="CN96" s="305" t="str">
        <f ca="true">+IF(OFFSET('Sanitation Data'!$D$31,0,10*ROW('Sanitation Data'!D90))="","",OFFSET('Sanitation Data'!$D$31,0,10*ROW('Sanitation Data'!D90)))</f>
        <v/>
      </c>
      <c r="CO96" s="305" t="str">
        <f ca="true">+IF(OFFSET('Sanitation Data'!$D$32,0,10*ROW('Sanitation Data'!D90))="","",OFFSET('Sanitation Data'!$D$32,0,10*ROW('Sanitation Data'!D90)))</f>
        <v/>
      </c>
      <c r="CP96" s="305" t="str">
        <f ca="true">+IF(OFFSET('Sanitation Data'!$E$28,0,10*ROW('Sanitation Data'!E90))="","",OFFSET('Sanitation Data'!$E$28,0,10*ROW('Sanitation Data'!E90)))</f>
        <v/>
      </c>
      <c r="CQ96" s="305" t="str">
        <f ca="true">+IF(OFFSET('Sanitation Data'!$E$29,0,10*ROW('Sanitation Data'!E90))="","",OFFSET('Sanitation Data'!$E$29,0,10*ROW('Sanitation Data'!E90)))</f>
        <v/>
      </c>
      <c r="CR96" s="305" t="str">
        <f ca="true">+IF(OFFSET('Sanitation Data'!$E$30,0,10*ROW('Sanitation Data'!E90))="","",OFFSET('Sanitation Data'!$E$30,0,10*ROW('Sanitation Data'!E90)))</f>
        <v/>
      </c>
      <c r="CS96" s="305" t="str">
        <f ca="true">+IF(OFFSET('Sanitation Data'!$E$31,0,10*ROW('Sanitation Data'!E90))="","",OFFSET('Sanitation Data'!$E$31,0,10*ROW('Sanitation Data'!E90)))</f>
        <v/>
      </c>
      <c r="CT96" s="305" t="str">
        <f ca="true">+IF(OFFSET('Sanitation Data'!$E$32,0,10*ROW('Sanitation Data'!E90))="","",OFFSET('Sanitation Data'!$E$32,0,10*ROW('Sanitation Data'!E90)))</f>
        <v/>
      </c>
      <c r="CU96" s="305" t="str">
        <f ca="true">+IF(OFFSET('Sanitation Data'!$F$28,0,10*ROW('Sanitation Data'!F90))="","",OFFSET('Sanitation Data'!$F$28,0,10*ROW('Sanitation Data'!F90)))</f>
        <v/>
      </c>
      <c r="CV96" s="305" t="str">
        <f ca="true">+IF(OFFSET('Sanitation Data'!$F$29,0,10*ROW('Sanitation Data'!F90))="","",OFFSET('Sanitation Data'!$F$29,0,10*ROW('Sanitation Data'!F90)))</f>
        <v/>
      </c>
      <c r="CW96" s="305" t="str">
        <f ca="true">+IF(OFFSET('Sanitation Data'!$F$30,0,10*ROW('Sanitation Data'!F90))="","",OFFSET('Sanitation Data'!$F$30,0,10*ROW('Sanitation Data'!F90)))</f>
        <v/>
      </c>
      <c r="CX96" s="305" t="str">
        <f ca="true">+IF(OFFSET('Sanitation Data'!$F$31,0,10*ROW('Sanitation Data'!F90))="","",OFFSET('Sanitation Data'!$F$31,0,10*ROW('Sanitation Data'!F90)))</f>
        <v/>
      </c>
      <c r="CY96" s="305" t="str">
        <f ca="true">+IF(OFFSET('Sanitation Data'!$F$32,0,10*ROW('Sanitation Data'!F90))="","",OFFSET('Sanitation Data'!$F$32,0,10*ROW('Sanitation Data'!F90)))</f>
        <v/>
      </c>
      <c r="CZ96" s="305" t="str">
        <f ca="true">+IF(OFFSET('Sanitation Data'!$G$28,0,10*ROW('Sanitation Data'!G90))="","",OFFSET('Sanitation Data'!$G$28,0,10*ROW('Sanitation Data'!G90)))</f>
        <v/>
      </c>
      <c r="DA96" s="305" t="str">
        <f ca="true">+IF(OFFSET('Sanitation Data'!$G$29,0,10*ROW('Sanitation Data'!G90))="","",OFFSET('Sanitation Data'!$G$29,0,10*ROW('Sanitation Data'!G90)))</f>
        <v/>
      </c>
      <c r="DB96" s="305" t="str">
        <f ca="true">+IF(OFFSET('Sanitation Data'!$G$30,0,10*ROW('Sanitation Data'!G90))="","",OFFSET('Sanitation Data'!$G$30,0,10*ROW('Sanitation Data'!G90)))</f>
        <v/>
      </c>
      <c r="DC96" s="305" t="str">
        <f ca="true">+IF(OFFSET('Sanitation Data'!$G$31,0,10*ROW('Sanitation Data'!G90))="","",OFFSET('Sanitation Data'!$G$31,0,10*ROW('Sanitation Data'!G90)))</f>
        <v/>
      </c>
      <c r="DD96" s="305" t="str">
        <f ca="true">+IF(OFFSET('Sanitation Data'!$G$32,0,10*ROW('Sanitation Data'!G90))="","",OFFSET('Sanitation Data'!$G$32,0,10*ROW('Sanitation Data'!G90)))</f>
        <v/>
      </c>
      <c r="DE96" s="305" t="str">
        <f ca="true">+IF(OFFSET('Sanitation Data'!$H$28,0,10*ROW('Sanitation Data'!H90))="","",OFFSET('Sanitation Data'!$H$28,0,10*ROW('Sanitation Data'!H90)))</f>
        <v/>
      </c>
      <c r="DF96" s="305" t="str">
        <f ca="true">+IF(OFFSET('Sanitation Data'!$H$29,0,10*ROW('Sanitation Data'!H90))="","",OFFSET('Sanitation Data'!$H$29,0,10*ROW('Sanitation Data'!H90)))</f>
        <v/>
      </c>
      <c r="DG96" s="305" t="str">
        <f ca="true">+IF(OFFSET('Sanitation Data'!$H$30,0,10*ROW('Sanitation Data'!H90))="","",OFFSET('Sanitation Data'!$H$30,0,10*ROW('Sanitation Data'!H90)))</f>
        <v/>
      </c>
      <c r="DH96" s="305" t="str">
        <f ca="true">+IF(OFFSET('Sanitation Data'!$H$31,0,10*ROW('Sanitation Data'!H90))="","",OFFSET('Sanitation Data'!$H$31,0,10*ROW('Sanitation Data'!H90)))</f>
        <v/>
      </c>
      <c r="DI96" s="305" t="str">
        <f ca="true">+IF(OFFSET('Sanitation Data'!$H$32,0,10*ROW('Sanitation Data'!H90))="","",OFFSET('Sanitation Data'!$H$32,0,10*ROW('Sanitation Data'!H90)))</f>
        <v/>
      </c>
      <c r="DJ96" s="305" t="str">
        <f ca="true">+IF(OFFSET('Sanitation Data'!$I$28,0,10*ROW('Sanitation Data'!I90))="","",OFFSET('Sanitation Data'!$I$28,0,10*ROW('Sanitation Data'!I90)))</f>
        <v/>
      </c>
      <c r="DK96" s="305" t="str">
        <f ca="true">+IF(OFFSET('Sanitation Data'!$I$29,0,10*ROW('Sanitation Data'!I90))="","",OFFSET('Sanitation Data'!$I$29,0,10*ROW('Sanitation Data'!I90)))</f>
        <v/>
      </c>
      <c r="DL96" s="305" t="str">
        <f ca="true">+IF(OFFSET('Sanitation Data'!$I$30,0,10*ROW('Sanitation Data'!I90))="","",OFFSET('Sanitation Data'!$I$30,0,10*ROW('Sanitation Data'!I90)))</f>
        <v/>
      </c>
      <c r="DM96" s="305" t="str">
        <f ca="true">+IF(OFFSET('Sanitation Data'!$I$31,0,10*ROW('Sanitation Data'!I90))="","",OFFSET('Sanitation Data'!$I$31,0,10*ROW('Sanitation Data'!I90)))</f>
        <v/>
      </c>
      <c r="DN96" s="305" t="str">
        <f ca="true">+IF(OFFSET('Sanitation Data'!$I$32,0,10*ROW('Sanitation Data'!I90))="","",OFFSET('Sanitation Data'!$I$32,0,10*ROW('Sanitation Data'!I90)))</f>
        <v/>
      </c>
      <c r="DO96" s="305" t="str">
        <f ca="true">+IF(OFFSET('Hygiene Data'!$D$11,0,10*ROW('Hygiene Data'!D90))="","",OFFSET('Hygiene Data'!$D$11,0,10*ROW('Hygiene Data'!D90)))</f>
        <v/>
      </c>
      <c r="DP96" s="305" t="str">
        <f ca="true">+IF(OFFSET('Hygiene Data'!$D$12,0,10*ROW('Hygiene Data'!D90))="","",OFFSET('Hygiene Data'!$D$12,0,10*ROW('Hygiene Data'!D90)))</f>
        <v/>
      </c>
      <c r="DQ96" s="305" t="str">
        <f ca="true">+IF(OFFSET('Hygiene Data'!$D$13,0,10*ROW('Hygiene Data'!D90))="","",OFFSET('Hygiene Data'!$D$13,0,10*ROW('Hygiene Data'!D90)))</f>
        <v/>
      </c>
      <c r="DR96" s="305" t="str">
        <f ca="true">+IF(OFFSET('Hygiene Data'!$E$11,0,10*ROW('Hygiene Data'!E90))="","",OFFSET('Hygiene Data'!$E$11,0,10*ROW('Hygiene Data'!E90)))</f>
        <v/>
      </c>
      <c r="DS96" s="305" t="str">
        <f ca="true">+IF(OFFSET('Hygiene Data'!$E$12,0,10*ROW('Hygiene Data'!E90))="","",OFFSET('Hygiene Data'!$E$12,0,10*ROW('Hygiene Data'!E90)))</f>
        <v/>
      </c>
      <c r="DT96" s="305" t="str">
        <f ca="true">+IF(OFFSET('Hygiene Data'!$E$13,0,10*ROW('Hygiene Data'!E90))="","",OFFSET('Hygiene Data'!$E$13,0,10*ROW('Hygiene Data'!E90)))</f>
        <v/>
      </c>
      <c r="DU96" s="305" t="str">
        <f ca="true">+IF(OFFSET('Hygiene Data'!$F$11,0,10*ROW('Hygiene Data'!F90))="","",OFFSET('Hygiene Data'!$F$11,0,10*ROW('Hygiene Data'!F90)))</f>
        <v/>
      </c>
      <c r="DV96" s="305" t="str">
        <f ca="true">+IF(OFFSET('Hygiene Data'!$F$12,0,10*ROW('Hygiene Data'!F90))="","",OFFSET('Hygiene Data'!$F$12,0,10*ROW('Hygiene Data'!F90)))</f>
        <v/>
      </c>
      <c r="DW96" s="305" t="str">
        <f ca="true">+IF(OFFSET('Hygiene Data'!$F$13,0,10*ROW('Hygiene Data'!F90))="","",OFFSET('Hygiene Data'!$F$13,0,10*ROW('Hygiene Data'!F90)))</f>
        <v/>
      </c>
      <c r="DX96" s="305" t="str">
        <f ca="true">+IF(OFFSET('Hygiene Data'!$G$11,0,10*ROW('Hygiene Data'!G90))="","",OFFSET('Hygiene Data'!$G$11,0,10*ROW('Hygiene Data'!G90)))</f>
        <v/>
      </c>
      <c r="DY96" s="305" t="str">
        <f ca="true">+IF(OFFSET('Hygiene Data'!$G$12,0,10*ROW('Hygiene Data'!G90))="","",OFFSET('Hygiene Data'!$G$12,0,10*ROW('Hygiene Data'!G90)))</f>
        <v/>
      </c>
      <c r="DZ96" s="305" t="str">
        <f ca="true">+IF(OFFSET('Hygiene Data'!$G$13,0,10*ROW('Hygiene Data'!G90))="","",OFFSET('Hygiene Data'!$G$13,0,10*ROW('Hygiene Data'!G90)))</f>
        <v/>
      </c>
      <c r="EA96" s="305" t="str">
        <f ca="true">+IF(OFFSET('Hygiene Data'!$H$11,0,10*ROW('Hygiene Data'!H90))="","",OFFSET('Hygiene Data'!$H$11,0,10*ROW('Hygiene Data'!H90)))</f>
        <v/>
      </c>
      <c r="EB96" s="305" t="str">
        <f ca="true">+IF(OFFSET('Hygiene Data'!$H$12,0,10*ROW('Hygiene Data'!H90))="","",OFFSET('Hygiene Data'!$H$12,0,10*ROW('Hygiene Data'!H90)))</f>
        <v/>
      </c>
      <c r="EC96" s="305" t="str">
        <f ca="true">+IF(OFFSET('Hygiene Data'!$H$13,0,10*ROW('Hygiene Data'!H90))="","",OFFSET('Hygiene Data'!$H$13,0,10*ROW('Hygiene Data'!H90)))</f>
        <v/>
      </c>
      <c r="ED96" s="305" t="str">
        <f ca="true">+IF(OFFSET('Hygiene Data'!$I$11,0,10*ROW('Hygiene Data'!I90))="","",OFFSET('Hygiene Data'!$I$11,0,10*ROW('Hygiene Data'!I90)))</f>
        <v/>
      </c>
      <c r="EE96" s="305" t="str">
        <f ca="true">+IF(OFFSET('Hygiene Data'!$I$12,0,10*ROW('Hygiene Data'!I90))="","",OFFSET('Hygiene Data'!$I$12,0,10*ROW('Hygiene Data'!I90)))</f>
        <v/>
      </c>
      <c r="EF96" s="305"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61"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305"/>
      <c r="BS97" s="305" t="str">
        <f ca="true">+IF(OFFSET('Water Data'!$D$27,0,10*ROW('Water Data'!D91))="","",OFFSET('Water Data'!$D$27,0,10*ROW('Water Data'!D91)))</f>
        <v/>
      </c>
      <c r="BT97" s="305" t="str">
        <f ca="true">+IF(OFFSET('Water Data'!$D$28,0,10*ROW('Water Data'!D91))="","",OFFSET('Water Data'!$D$28,0,10*ROW('Water Data'!D91)))</f>
        <v/>
      </c>
      <c r="BU97" s="305" t="str">
        <f ca="true">+IF(OFFSET('Water Data'!$D$29,0,10*ROW('Water Data'!D91))="","",OFFSET('Water Data'!$D$29,0,10*ROW('Water Data'!D91)))</f>
        <v/>
      </c>
      <c r="BV97" s="305" t="str">
        <f ca="true">+IF(OFFSET('Water Data'!$E$27,0,10*ROW('Water Data'!E91))="","",OFFSET('Water Data'!$E$27,0,10*ROW('Water Data'!E91)))</f>
        <v/>
      </c>
      <c r="BW97" s="305" t="str">
        <f ca="true">+IF(OFFSET('Water Data'!$E$28,0,10*ROW('Water Data'!E91))="","",OFFSET('Water Data'!$E$28,0,10*ROW('Water Data'!E91)))</f>
        <v/>
      </c>
      <c r="BX97" s="305" t="str">
        <f ca="true">+IF(OFFSET('Water Data'!$E$29,0,10*ROW('Water Data'!E91))="","",OFFSET('Water Data'!$E$29,0,10*ROW('Water Data'!E91)))</f>
        <v/>
      </c>
      <c r="BY97" s="305" t="str">
        <f ca="true">+IF(OFFSET('Water Data'!$F$27,0,10*ROW('Water Data'!F91))="","",OFFSET('Water Data'!$F$27,0,10*ROW('Water Data'!F91)))</f>
        <v/>
      </c>
      <c r="BZ97" s="305" t="str">
        <f ca="true">+IF(OFFSET('Water Data'!$F$28,0,10*ROW('Water Data'!F91))="","",OFFSET('Water Data'!$F$28,0,10*ROW('Water Data'!F91)))</f>
        <v/>
      </c>
      <c r="CA97" s="305" t="str">
        <f ca="true">+IF(OFFSET('Water Data'!$F$29,0,10*ROW('Water Data'!F91))="","",OFFSET('Water Data'!$F$29,0,10*ROW('Water Data'!F91)))</f>
        <v/>
      </c>
      <c r="CB97" s="305" t="str">
        <f ca="true">+IF(OFFSET('Water Data'!$G$27,0,10*ROW('Water Data'!G91))="","",OFFSET('Water Data'!$G$27,0,10*ROW('Water Data'!G91)))</f>
        <v/>
      </c>
      <c r="CC97" s="305" t="str">
        <f ca="true">+IF(OFFSET('Water Data'!$G$28,0,10*ROW('Water Data'!G91))="","",OFFSET('Water Data'!$G$28,0,10*ROW('Water Data'!G91)))</f>
        <v/>
      </c>
      <c r="CD97" s="305" t="str">
        <f ca="true">+IF(OFFSET('Water Data'!$G$29,0,10*ROW('Water Data'!G91))="","",OFFSET('Water Data'!$G$29,0,10*ROW('Water Data'!G91)))</f>
        <v/>
      </c>
      <c r="CE97" s="305" t="str">
        <f ca="true">+IF(OFFSET('Water Data'!$H$27,0,10*ROW('Water Data'!H91))="","",OFFSET('Water Data'!$H$27,0,10*ROW('Water Data'!H91)))</f>
        <v/>
      </c>
      <c r="CF97" s="305" t="str">
        <f ca="true">+IF(OFFSET('Water Data'!$H$28,0,10*ROW('Water Data'!H91))="","",OFFSET('Water Data'!$H$28,0,10*ROW('Water Data'!H91)))</f>
        <v/>
      </c>
      <c r="CG97" s="305" t="str">
        <f ca="true">+IF(OFFSET('Water Data'!$H$29,0,10*ROW('Water Data'!H91))="","",OFFSET('Water Data'!$H$29,0,10*ROW('Water Data'!H91)))</f>
        <v/>
      </c>
      <c r="CH97" s="305" t="str">
        <f ca="true">+IF(OFFSET('Water Data'!$I$27,0,10*ROW('Water Data'!I91))="","",OFFSET('Water Data'!$I$27,0,10*ROW('Water Data'!I91)))</f>
        <v/>
      </c>
      <c r="CI97" s="305" t="str">
        <f ca="true">+IF(OFFSET('Water Data'!$I$28,0,10*ROW('Water Data'!I91))="","",OFFSET('Water Data'!$I$28,0,10*ROW('Water Data'!I91)))</f>
        <v/>
      </c>
      <c r="CJ97" s="305" t="str">
        <f ca="true">+IF(OFFSET('Water Data'!$I$29,0,10*ROW('Water Data'!I91))="","",OFFSET('Water Data'!$I$29,0,10*ROW('Water Data'!I91)))</f>
        <v/>
      </c>
      <c r="CK97" s="305" t="str">
        <f ca="true">+IF(OFFSET('Sanitation Data'!$D$28,0,10*ROW('Sanitation Data'!D91))="","",OFFSET('Sanitation Data'!$D$28,0,10*ROW('Sanitation Data'!D91)))</f>
        <v/>
      </c>
      <c r="CL97" s="305" t="str">
        <f ca="true">+IF(OFFSET('Sanitation Data'!$D$29,0,10*ROW('Sanitation Data'!D91))="","",OFFSET('Sanitation Data'!$D$29,0,10*ROW('Sanitation Data'!D91)))</f>
        <v/>
      </c>
      <c r="CM97" s="305" t="str">
        <f ca="true">+IF(OFFSET('Sanitation Data'!$D$30,0,10*ROW('Sanitation Data'!D91))="","",OFFSET('Sanitation Data'!$D$30,0,10*ROW('Sanitation Data'!D91)))</f>
        <v/>
      </c>
      <c r="CN97" s="305" t="str">
        <f ca="true">+IF(OFFSET('Sanitation Data'!$D$31,0,10*ROW('Sanitation Data'!D91))="","",OFFSET('Sanitation Data'!$D$31,0,10*ROW('Sanitation Data'!D91)))</f>
        <v/>
      </c>
      <c r="CO97" s="305" t="str">
        <f ca="true">+IF(OFFSET('Sanitation Data'!$D$32,0,10*ROW('Sanitation Data'!D91))="","",OFFSET('Sanitation Data'!$D$32,0,10*ROW('Sanitation Data'!D91)))</f>
        <v/>
      </c>
      <c r="CP97" s="305" t="str">
        <f ca="true">+IF(OFFSET('Sanitation Data'!$E$28,0,10*ROW('Sanitation Data'!E91))="","",OFFSET('Sanitation Data'!$E$28,0,10*ROW('Sanitation Data'!E91)))</f>
        <v/>
      </c>
      <c r="CQ97" s="305" t="str">
        <f ca="true">+IF(OFFSET('Sanitation Data'!$E$29,0,10*ROW('Sanitation Data'!E91))="","",OFFSET('Sanitation Data'!$E$29,0,10*ROW('Sanitation Data'!E91)))</f>
        <v/>
      </c>
      <c r="CR97" s="305" t="str">
        <f ca="true">+IF(OFFSET('Sanitation Data'!$E$30,0,10*ROW('Sanitation Data'!E91))="","",OFFSET('Sanitation Data'!$E$30,0,10*ROW('Sanitation Data'!E91)))</f>
        <v/>
      </c>
      <c r="CS97" s="305" t="str">
        <f ca="true">+IF(OFFSET('Sanitation Data'!$E$31,0,10*ROW('Sanitation Data'!E91))="","",OFFSET('Sanitation Data'!$E$31,0,10*ROW('Sanitation Data'!E91)))</f>
        <v/>
      </c>
      <c r="CT97" s="305" t="str">
        <f ca="true">+IF(OFFSET('Sanitation Data'!$E$32,0,10*ROW('Sanitation Data'!E91))="","",OFFSET('Sanitation Data'!$E$32,0,10*ROW('Sanitation Data'!E91)))</f>
        <v/>
      </c>
      <c r="CU97" s="305" t="str">
        <f ca="true">+IF(OFFSET('Sanitation Data'!$F$28,0,10*ROW('Sanitation Data'!F91))="","",OFFSET('Sanitation Data'!$F$28,0,10*ROW('Sanitation Data'!F91)))</f>
        <v/>
      </c>
      <c r="CV97" s="305" t="str">
        <f ca="true">+IF(OFFSET('Sanitation Data'!$F$29,0,10*ROW('Sanitation Data'!F91))="","",OFFSET('Sanitation Data'!$F$29,0,10*ROW('Sanitation Data'!F91)))</f>
        <v/>
      </c>
      <c r="CW97" s="305" t="str">
        <f ca="true">+IF(OFFSET('Sanitation Data'!$F$30,0,10*ROW('Sanitation Data'!F91))="","",OFFSET('Sanitation Data'!$F$30,0,10*ROW('Sanitation Data'!F91)))</f>
        <v/>
      </c>
      <c r="CX97" s="305" t="str">
        <f ca="true">+IF(OFFSET('Sanitation Data'!$F$31,0,10*ROW('Sanitation Data'!F91))="","",OFFSET('Sanitation Data'!$F$31,0,10*ROW('Sanitation Data'!F91)))</f>
        <v/>
      </c>
      <c r="CY97" s="305" t="str">
        <f ca="true">+IF(OFFSET('Sanitation Data'!$F$32,0,10*ROW('Sanitation Data'!F91))="","",OFFSET('Sanitation Data'!$F$32,0,10*ROW('Sanitation Data'!F91)))</f>
        <v/>
      </c>
      <c r="CZ97" s="305" t="str">
        <f ca="true">+IF(OFFSET('Sanitation Data'!$G$28,0,10*ROW('Sanitation Data'!G91))="","",OFFSET('Sanitation Data'!$G$28,0,10*ROW('Sanitation Data'!G91)))</f>
        <v/>
      </c>
      <c r="DA97" s="305" t="str">
        <f ca="true">+IF(OFFSET('Sanitation Data'!$G$29,0,10*ROW('Sanitation Data'!G91))="","",OFFSET('Sanitation Data'!$G$29,0,10*ROW('Sanitation Data'!G91)))</f>
        <v/>
      </c>
      <c r="DB97" s="305" t="str">
        <f ca="true">+IF(OFFSET('Sanitation Data'!$G$30,0,10*ROW('Sanitation Data'!G91))="","",OFFSET('Sanitation Data'!$G$30,0,10*ROW('Sanitation Data'!G91)))</f>
        <v/>
      </c>
      <c r="DC97" s="305" t="str">
        <f ca="true">+IF(OFFSET('Sanitation Data'!$G$31,0,10*ROW('Sanitation Data'!G91))="","",OFFSET('Sanitation Data'!$G$31,0,10*ROW('Sanitation Data'!G91)))</f>
        <v/>
      </c>
      <c r="DD97" s="305" t="str">
        <f ca="true">+IF(OFFSET('Sanitation Data'!$G$32,0,10*ROW('Sanitation Data'!G91))="","",OFFSET('Sanitation Data'!$G$32,0,10*ROW('Sanitation Data'!G91)))</f>
        <v/>
      </c>
      <c r="DE97" s="305" t="str">
        <f ca="true">+IF(OFFSET('Sanitation Data'!$H$28,0,10*ROW('Sanitation Data'!H91))="","",OFFSET('Sanitation Data'!$H$28,0,10*ROW('Sanitation Data'!H91)))</f>
        <v/>
      </c>
      <c r="DF97" s="305" t="str">
        <f ca="true">+IF(OFFSET('Sanitation Data'!$H$29,0,10*ROW('Sanitation Data'!H91))="","",OFFSET('Sanitation Data'!$H$29,0,10*ROW('Sanitation Data'!H91)))</f>
        <v/>
      </c>
      <c r="DG97" s="305" t="str">
        <f ca="true">+IF(OFFSET('Sanitation Data'!$H$30,0,10*ROW('Sanitation Data'!H91))="","",OFFSET('Sanitation Data'!$H$30,0,10*ROW('Sanitation Data'!H91)))</f>
        <v/>
      </c>
      <c r="DH97" s="305" t="str">
        <f ca="true">+IF(OFFSET('Sanitation Data'!$H$31,0,10*ROW('Sanitation Data'!H91))="","",OFFSET('Sanitation Data'!$H$31,0,10*ROW('Sanitation Data'!H91)))</f>
        <v/>
      </c>
      <c r="DI97" s="305" t="str">
        <f ca="true">+IF(OFFSET('Sanitation Data'!$H$32,0,10*ROW('Sanitation Data'!H91))="","",OFFSET('Sanitation Data'!$H$32,0,10*ROW('Sanitation Data'!H91)))</f>
        <v/>
      </c>
      <c r="DJ97" s="305" t="str">
        <f ca="true">+IF(OFFSET('Sanitation Data'!$I$28,0,10*ROW('Sanitation Data'!I91))="","",OFFSET('Sanitation Data'!$I$28,0,10*ROW('Sanitation Data'!I91)))</f>
        <v/>
      </c>
      <c r="DK97" s="305" t="str">
        <f ca="true">+IF(OFFSET('Sanitation Data'!$I$29,0,10*ROW('Sanitation Data'!I91))="","",OFFSET('Sanitation Data'!$I$29,0,10*ROW('Sanitation Data'!I91)))</f>
        <v/>
      </c>
      <c r="DL97" s="305" t="str">
        <f ca="true">+IF(OFFSET('Sanitation Data'!$I$30,0,10*ROW('Sanitation Data'!I91))="","",OFFSET('Sanitation Data'!$I$30,0,10*ROW('Sanitation Data'!I91)))</f>
        <v/>
      </c>
      <c r="DM97" s="305" t="str">
        <f ca="true">+IF(OFFSET('Sanitation Data'!$I$31,0,10*ROW('Sanitation Data'!I91))="","",OFFSET('Sanitation Data'!$I$31,0,10*ROW('Sanitation Data'!I91)))</f>
        <v/>
      </c>
      <c r="DN97" s="305" t="str">
        <f ca="true">+IF(OFFSET('Sanitation Data'!$I$32,0,10*ROW('Sanitation Data'!I91))="","",OFFSET('Sanitation Data'!$I$32,0,10*ROW('Sanitation Data'!I91)))</f>
        <v/>
      </c>
      <c r="DO97" s="305" t="str">
        <f ca="true">+IF(OFFSET('Hygiene Data'!$D$11,0,10*ROW('Hygiene Data'!D91))="","",OFFSET('Hygiene Data'!$D$11,0,10*ROW('Hygiene Data'!D91)))</f>
        <v/>
      </c>
      <c r="DP97" s="305" t="str">
        <f ca="true">+IF(OFFSET('Hygiene Data'!$D$12,0,10*ROW('Hygiene Data'!D91))="","",OFFSET('Hygiene Data'!$D$12,0,10*ROW('Hygiene Data'!D91)))</f>
        <v/>
      </c>
      <c r="DQ97" s="305" t="str">
        <f ca="true">+IF(OFFSET('Hygiene Data'!$D$13,0,10*ROW('Hygiene Data'!D91))="","",OFFSET('Hygiene Data'!$D$13,0,10*ROW('Hygiene Data'!D91)))</f>
        <v/>
      </c>
      <c r="DR97" s="305" t="str">
        <f ca="true">+IF(OFFSET('Hygiene Data'!$E$11,0,10*ROW('Hygiene Data'!E91))="","",OFFSET('Hygiene Data'!$E$11,0,10*ROW('Hygiene Data'!E91)))</f>
        <v/>
      </c>
      <c r="DS97" s="305" t="str">
        <f ca="true">+IF(OFFSET('Hygiene Data'!$E$12,0,10*ROW('Hygiene Data'!E91))="","",OFFSET('Hygiene Data'!$E$12,0,10*ROW('Hygiene Data'!E91)))</f>
        <v/>
      </c>
      <c r="DT97" s="305" t="str">
        <f ca="true">+IF(OFFSET('Hygiene Data'!$E$13,0,10*ROW('Hygiene Data'!E91))="","",OFFSET('Hygiene Data'!$E$13,0,10*ROW('Hygiene Data'!E91)))</f>
        <v/>
      </c>
      <c r="DU97" s="305" t="str">
        <f ca="true">+IF(OFFSET('Hygiene Data'!$F$11,0,10*ROW('Hygiene Data'!F91))="","",OFFSET('Hygiene Data'!$F$11,0,10*ROW('Hygiene Data'!F91)))</f>
        <v/>
      </c>
      <c r="DV97" s="305" t="str">
        <f ca="true">+IF(OFFSET('Hygiene Data'!$F$12,0,10*ROW('Hygiene Data'!F91))="","",OFFSET('Hygiene Data'!$F$12,0,10*ROW('Hygiene Data'!F91)))</f>
        <v/>
      </c>
      <c r="DW97" s="305" t="str">
        <f ca="true">+IF(OFFSET('Hygiene Data'!$F$13,0,10*ROW('Hygiene Data'!F91))="","",OFFSET('Hygiene Data'!$F$13,0,10*ROW('Hygiene Data'!F91)))</f>
        <v/>
      </c>
      <c r="DX97" s="305" t="str">
        <f ca="true">+IF(OFFSET('Hygiene Data'!$G$11,0,10*ROW('Hygiene Data'!G91))="","",OFFSET('Hygiene Data'!$G$11,0,10*ROW('Hygiene Data'!G91)))</f>
        <v/>
      </c>
      <c r="DY97" s="305" t="str">
        <f ca="true">+IF(OFFSET('Hygiene Data'!$G$12,0,10*ROW('Hygiene Data'!G91))="","",OFFSET('Hygiene Data'!$G$12,0,10*ROW('Hygiene Data'!G91)))</f>
        <v/>
      </c>
      <c r="DZ97" s="305" t="str">
        <f ca="true">+IF(OFFSET('Hygiene Data'!$G$13,0,10*ROW('Hygiene Data'!G91))="","",OFFSET('Hygiene Data'!$G$13,0,10*ROW('Hygiene Data'!G91)))</f>
        <v/>
      </c>
      <c r="EA97" s="305" t="str">
        <f ca="true">+IF(OFFSET('Hygiene Data'!$H$11,0,10*ROW('Hygiene Data'!H91))="","",OFFSET('Hygiene Data'!$H$11,0,10*ROW('Hygiene Data'!H91)))</f>
        <v/>
      </c>
      <c r="EB97" s="305" t="str">
        <f ca="true">+IF(OFFSET('Hygiene Data'!$H$12,0,10*ROW('Hygiene Data'!H91))="","",OFFSET('Hygiene Data'!$H$12,0,10*ROW('Hygiene Data'!H91)))</f>
        <v/>
      </c>
      <c r="EC97" s="305" t="str">
        <f ca="true">+IF(OFFSET('Hygiene Data'!$H$13,0,10*ROW('Hygiene Data'!H91))="","",OFFSET('Hygiene Data'!$H$13,0,10*ROW('Hygiene Data'!H91)))</f>
        <v/>
      </c>
      <c r="ED97" s="305" t="str">
        <f ca="true">+IF(OFFSET('Hygiene Data'!$I$11,0,10*ROW('Hygiene Data'!I91))="","",OFFSET('Hygiene Data'!$I$11,0,10*ROW('Hygiene Data'!I91)))</f>
        <v/>
      </c>
      <c r="EE97" s="305" t="str">
        <f ca="true">+IF(OFFSET('Hygiene Data'!$I$12,0,10*ROW('Hygiene Data'!I91))="","",OFFSET('Hygiene Data'!$I$12,0,10*ROW('Hygiene Data'!I91)))</f>
        <v/>
      </c>
      <c r="EF97" s="305"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61"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305"/>
      <c r="BS98" s="305" t="str">
        <f ca="true">+IF(OFFSET('Water Data'!$D$27,0,10*ROW('Water Data'!D92))="","",OFFSET('Water Data'!$D$27,0,10*ROW('Water Data'!D92)))</f>
        <v/>
      </c>
      <c r="BT98" s="305" t="str">
        <f ca="true">+IF(OFFSET('Water Data'!$D$28,0,10*ROW('Water Data'!D92))="","",OFFSET('Water Data'!$D$28,0,10*ROW('Water Data'!D92)))</f>
        <v/>
      </c>
      <c r="BU98" s="305" t="str">
        <f ca="true">+IF(OFFSET('Water Data'!$D$29,0,10*ROW('Water Data'!D92))="","",OFFSET('Water Data'!$D$29,0,10*ROW('Water Data'!D92)))</f>
        <v/>
      </c>
      <c r="BV98" s="305" t="str">
        <f ca="true">+IF(OFFSET('Water Data'!$E$27,0,10*ROW('Water Data'!E92))="","",OFFSET('Water Data'!$E$27,0,10*ROW('Water Data'!E92)))</f>
        <v/>
      </c>
      <c r="BW98" s="305" t="str">
        <f ca="true">+IF(OFFSET('Water Data'!$E$28,0,10*ROW('Water Data'!E92))="","",OFFSET('Water Data'!$E$28,0,10*ROW('Water Data'!E92)))</f>
        <v/>
      </c>
      <c r="BX98" s="305" t="str">
        <f ca="true">+IF(OFFSET('Water Data'!$E$29,0,10*ROW('Water Data'!E92))="","",OFFSET('Water Data'!$E$29,0,10*ROW('Water Data'!E92)))</f>
        <v/>
      </c>
      <c r="BY98" s="305" t="str">
        <f ca="true">+IF(OFFSET('Water Data'!$F$27,0,10*ROW('Water Data'!F92))="","",OFFSET('Water Data'!$F$27,0,10*ROW('Water Data'!F92)))</f>
        <v/>
      </c>
      <c r="BZ98" s="305" t="str">
        <f ca="true">+IF(OFFSET('Water Data'!$F$28,0,10*ROW('Water Data'!F92))="","",OFFSET('Water Data'!$F$28,0,10*ROW('Water Data'!F92)))</f>
        <v/>
      </c>
      <c r="CA98" s="305" t="str">
        <f ca="true">+IF(OFFSET('Water Data'!$F$29,0,10*ROW('Water Data'!F92))="","",OFFSET('Water Data'!$F$29,0,10*ROW('Water Data'!F92)))</f>
        <v/>
      </c>
      <c r="CB98" s="305" t="str">
        <f ca="true">+IF(OFFSET('Water Data'!$G$27,0,10*ROW('Water Data'!G92))="","",OFFSET('Water Data'!$G$27,0,10*ROW('Water Data'!G92)))</f>
        <v/>
      </c>
      <c r="CC98" s="305" t="str">
        <f ca="true">+IF(OFFSET('Water Data'!$G$28,0,10*ROW('Water Data'!G92))="","",OFFSET('Water Data'!$G$28,0,10*ROW('Water Data'!G92)))</f>
        <v/>
      </c>
      <c r="CD98" s="305" t="str">
        <f ca="true">+IF(OFFSET('Water Data'!$G$29,0,10*ROW('Water Data'!G92))="","",OFFSET('Water Data'!$G$29,0,10*ROW('Water Data'!G92)))</f>
        <v/>
      </c>
      <c r="CE98" s="305" t="str">
        <f ca="true">+IF(OFFSET('Water Data'!$H$27,0,10*ROW('Water Data'!H92))="","",OFFSET('Water Data'!$H$27,0,10*ROW('Water Data'!H92)))</f>
        <v/>
      </c>
      <c r="CF98" s="305" t="str">
        <f ca="true">+IF(OFFSET('Water Data'!$H$28,0,10*ROW('Water Data'!H92))="","",OFFSET('Water Data'!$H$28,0,10*ROW('Water Data'!H92)))</f>
        <v/>
      </c>
      <c r="CG98" s="305" t="str">
        <f ca="true">+IF(OFFSET('Water Data'!$H$29,0,10*ROW('Water Data'!H92))="","",OFFSET('Water Data'!$H$29,0,10*ROW('Water Data'!H92)))</f>
        <v/>
      </c>
      <c r="CH98" s="305" t="str">
        <f ca="true">+IF(OFFSET('Water Data'!$I$27,0,10*ROW('Water Data'!I92))="","",OFFSET('Water Data'!$I$27,0,10*ROW('Water Data'!I92)))</f>
        <v/>
      </c>
      <c r="CI98" s="305" t="str">
        <f ca="true">+IF(OFFSET('Water Data'!$I$28,0,10*ROW('Water Data'!I92))="","",OFFSET('Water Data'!$I$28,0,10*ROW('Water Data'!I92)))</f>
        <v/>
      </c>
      <c r="CJ98" s="305" t="str">
        <f ca="true">+IF(OFFSET('Water Data'!$I$29,0,10*ROW('Water Data'!I92))="","",OFFSET('Water Data'!$I$29,0,10*ROW('Water Data'!I92)))</f>
        <v/>
      </c>
      <c r="CK98" s="305" t="str">
        <f ca="true">+IF(OFFSET('Sanitation Data'!$D$28,0,10*ROW('Sanitation Data'!D92))="","",OFFSET('Sanitation Data'!$D$28,0,10*ROW('Sanitation Data'!D92)))</f>
        <v/>
      </c>
      <c r="CL98" s="305" t="str">
        <f ca="true">+IF(OFFSET('Sanitation Data'!$D$29,0,10*ROW('Sanitation Data'!D92))="","",OFFSET('Sanitation Data'!$D$29,0,10*ROW('Sanitation Data'!D92)))</f>
        <v/>
      </c>
      <c r="CM98" s="305" t="str">
        <f ca="true">+IF(OFFSET('Sanitation Data'!$D$30,0,10*ROW('Sanitation Data'!D92))="","",OFFSET('Sanitation Data'!$D$30,0,10*ROW('Sanitation Data'!D92)))</f>
        <v/>
      </c>
      <c r="CN98" s="305" t="str">
        <f ca="true">+IF(OFFSET('Sanitation Data'!$D$31,0,10*ROW('Sanitation Data'!D92))="","",OFFSET('Sanitation Data'!$D$31,0,10*ROW('Sanitation Data'!D92)))</f>
        <v/>
      </c>
      <c r="CO98" s="305" t="str">
        <f ca="true">+IF(OFFSET('Sanitation Data'!$D$32,0,10*ROW('Sanitation Data'!D92))="","",OFFSET('Sanitation Data'!$D$32,0,10*ROW('Sanitation Data'!D92)))</f>
        <v/>
      </c>
      <c r="CP98" s="305" t="str">
        <f ca="true">+IF(OFFSET('Sanitation Data'!$E$28,0,10*ROW('Sanitation Data'!E92))="","",OFFSET('Sanitation Data'!$E$28,0,10*ROW('Sanitation Data'!E92)))</f>
        <v/>
      </c>
      <c r="CQ98" s="305" t="str">
        <f ca="true">+IF(OFFSET('Sanitation Data'!$E$29,0,10*ROW('Sanitation Data'!E92))="","",OFFSET('Sanitation Data'!$E$29,0,10*ROW('Sanitation Data'!E92)))</f>
        <v/>
      </c>
      <c r="CR98" s="305" t="str">
        <f ca="true">+IF(OFFSET('Sanitation Data'!$E$30,0,10*ROW('Sanitation Data'!E92))="","",OFFSET('Sanitation Data'!$E$30,0,10*ROW('Sanitation Data'!E92)))</f>
        <v/>
      </c>
      <c r="CS98" s="305" t="str">
        <f ca="true">+IF(OFFSET('Sanitation Data'!$E$31,0,10*ROW('Sanitation Data'!E92))="","",OFFSET('Sanitation Data'!$E$31,0,10*ROW('Sanitation Data'!E92)))</f>
        <v/>
      </c>
      <c r="CT98" s="305" t="str">
        <f ca="true">+IF(OFFSET('Sanitation Data'!$E$32,0,10*ROW('Sanitation Data'!E92))="","",OFFSET('Sanitation Data'!$E$32,0,10*ROW('Sanitation Data'!E92)))</f>
        <v/>
      </c>
      <c r="CU98" s="305" t="str">
        <f ca="true">+IF(OFFSET('Sanitation Data'!$F$28,0,10*ROW('Sanitation Data'!F92))="","",OFFSET('Sanitation Data'!$F$28,0,10*ROW('Sanitation Data'!F92)))</f>
        <v/>
      </c>
      <c r="CV98" s="305" t="str">
        <f ca="true">+IF(OFFSET('Sanitation Data'!$F$29,0,10*ROW('Sanitation Data'!F92))="","",OFFSET('Sanitation Data'!$F$29,0,10*ROW('Sanitation Data'!F92)))</f>
        <v/>
      </c>
      <c r="CW98" s="305" t="str">
        <f ca="true">+IF(OFFSET('Sanitation Data'!$F$30,0,10*ROW('Sanitation Data'!F92))="","",OFFSET('Sanitation Data'!$F$30,0,10*ROW('Sanitation Data'!F92)))</f>
        <v/>
      </c>
      <c r="CX98" s="305" t="str">
        <f ca="true">+IF(OFFSET('Sanitation Data'!$F$31,0,10*ROW('Sanitation Data'!F92))="","",OFFSET('Sanitation Data'!$F$31,0,10*ROW('Sanitation Data'!F92)))</f>
        <v/>
      </c>
      <c r="CY98" s="305" t="str">
        <f ca="true">+IF(OFFSET('Sanitation Data'!$F$32,0,10*ROW('Sanitation Data'!F92))="","",OFFSET('Sanitation Data'!$F$32,0,10*ROW('Sanitation Data'!F92)))</f>
        <v/>
      </c>
      <c r="CZ98" s="305" t="str">
        <f ca="true">+IF(OFFSET('Sanitation Data'!$G$28,0,10*ROW('Sanitation Data'!G92))="","",OFFSET('Sanitation Data'!$G$28,0,10*ROW('Sanitation Data'!G92)))</f>
        <v/>
      </c>
      <c r="DA98" s="305" t="str">
        <f ca="true">+IF(OFFSET('Sanitation Data'!$G$29,0,10*ROW('Sanitation Data'!G92))="","",OFFSET('Sanitation Data'!$G$29,0,10*ROW('Sanitation Data'!G92)))</f>
        <v/>
      </c>
      <c r="DB98" s="305" t="str">
        <f ca="true">+IF(OFFSET('Sanitation Data'!$G$30,0,10*ROW('Sanitation Data'!G92))="","",OFFSET('Sanitation Data'!$G$30,0,10*ROW('Sanitation Data'!G92)))</f>
        <v/>
      </c>
      <c r="DC98" s="305" t="str">
        <f ca="true">+IF(OFFSET('Sanitation Data'!$G$31,0,10*ROW('Sanitation Data'!G92))="","",OFFSET('Sanitation Data'!$G$31,0,10*ROW('Sanitation Data'!G92)))</f>
        <v/>
      </c>
      <c r="DD98" s="305" t="str">
        <f ca="true">+IF(OFFSET('Sanitation Data'!$G$32,0,10*ROW('Sanitation Data'!G92))="","",OFFSET('Sanitation Data'!$G$32,0,10*ROW('Sanitation Data'!G92)))</f>
        <v/>
      </c>
      <c r="DE98" s="305" t="str">
        <f ca="true">+IF(OFFSET('Sanitation Data'!$H$28,0,10*ROW('Sanitation Data'!H92))="","",OFFSET('Sanitation Data'!$H$28,0,10*ROW('Sanitation Data'!H92)))</f>
        <v/>
      </c>
      <c r="DF98" s="305" t="str">
        <f ca="true">+IF(OFFSET('Sanitation Data'!$H$29,0,10*ROW('Sanitation Data'!H92))="","",OFFSET('Sanitation Data'!$H$29,0,10*ROW('Sanitation Data'!H92)))</f>
        <v/>
      </c>
      <c r="DG98" s="305" t="str">
        <f ca="true">+IF(OFFSET('Sanitation Data'!$H$30,0,10*ROW('Sanitation Data'!H92))="","",OFFSET('Sanitation Data'!$H$30,0,10*ROW('Sanitation Data'!H92)))</f>
        <v/>
      </c>
      <c r="DH98" s="305" t="str">
        <f ca="true">+IF(OFFSET('Sanitation Data'!$H$31,0,10*ROW('Sanitation Data'!H92))="","",OFFSET('Sanitation Data'!$H$31,0,10*ROW('Sanitation Data'!H92)))</f>
        <v/>
      </c>
      <c r="DI98" s="305" t="str">
        <f ca="true">+IF(OFFSET('Sanitation Data'!$H$32,0,10*ROW('Sanitation Data'!H92))="","",OFFSET('Sanitation Data'!$H$32,0,10*ROW('Sanitation Data'!H92)))</f>
        <v/>
      </c>
      <c r="DJ98" s="305" t="str">
        <f ca="true">+IF(OFFSET('Sanitation Data'!$I$28,0,10*ROW('Sanitation Data'!I92))="","",OFFSET('Sanitation Data'!$I$28,0,10*ROW('Sanitation Data'!I92)))</f>
        <v/>
      </c>
      <c r="DK98" s="305" t="str">
        <f ca="true">+IF(OFFSET('Sanitation Data'!$I$29,0,10*ROW('Sanitation Data'!I92))="","",OFFSET('Sanitation Data'!$I$29,0,10*ROW('Sanitation Data'!I92)))</f>
        <v/>
      </c>
      <c r="DL98" s="305" t="str">
        <f ca="true">+IF(OFFSET('Sanitation Data'!$I$30,0,10*ROW('Sanitation Data'!I92))="","",OFFSET('Sanitation Data'!$I$30,0,10*ROW('Sanitation Data'!I92)))</f>
        <v/>
      </c>
      <c r="DM98" s="305" t="str">
        <f ca="true">+IF(OFFSET('Sanitation Data'!$I$31,0,10*ROW('Sanitation Data'!I92))="","",OFFSET('Sanitation Data'!$I$31,0,10*ROW('Sanitation Data'!I92)))</f>
        <v/>
      </c>
      <c r="DN98" s="305" t="str">
        <f ca="true">+IF(OFFSET('Sanitation Data'!$I$32,0,10*ROW('Sanitation Data'!I92))="","",OFFSET('Sanitation Data'!$I$32,0,10*ROW('Sanitation Data'!I92)))</f>
        <v/>
      </c>
      <c r="DO98" s="305" t="str">
        <f ca="true">+IF(OFFSET('Hygiene Data'!$D$11,0,10*ROW('Hygiene Data'!D92))="","",OFFSET('Hygiene Data'!$D$11,0,10*ROW('Hygiene Data'!D92)))</f>
        <v/>
      </c>
      <c r="DP98" s="305" t="str">
        <f ca="true">+IF(OFFSET('Hygiene Data'!$D$12,0,10*ROW('Hygiene Data'!D92))="","",OFFSET('Hygiene Data'!$D$12,0,10*ROW('Hygiene Data'!D92)))</f>
        <v/>
      </c>
      <c r="DQ98" s="305" t="str">
        <f ca="true">+IF(OFFSET('Hygiene Data'!$D$13,0,10*ROW('Hygiene Data'!D92))="","",OFFSET('Hygiene Data'!$D$13,0,10*ROW('Hygiene Data'!D92)))</f>
        <v/>
      </c>
      <c r="DR98" s="305" t="str">
        <f ca="true">+IF(OFFSET('Hygiene Data'!$E$11,0,10*ROW('Hygiene Data'!E92))="","",OFFSET('Hygiene Data'!$E$11,0,10*ROW('Hygiene Data'!E92)))</f>
        <v/>
      </c>
      <c r="DS98" s="305" t="str">
        <f ca="true">+IF(OFFSET('Hygiene Data'!$E$12,0,10*ROW('Hygiene Data'!E92))="","",OFFSET('Hygiene Data'!$E$12,0,10*ROW('Hygiene Data'!E92)))</f>
        <v/>
      </c>
      <c r="DT98" s="305" t="str">
        <f ca="true">+IF(OFFSET('Hygiene Data'!$E$13,0,10*ROW('Hygiene Data'!E92))="","",OFFSET('Hygiene Data'!$E$13,0,10*ROW('Hygiene Data'!E92)))</f>
        <v/>
      </c>
      <c r="DU98" s="305" t="str">
        <f ca="true">+IF(OFFSET('Hygiene Data'!$F$11,0,10*ROW('Hygiene Data'!F92))="","",OFFSET('Hygiene Data'!$F$11,0,10*ROW('Hygiene Data'!F92)))</f>
        <v/>
      </c>
      <c r="DV98" s="305" t="str">
        <f ca="true">+IF(OFFSET('Hygiene Data'!$F$12,0,10*ROW('Hygiene Data'!F92))="","",OFFSET('Hygiene Data'!$F$12,0,10*ROW('Hygiene Data'!F92)))</f>
        <v/>
      </c>
      <c r="DW98" s="305" t="str">
        <f ca="true">+IF(OFFSET('Hygiene Data'!$F$13,0,10*ROW('Hygiene Data'!F92))="","",OFFSET('Hygiene Data'!$F$13,0,10*ROW('Hygiene Data'!F92)))</f>
        <v/>
      </c>
      <c r="DX98" s="305" t="str">
        <f ca="true">+IF(OFFSET('Hygiene Data'!$G$11,0,10*ROW('Hygiene Data'!G92))="","",OFFSET('Hygiene Data'!$G$11,0,10*ROW('Hygiene Data'!G92)))</f>
        <v/>
      </c>
      <c r="DY98" s="305" t="str">
        <f ca="true">+IF(OFFSET('Hygiene Data'!$G$12,0,10*ROW('Hygiene Data'!G92))="","",OFFSET('Hygiene Data'!$G$12,0,10*ROW('Hygiene Data'!G92)))</f>
        <v/>
      </c>
      <c r="DZ98" s="305" t="str">
        <f ca="true">+IF(OFFSET('Hygiene Data'!$G$13,0,10*ROW('Hygiene Data'!G92))="","",OFFSET('Hygiene Data'!$G$13,0,10*ROW('Hygiene Data'!G92)))</f>
        <v/>
      </c>
      <c r="EA98" s="305" t="str">
        <f ca="true">+IF(OFFSET('Hygiene Data'!$H$11,0,10*ROW('Hygiene Data'!H92))="","",OFFSET('Hygiene Data'!$H$11,0,10*ROW('Hygiene Data'!H92)))</f>
        <v/>
      </c>
      <c r="EB98" s="305" t="str">
        <f ca="true">+IF(OFFSET('Hygiene Data'!$H$12,0,10*ROW('Hygiene Data'!H92))="","",OFFSET('Hygiene Data'!$H$12,0,10*ROW('Hygiene Data'!H92)))</f>
        <v/>
      </c>
      <c r="EC98" s="305" t="str">
        <f ca="true">+IF(OFFSET('Hygiene Data'!$H$13,0,10*ROW('Hygiene Data'!H92))="","",OFFSET('Hygiene Data'!$H$13,0,10*ROW('Hygiene Data'!H92)))</f>
        <v/>
      </c>
      <c r="ED98" s="305" t="str">
        <f ca="true">+IF(OFFSET('Hygiene Data'!$I$11,0,10*ROW('Hygiene Data'!I92))="","",OFFSET('Hygiene Data'!$I$11,0,10*ROW('Hygiene Data'!I92)))</f>
        <v/>
      </c>
      <c r="EE98" s="305" t="str">
        <f ca="true">+IF(OFFSET('Hygiene Data'!$I$12,0,10*ROW('Hygiene Data'!I92))="","",OFFSET('Hygiene Data'!$I$12,0,10*ROW('Hygiene Data'!I92)))</f>
        <v/>
      </c>
      <c r="EF98" s="305"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61"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305"/>
      <c r="BS99" s="305" t="str">
        <f ca="true">+IF(OFFSET('Water Data'!$D$27,0,10*ROW('Water Data'!D93))="","",OFFSET('Water Data'!$D$27,0,10*ROW('Water Data'!D93)))</f>
        <v/>
      </c>
      <c r="BT99" s="305" t="str">
        <f ca="true">+IF(OFFSET('Water Data'!$D$28,0,10*ROW('Water Data'!D93))="","",OFFSET('Water Data'!$D$28,0,10*ROW('Water Data'!D93)))</f>
        <v/>
      </c>
      <c r="BU99" s="305" t="str">
        <f ca="true">+IF(OFFSET('Water Data'!$D$29,0,10*ROW('Water Data'!D93))="","",OFFSET('Water Data'!$D$29,0,10*ROW('Water Data'!D93)))</f>
        <v/>
      </c>
      <c r="BV99" s="305" t="str">
        <f ca="true">+IF(OFFSET('Water Data'!$E$27,0,10*ROW('Water Data'!E93))="","",OFFSET('Water Data'!$E$27,0,10*ROW('Water Data'!E93)))</f>
        <v/>
      </c>
      <c r="BW99" s="305" t="str">
        <f ca="true">+IF(OFFSET('Water Data'!$E$28,0,10*ROW('Water Data'!E93))="","",OFFSET('Water Data'!$E$28,0,10*ROW('Water Data'!E93)))</f>
        <v/>
      </c>
      <c r="BX99" s="305" t="str">
        <f ca="true">+IF(OFFSET('Water Data'!$E$29,0,10*ROW('Water Data'!E93))="","",OFFSET('Water Data'!$E$29,0,10*ROW('Water Data'!E93)))</f>
        <v/>
      </c>
      <c r="BY99" s="305" t="str">
        <f ca="true">+IF(OFFSET('Water Data'!$F$27,0,10*ROW('Water Data'!F93))="","",OFFSET('Water Data'!$F$27,0,10*ROW('Water Data'!F93)))</f>
        <v/>
      </c>
      <c r="BZ99" s="305" t="str">
        <f ca="true">+IF(OFFSET('Water Data'!$F$28,0,10*ROW('Water Data'!F93))="","",OFFSET('Water Data'!$F$28,0,10*ROW('Water Data'!F93)))</f>
        <v/>
      </c>
      <c r="CA99" s="305" t="str">
        <f ca="true">+IF(OFFSET('Water Data'!$F$29,0,10*ROW('Water Data'!F93))="","",OFFSET('Water Data'!$F$29,0,10*ROW('Water Data'!F93)))</f>
        <v/>
      </c>
      <c r="CB99" s="305" t="str">
        <f ca="true">+IF(OFFSET('Water Data'!$G$27,0,10*ROW('Water Data'!G93))="","",OFFSET('Water Data'!$G$27,0,10*ROW('Water Data'!G93)))</f>
        <v/>
      </c>
      <c r="CC99" s="305" t="str">
        <f ca="true">+IF(OFFSET('Water Data'!$G$28,0,10*ROW('Water Data'!G93))="","",OFFSET('Water Data'!$G$28,0,10*ROW('Water Data'!G93)))</f>
        <v/>
      </c>
      <c r="CD99" s="305" t="str">
        <f ca="true">+IF(OFFSET('Water Data'!$G$29,0,10*ROW('Water Data'!G93))="","",OFFSET('Water Data'!$G$29,0,10*ROW('Water Data'!G93)))</f>
        <v/>
      </c>
      <c r="CE99" s="305" t="str">
        <f ca="true">+IF(OFFSET('Water Data'!$H$27,0,10*ROW('Water Data'!H93))="","",OFFSET('Water Data'!$H$27,0,10*ROW('Water Data'!H93)))</f>
        <v/>
      </c>
      <c r="CF99" s="305" t="str">
        <f ca="true">+IF(OFFSET('Water Data'!$H$28,0,10*ROW('Water Data'!H93))="","",OFFSET('Water Data'!$H$28,0,10*ROW('Water Data'!H93)))</f>
        <v/>
      </c>
      <c r="CG99" s="305" t="str">
        <f ca="true">+IF(OFFSET('Water Data'!$H$29,0,10*ROW('Water Data'!H93))="","",OFFSET('Water Data'!$H$29,0,10*ROW('Water Data'!H93)))</f>
        <v/>
      </c>
      <c r="CH99" s="305" t="str">
        <f ca="true">+IF(OFFSET('Water Data'!$I$27,0,10*ROW('Water Data'!I93))="","",OFFSET('Water Data'!$I$27,0,10*ROW('Water Data'!I93)))</f>
        <v/>
      </c>
      <c r="CI99" s="305" t="str">
        <f ca="true">+IF(OFFSET('Water Data'!$I$28,0,10*ROW('Water Data'!I93))="","",OFFSET('Water Data'!$I$28,0,10*ROW('Water Data'!I93)))</f>
        <v/>
      </c>
      <c r="CJ99" s="305" t="str">
        <f ca="true">+IF(OFFSET('Water Data'!$I$29,0,10*ROW('Water Data'!I93))="","",OFFSET('Water Data'!$I$29,0,10*ROW('Water Data'!I93)))</f>
        <v/>
      </c>
      <c r="CK99" s="305" t="str">
        <f ca="true">+IF(OFFSET('Sanitation Data'!$D$28,0,10*ROW('Sanitation Data'!D93))="","",OFFSET('Sanitation Data'!$D$28,0,10*ROW('Sanitation Data'!D93)))</f>
        <v/>
      </c>
      <c r="CL99" s="305" t="str">
        <f ca="true">+IF(OFFSET('Sanitation Data'!$D$29,0,10*ROW('Sanitation Data'!D93))="","",OFFSET('Sanitation Data'!$D$29,0,10*ROW('Sanitation Data'!D93)))</f>
        <v/>
      </c>
      <c r="CM99" s="305" t="str">
        <f ca="true">+IF(OFFSET('Sanitation Data'!$D$30,0,10*ROW('Sanitation Data'!D93))="","",OFFSET('Sanitation Data'!$D$30,0,10*ROW('Sanitation Data'!D93)))</f>
        <v/>
      </c>
      <c r="CN99" s="305" t="str">
        <f ca="true">+IF(OFFSET('Sanitation Data'!$D$31,0,10*ROW('Sanitation Data'!D93))="","",OFFSET('Sanitation Data'!$D$31,0,10*ROW('Sanitation Data'!D93)))</f>
        <v/>
      </c>
      <c r="CO99" s="305" t="str">
        <f ca="true">+IF(OFFSET('Sanitation Data'!$D$32,0,10*ROW('Sanitation Data'!D93))="","",OFFSET('Sanitation Data'!$D$32,0,10*ROW('Sanitation Data'!D93)))</f>
        <v/>
      </c>
      <c r="CP99" s="305" t="str">
        <f ca="true">+IF(OFFSET('Sanitation Data'!$E$28,0,10*ROW('Sanitation Data'!E93))="","",OFFSET('Sanitation Data'!$E$28,0,10*ROW('Sanitation Data'!E93)))</f>
        <v/>
      </c>
      <c r="CQ99" s="305" t="str">
        <f ca="true">+IF(OFFSET('Sanitation Data'!$E$29,0,10*ROW('Sanitation Data'!E93))="","",OFFSET('Sanitation Data'!$E$29,0,10*ROW('Sanitation Data'!E93)))</f>
        <v/>
      </c>
      <c r="CR99" s="305" t="str">
        <f ca="true">+IF(OFFSET('Sanitation Data'!$E$30,0,10*ROW('Sanitation Data'!E93))="","",OFFSET('Sanitation Data'!$E$30,0,10*ROW('Sanitation Data'!E93)))</f>
        <v/>
      </c>
      <c r="CS99" s="305" t="str">
        <f ca="true">+IF(OFFSET('Sanitation Data'!$E$31,0,10*ROW('Sanitation Data'!E93))="","",OFFSET('Sanitation Data'!$E$31,0,10*ROW('Sanitation Data'!E93)))</f>
        <v/>
      </c>
      <c r="CT99" s="305" t="str">
        <f ca="true">+IF(OFFSET('Sanitation Data'!$E$32,0,10*ROW('Sanitation Data'!E93))="","",OFFSET('Sanitation Data'!$E$32,0,10*ROW('Sanitation Data'!E93)))</f>
        <v/>
      </c>
      <c r="CU99" s="305" t="str">
        <f ca="true">+IF(OFFSET('Sanitation Data'!$F$28,0,10*ROW('Sanitation Data'!F93))="","",OFFSET('Sanitation Data'!$F$28,0,10*ROW('Sanitation Data'!F93)))</f>
        <v/>
      </c>
      <c r="CV99" s="305" t="str">
        <f ca="true">+IF(OFFSET('Sanitation Data'!$F$29,0,10*ROW('Sanitation Data'!F93))="","",OFFSET('Sanitation Data'!$F$29,0,10*ROW('Sanitation Data'!F93)))</f>
        <v/>
      </c>
      <c r="CW99" s="305" t="str">
        <f ca="true">+IF(OFFSET('Sanitation Data'!$F$30,0,10*ROW('Sanitation Data'!F93))="","",OFFSET('Sanitation Data'!$F$30,0,10*ROW('Sanitation Data'!F93)))</f>
        <v/>
      </c>
      <c r="CX99" s="305" t="str">
        <f ca="true">+IF(OFFSET('Sanitation Data'!$F$31,0,10*ROW('Sanitation Data'!F93))="","",OFFSET('Sanitation Data'!$F$31,0,10*ROW('Sanitation Data'!F93)))</f>
        <v/>
      </c>
      <c r="CY99" s="305" t="str">
        <f ca="true">+IF(OFFSET('Sanitation Data'!$F$32,0,10*ROW('Sanitation Data'!F93))="","",OFFSET('Sanitation Data'!$F$32,0,10*ROW('Sanitation Data'!F93)))</f>
        <v/>
      </c>
      <c r="CZ99" s="305" t="str">
        <f ca="true">+IF(OFFSET('Sanitation Data'!$G$28,0,10*ROW('Sanitation Data'!G93))="","",OFFSET('Sanitation Data'!$G$28,0,10*ROW('Sanitation Data'!G93)))</f>
        <v/>
      </c>
      <c r="DA99" s="305" t="str">
        <f ca="true">+IF(OFFSET('Sanitation Data'!$G$29,0,10*ROW('Sanitation Data'!G93))="","",OFFSET('Sanitation Data'!$G$29,0,10*ROW('Sanitation Data'!G93)))</f>
        <v/>
      </c>
      <c r="DB99" s="305" t="str">
        <f ca="true">+IF(OFFSET('Sanitation Data'!$G$30,0,10*ROW('Sanitation Data'!G93))="","",OFFSET('Sanitation Data'!$G$30,0,10*ROW('Sanitation Data'!G93)))</f>
        <v/>
      </c>
      <c r="DC99" s="305" t="str">
        <f ca="true">+IF(OFFSET('Sanitation Data'!$G$31,0,10*ROW('Sanitation Data'!G93))="","",OFFSET('Sanitation Data'!$G$31,0,10*ROW('Sanitation Data'!G93)))</f>
        <v/>
      </c>
      <c r="DD99" s="305" t="str">
        <f ca="true">+IF(OFFSET('Sanitation Data'!$G$32,0,10*ROW('Sanitation Data'!G93))="","",OFFSET('Sanitation Data'!$G$32,0,10*ROW('Sanitation Data'!G93)))</f>
        <v/>
      </c>
      <c r="DE99" s="305" t="str">
        <f ca="true">+IF(OFFSET('Sanitation Data'!$H$28,0,10*ROW('Sanitation Data'!H93))="","",OFFSET('Sanitation Data'!$H$28,0,10*ROW('Sanitation Data'!H93)))</f>
        <v/>
      </c>
      <c r="DF99" s="305" t="str">
        <f ca="true">+IF(OFFSET('Sanitation Data'!$H$29,0,10*ROW('Sanitation Data'!H93))="","",OFFSET('Sanitation Data'!$H$29,0,10*ROW('Sanitation Data'!H93)))</f>
        <v/>
      </c>
      <c r="DG99" s="305" t="str">
        <f ca="true">+IF(OFFSET('Sanitation Data'!$H$30,0,10*ROW('Sanitation Data'!H93))="","",OFFSET('Sanitation Data'!$H$30,0,10*ROW('Sanitation Data'!H93)))</f>
        <v/>
      </c>
      <c r="DH99" s="305" t="str">
        <f ca="true">+IF(OFFSET('Sanitation Data'!$H$31,0,10*ROW('Sanitation Data'!H93))="","",OFFSET('Sanitation Data'!$H$31,0,10*ROW('Sanitation Data'!H93)))</f>
        <v/>
      </c>
      <c r="DI99" s="305" t="str">
        <f ca="true">+IF(OFFSET('Sanitation Data'!$H$32,0,10*ROW('Sanitation Data'!H93))="","",OFFSET('Sanitation Data'!$H$32,0,10*ROW('Sanitation Data'!H93)))</f>
        <v/>
      </c>
      <c r="DJ99" s="305" t="str">
        <f ca="true">+IF(OFFSET('Sanitation Data'!$I$28,0,10*ROW('Sanitation Data'!I93))="","",OFFSET('Sanitation Data'!$I$28,0,10*ROW('Sanitation Data'!I93)))</f>
        <v/>
      </c>
      <c r="DK99" s="305" t="str">
        <f ca="true">+IF(OFFSET('Sanitation Data'!$I$29,0,10*ROW('Sanitation Data'!I93))="","",OFFSET('Sanitation Data'!$I$29,0,10*ROW('Sanitation Data'!I93)))</f>
        <v/>
      </c>
      <c r="DL99" s="305" t="str">
        <f ca="true">+IF(OFFSET('Sanitation Data'!$I$30,0,10*ROW('Sanitation Data'!I93))="","",OFFSET('Sanitation Data'!$I$30,0,10*ROW('Sanitation Data'!I93)))</f>
        <v/>
      </c>
      <c r="DM99" s="305" t="str">
        <f ca="true">+IF(OFFSET('Sanitation Data'!$I$31,0,10*ROW('Sanitation Data'!I93))="","",OFFSET('Sanitation Data'!$I$31,0,10*ROW('Sanitation Data'!I93)))</f>
        <v/>
      </c>
      <c r="DN99" s="305" t="str">
        <f ca="true">+IF(OFFSET('Sanitation Data'!$I$32,0,10*ROW('Sanitation Data'!I93))="","",OFFSET('Sanitation Data'!$I$32,0,10*ROW('Sanitation Data'!I93)))</f>
        <v/>
      </c>
      <c r="DO99" s="305" t="str">
        <f ca="true">+IF(OFFSET('Hygiene Data'!$D$11,0,10*ROW('Hygiene Data'!D93))="","",OFFSET('Hygiene Data'!$D$11,0,10*ROW('Hygiene Data'!D93)))</f>
        <v/>
      </c>
      <c r="DP99" s="305" t="str">
        <f ca="true">+IF(OFFSET('Hygiene Data'!$D$12,0,10*ROW('Hygiene Data'!D93))="","",OFFSET('Hygiene Data'!$D$12,0,10*ROW('Hygiene Data'!D93)))</f>
        <v/>
      </c>
      <c r="DQ99" s="305" t="str">
        <f ca="true">+IF(OFFSET('Hygiene Data'!$D$13,0,10*ROW('Hygiene Data'!D93))="","",OFFSET('Hygiene Data'!$D$13,0,10*ROW('Hygiene Data'!D93)))</f>
        <v/>
      </c>
      <c r="DR99" s="305" t="str">
        <f ca="true">+IF(OFFSET('Hygiene Data'!$E$11,0,10*ROW('Hygiene Data'!E93))="","",OFFSET('Hygiene Data'!$E$11,0,10*ROW('Hygiene Data'!E93)))</f>
        <v/>
      </c>
      <c r="DS99" s="305" t="str">
        <f ca="true">+IF(OFFSET('Hygiene Data'!$E$12,0,10*ROW('Hygiene Data'!E93))="","",OFFSET('Hygiene Data'!$E$12,0,10*ROW('Hygiene Data'!E93)))</f>
        <v/>
      </c>
      <c r="DT99" s="305" t="str">
        <f ca="true">+IF(OFFSET('Hygiene Data'!$E$13,0,10*ROW('Hygiene Data'!E93))="","",OFFSET('Hygiene Data'!$E$13,0,10*ROW('Hygiene Data'!E93)))</f>
        <v/>
      </c>
      <c r="DU99" s="305" t="str">
        <f ca="true">+IF(OFFSET('Hygiene Data'!$F$11,0,10*ROW('Hygiene Data'!F93))="","",OFFSET('Hygiene Data'!$F$11,0,10*ROW('Hygiene Data'!F93)))</f>
        <v/>
      </c>
      <c r="DV99" s="305" t="str">
        <f ca="true">+IF(OFFSET('Hygiene Data'!$F$12,0,10*ROW('Hygiene Data'!F93))="","",OFFSET('Hygiene Data'!$F$12,0,10*ROW('Hygiene Data'!F93)))</f>
        <v/>
      </c>
      <c r="DW99" s="305" t="str">
        <f ca="true">+IF(OFFSET('Hygiene Data'!$F$13,0,10*ROW('Hygiene Data'!F93))="","",OFFSET('Hygiene Data'!$F$13,0,10*ROW('Hygiene Data'!F93)))</f>
        <v/>
      </c>
      <c r="DX99" s="305" t="str">
        <f ca="true">+IF(OFFSET('Hygiene Data'!$G$11,0,10*ROW('Hygiene Data'!G93))="","",OFFSET('Hygiene Data'!$G$11,0,10*ROW('Hygiene Data'!G93)))</f>
        <v/>
      </c>
      <c r="DY99" s="305" t="str">
        <f ca="true">+IF(OFFSET('Hygiene Data'!$G$12,0,10*ROW('Hygiene Data'!G93))="","",OFFSET('Hygiene Data'!$G$12,0,10*ROW('Hygiene Data'!G93)))</f>
        <v/>
      </c>
      <c r="DZ99" s="305" t="str">
        <f ca="true">+IF(OFFSET('Hygiene Data'!$G$13,0,10*ROW('Hygiene Data'!G93))="","",OFFSET('Hygiene Data'!$G$13,0,10*ROW('Hygiene Data'!G93)))</f>
        <v/>
      </c>
      <c r="EA99" s="305" t="str">
        <f ca="true">+IF(OFFSET('Hygiene Data'!$H$11,0,10*ROW('Hygiene Data'!H93))="","",OFFSET('Hygiene Data'!$H$11,0,10*ROW('Hygiene Data'!H93)))</f>
        <v/>
      </c>
      <c r="EB99" s="305" t="str">
        <f ca="true">+IF(OFFSET('Hygiene Data'!$H$12,0,10*ROW('Hygiene Data'!H93))="","",OFFSET('Hygiene Data'!$H$12,0,10*ROW('Hygiene Data'!H93)))</f>
        <v/>
      </c>
      <c r="EC99" s="305" t="str">
        <f ca="true">+IF(OFFSET('Hygiene Data'!$H$13,0,10*ROW('Hygiene Data'!H93))="","",OFFSET('Hygiene Data'!$H$13,0,10*ROW('Hygiene Data'!H93)))</f>
        <v/>
      </c>
      <c r="ED99" s="305" t="str">
        <f ca="true">+IF(OFFSET('Hygiene Data'!$I$11,0,10*ROW('Hygiene Data'!I93))="","",OFFSET('Hygiene Data'!$I$11,0,10*ROW('Hygiene Data'!I93)))</f>
        <v/>
      </c>
      <c r="EE99" s="305" t="str">
        <f ca="true">+IF(OFFSET('Hygiene Data'!$I$12,0,10*ROW('Hygiene Data'!I93))="","",OFFSET('Hygiene Data'!$I$12,0,10*ROW('Hygiene Data'!I93)))</f>
        <v/>
      </c>
      <c r="EF99" s="305"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61"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305"/>
      <c r="BS100" s="305" t="str">
        <f ca="true">+IF(OFFSET('Water Data'!$D$27,0,10*ROW('Water Data'!D94))="","",OFFSET('Water Data'!$D$27,0,10*ROW('Water Data'!D94)))</f>
        <v/>
      </c>
      <c r="BT100" s="305" t="str">
        <f ca="true">+IF(OFFSET('Water Data'!$D$28,0,10*ROW('Water Data'!D94))="","",OFFSET('Water Data'!$D$28,0,10*ROW('Water Data'!D94)))</f>
        <v/>
      </c>
      <c r="BU100" s="305" t="str">
        <f ca="true">+IF(OFFSET('Water Data'!$D$29,0,10*ROW('Water Data'!D94))="","",OFFSET('Water Data'!$D$29,0,10*ROW('Water Data'!D94)))</f>
        <v/>
      </c>
      <c r="BV100" s="305" t="str">
        <f ca="true">+IF(OFFSET('Water Data'!$E$27,0,10*ROW('Water Data'!E94))="","",OFFSET('Water Data'!$E$27,0,10*ROW('Water Data'!E94)))</f>
        <v/>
      </c>
      <c r="BW100" s="305" t="str">
        <f ca="true">+IF(OFFSET('Water Data'!$E$28,0,10*ROW('Water Data'!E94))="","",OFFSET('Water Data'!$E$28,0,10*ROW('Water Data'!E94)))</f>
        <v/>
      </c>
      <c r="BX100" s="305" t="str">
        <f ca="true">+IF(OFFSET('Water Data'!$E$29,0,10*ROW('Water Data'!E94))="","",OFFSET('Water Data'!$E$29,0,10*ROW('Water Data'!E94)))</f>
        <v/>
      </c>
      <c r="BY100" s="305" t="str">
        <f ca="true">+IF(OFFSET('Water Data'!$F$27,0,10*ROW('Water Data'!F94))="","",OFFSET('Water Data'!$F$27,0,10*ROW('Water Data'!F94)))</f>
        <v/>
      </c>
      <c r="BZ100" s="305" t="str">
        <f ca="true">+IF(OFFSET('Water Data'!$F$28,0,10*ROW('Water Data'!F94))="","",OFFSET('Water Data'!$F$28,0,10*ROW('Water Data'!F94)))</f>
        <v/>
      </c>
      <c r="CA100" s="305" t="str">
        <f ca="true">+IF(OFFSET('Water Data'!$F$29,0,10*ROW('Water Data'!F94))="","",OFFSET('Water Data'!$F$29,0,10*ROW('Water Data'!F94)))</f>
        <v/>
      </c>
      <c r="CB100" s="305" t="str">
        <f ca="true">+IF(OFFSET('Water Data'!$G$27,0,10*ROW('Water Data'!G94))="","",OFFSET('Water Data'!$G$27,0,10*ROW('Water Data'!G94)))</f>
        <v/>
      </c>
      <c r="CC100" s="305" t="str">
        <f ca="true">+IF(OFFSET('Water Data'!$G$28,0,10*ROW('Water Data'!G94))="","",OFFSET('Water Data'!$G$28,0,10*ROW('Water Data'!G94)))</f>
        <v/>
      </c>
      <c r="CD100" s="305" t="str">
        <f ca="true">+IF(OFFSET('Water Data'!$G$29,0,10*ROW('Water Data'!G94))="","",OFFSET('Water Data'!$G$29,0,10*ROW('Water Data'!G94)))</f>
        <v/>
      </c>
      <c r="CE100" s="305" t="str">
        <f ca="true">+IF(OFFSET('Water Data'!$H$27,0,10*ROW('Water Data'!H94))="","",OFFSET('Water Data'!$H$27,0,10*ROW('Water Data'!H94)))</f>
        <v/>
      </c>
      <c r="CF100" s="305" t="str">
        <f ca="true">+IF(OFFSET('Water Data'!$H$28,0,10*ROW('Water Data'!H94))="","",OFFSET('Water Data'!$H$28,0,10*ROW('Water Data'!H94)))</f>
        <v/>
      </c>
      <c r="CG100" s="305" t="str">
        <f ca="true">+IF(OFFSET('Water Data'!$H$29,0,10*ROW('Water Data'!H94))="","",OFFSET('Water Data'!$H$29,0,10*ROW('Water Data'!H94)))</f>
        <v/>
      </c>
      <c r="CH100" s="305" t="str">
        <f ca="true">+IF(OFFSET('Water Data'!$I$27,0,10*ROW('Water Data'!I94))="","",OFFSET('Water Data'!$I$27,0,10*ROW('Water Data'!I94)))</f>
        <v/>
      </c>
      <c r="CI100" s="305" t="str">
        <f ca="true">+IF(OFFSET('Water Data'!$I$28,0,10*ROW('Water Data'!I94))="","",OFFSET('Water Data'!$I$28,0,10*ROW('Water Data'!I94)))</f>
        <v/>
      </c>
      <c r="CJ100" s="305" t="str">
        <f ca="true">+IF(OFFSET('Water Data'!$I$29,0,10*ROW('Water Data'!I94))="","",OFFSET('Water Data'!$I$29,0,10*ROW('Water Data'!I94)))</f>
        <v/>
      </c>
      <c r="CK100" s="305" t="str">
        <f ca="true">+IF(OFFSET('Sanitation Data'!$D$28,0,10*ROW('Sanitation Data'!D94))="","",OFFSET('Sanitation Data'!$D$28,0,10*ROW('Sanitation Data'!D94)))</f>
        <v/>
      </c>
      <c r="CL100" s="305" t="str">
        <f ca="true">+IF(OFFSET('Sanitation Data'!$D$29,0,10*ROW('Sanitation Data'!D94))="","",OFFSET('Sanitation Data'!$D$29,0,10*ROW('Sanitation Data'!D94)))</f>
        <v/>
      </c>
      <c r="CM100" s="305" t="str">
        <f ca="true">+IF(OFFSET('Sanitation Data'!$D$30,0,10*ROW('Sanitation Data'!D94))="","",OFFSET('Sanitation Data'!$D$30,0,10*ROW('Sanitation Data'!D94)))</f>
        <v/>
      </c>
      <c r="CN100" s="305" t="str">
        <f ca="true">+IF(OFFSET('Sanitation Data'!$D$31,0,10*ROW('Sanitation Data'!D94))="","",OFFSET('Sanitation Data'!$D$31,0,10*ROW('Sanitation Data'!D94)))</f>
        <v/>
      </c>
      <c r="CO100" s="305" t="str">
        <f ca="true">+IF(OFFSET('Sanitation Data'!$D$32,0,10*ROW('Sanitation Data'!D94))="","",OFFSET('Sanitation Data'!$D$32,0,10*ROW('Sanitation Data'!D94)))</f>
        <v/>
      </c>
      <c r="CP100" s="305" t="str">
        <f ca="true">+IF(OFFSET('Sanitation Data'!$E$28,0,10*ROW('Sanitation Data'!E94))="","",OFFSET('Sanitation Data'!$E$28,0,10*ROW('Sanitation Data'!E94)))</f>
        <v/>
      </c>
      <c r="CQ100" s="305" t="str">
        <f ca="true">+IF(OFFSET('Sanitation Data'!$E$29,0,10*ROW('Sanitation Data'!E94))="","",OFFSET('Sanitation Data'!$E$29,0,10*ROW('Sanitation Data'!E94)))</f>
        <v/>
      </c>
      <c r="CR100" s="305" t="str">
        <f ca="true">+IF(OFFSET('Sanitation Data'!$E$30,0,10*ROW('Sanitation Data'!E94))="","",OFFSET('Sanitation Data'!$E$30,0,10*ROW('Sanitation Data'!E94)))</f>
        <v/>
      </c>
      <c r="CS100" s="305" t="str">
        <f ca="true">+IF(OFFSET('Sanitation Data'!$E$31,0,10*ROW('Sanitation Data'!E94))="","",OFFSET('Sanitation Data'!$E$31,0,10*ROW('Sanitation Data'!E94)))</f>
        <v/>
      </c>
      <c r="CT100" s="305" t="str">
        <f ca="true">+IF(OFFSET('Sanitation Data'!$E$32,0,10*ROW('Sanitation Data'!E94))="","",OFFSET('Sanitation Data'!$E$32,0,10*ROW('Sanitation Data'!E94)))</f>
        <v/>
      </c>
      <c r="CU100" s="305" t="str">
        <f ca="true">+IF(OFFSET('Sanitation Data'!$F$28,0,10*ROW('Sanitation Data'!F94))="","",OFFSET('Sanitation Data'!$F$28,0,10*ROW('Sanitation Data'!F94)))</f>
        <v/>
      </c>
      <c r="CV100" s="305" t="str">
        <f ca="true">+IF(OFFSET('Sanitation Data'!$F$29,0,10*ROW('Sanitation Data'!F94))="","",OFFSET('Sanitation Data'!$F$29,0,10*ROW('Sanitation Data'!F94)))</f>
        <v/>
      </c>
      <c r="CW100" s="305" t="str">
        <f ca="true">+IF(OFFSET('Sanitation Data'!$F$30,0,10*ROW('Sanitation Data'!F94))="","",OFFSET('Sanitation Data'!$F$30,0,10*ROW('Sanitation Data'!F94)))</f>
        <v/>
      </c>
      <c r="CX100" s="305" t="str">
        <f ca="true">+IF(OFFSET('Sanitation Data'!$F$31,0,10*ROW('Sanitation Data'!F94))="","",OFFSET('Sanitation Data'!$F$31,0,10*ROW('Sanitation Data'!F94)))</f>
        <v/>
      </c>
      <c r="CY100" s="305" t="str">
        <f ca="true">+IF(OFFSET('Sanitation Data'!$F$32,0,10*ROW('Sanitation Data'!F94))="","",OFFSET('Sanitation Data'!$F$32,0,10*ROW('Sanitation Data'!F94)))</f>
        <v/>
      </c>
      <c r="CZ100" s="305" t="str">
        <f ca="true">+IF(OFFSET('Sanitation Data'!$G$28,0,10*ROW('Sanitation Data'!G94))="","",OFFSET('Sanitation Data'!$G$28,0,10*ROW('Sanitation Data'!G94)))</f>
        <v/>
      </c>
      <c r="DA100" s="305" t="str">
        <f ca="true">+IF(OFFSET('Sanitation Data'!$G$29,0,10*ROW('Sanitation Data'!G94))="","",OFFSET('Sanitation Data'!$G$29,0,10*ROW('Sanitation Data'!G94)))</f>
        <v/>
      </c>
      <c r="DB100" s="305" t="str">
        <f ca="true">+IF(OFFSET('Sanitation Data'!$G$30,0,10*ROW('Sanitation Data'!G94))="","",OFFSET('Sanitation Data'!$G$30,0,10*ROW('Sanitation Data'!G94)))</f>
        <v/>
      </c>
      <c r="DC100" s="305" t="str">
        <f ca="true">+IF(OFFSET('Sanitation Data'!$G$31,0,10*ROW('Sanitation Data'!G94))="","",OFFSET('Sanitation Data'!$G$31,0,10*ROW('Sanitation Data'!G94)))</f>
        <v/>
      </c>
      <c r="DD100" s="305" t="str">
        <f ca="true">+IF(OFFSET('Sanitation Data'!$G$32,0,10*ROW('Sanitation Data'!G94))="","",OFFSET('Sanitation Data'!$G$32,0,10*ROW('Sanitation Data'!G94)))</f>
        <v/>
      </c>
      <c r="DE100" s="305" t="str">
        <f ca="true">+IF(OFFSET('Sanitation Data'!$H$28,0,10*ROW('Sanitation Data'!H94))="","",OFFSET('Sanitation Data'!$H$28,0,10*ROW('Sanitation Data'!H94)))</f>
        <v/>
      </c>
      <c r="DF100" s="305" t="str">
        <f ca="true">+IF(OFFSET('Sanitation Data'!$H$29,0,10*ROW('Sanitation Data'!H94))="","",OFFSET('Sanitation Data'!$H$29,0,10*ROW('Sanitation Data'!H94)))</f>
        <v/>
      </c>
      <c r="DG100" s="305" t="str">
        <f ca="true">+IF(OFFSET('Sanitation Data'!$H$30,0,10*ROW('Sanitation Data'!H94))="","",OFFSET('Sanitation Data'!$H$30,0,10*ROW('Sanitation Data'!H94)))</f>
        <v/>
      </c>
      <c r="DH100" s="305" t="str">
        <f ca="true">+IF(OFFSET('Sanitation Data'!$H$31,0,10*ROW('Sanitation Data'!H94))="","",OFFSET('Sanitation Data'!$H$31,0,10*ROW('Sanitation Data'!H94)))</f>
        <v/>
      </c>
      <c r="DI100" s="305" t="str">
        <f ca="true">+IF(OFFSET('Sanitation Data'!$H$32,0,10*ROW('Sanitation Data'!H94))="","",OFFSET('Sanitation Data'!$H$32,0,10*ROW('Sanitation Data'!H94)))</f>
        <v/>
      </c>
      <c r="DJ100" s="305" t="str">
        <f ca="true">+IF(OFFSET('Sanitation Data'!$I$28,0,10*ROW('Sanitation Data'!I94))="","",OFFSET('Sanitation Data'!$I$28,0,10*ROW('Sanitation Data'!I94)))</f>
        <v/>
      </c>
      <c r="DK100" s="305" t="str">
        <f ca="true">+IF(OFFSET('Sanitation Data'!$I$29,0,10*ROW('Sanitation Data'!I94))="","",OFFSET('Sanitation Data'!$I$29,0,10*ROW('Sanitation Data'!I94)))</f>
        <v/>
      </c>
      <c r="DL100" s="305" t="str">
        <f ca="true">+IF(OFFSET('Sanitation Data'!$I$30,0,10*ROW('Sanitation Data'!I94))="","",OFFSET('Sanitation Data'!$I$30,0,10*ROW('Sanitation Data'!I94)))</f>
        <v/>
      </c>
      <c r="DM100" s="305" t="str">
        <f ca="true">+IF(OFFSET('Sanitation Data'!$I$31,0,10*ROW('Sanitation Data'!I94))="","",OFFSET('Sanitation Data'!$I$31,0,10*ROW('Sanitation Data'!I94)))</f>
        <v/>
      </c>
      <c r="DN100" s="305" t="str">
        <f ca="true">+IF(OFFSET('Sanitation Data'!$I$32,0,10*ROW('Sanitation Data'!I94))="","",OFFSET('Sanitation Data'!$I$32,0,10*ROW('Sanitation Data'!I94)))</f>
        <v/>
      </c>
      <c r="DO100" s="305" t="str">
        <f ca="true">+IF(OFFSET('Hygiene Data'!$D$11,0,10*ROW('Hygiene Data'!D94))="","",OFFSET('Hygiene Data'!$D$11,0,10*ROW('Hygiene Data'!D94)))</f>
        <v/>
      </c>
      <c r="DP100" s="305" t="str">
        <f ca="true">+IF(OFFSET('Hygiene Data'!$D$12,0,10*ROW('Hygiene Data'!D94))="","",OFFSET('Hygiene Data'!$D$12,0,10*ROW('Hygiene Data'!D94)))</f>
        <v/>
      </c>
      <c r="DQ100" s="305" t="str">
        <f ca="true">+IF(OFFSET('Hygiene Data'!$D$13,0,10*ROW('Hygiene Data'!D94))="","",OFFSET('Hygiene Data'!$D$13,0,10*ROW('Hygiene Data'!D94)))</f>
        <v/>
      </c>
      <c r="DR100" s="305" t="str">
        <f ca="true">+IF(OFFSET('Hygiene Data'!$E$11,0,10*ROW('Hygiene Data'!E94))="","",OFFSET('Hygiene Data'!$E$11,0,10*ROW('Hygiene Data'!E94)))</f>
        <v/>
      </c>
      <c r="DS100" s="305" t="str">
        <f ca="true">+IF(OFFSET('Hygiene Data'!$E$12,0,10*ROW('Hygiene Data'!E94))="","",OFFSET('Hygiene Data'!$E$12,0,10*ROW('Hygiene Data'!E94)))</f>
        <v/>
      </c>
      <c r="DT100" s="305" t="str">
        <f ca="true">+IF(OFFSET('Hygiene Data'!$E$13,0,10*ROW('Hygiene Data'!E94))="","",OFFSET('Hygiene Data'!$E$13,0,10*ROW('Hygiene Data'!E94)))</f>
        <v/>
      </c>
      <c r="DU100" s="305" t="str">
        <f ca="true">+IF(OFFSET('Hygiene Data'!$F$11,0,10*ROW('Hygiene Data'!F94))="","",OFFSET('Hygiene Data'!$F$11,0,10*ROW('Hygiene Data'!F94)))</f>
        <v/>
      </c>
      <c r="DV100" s="305" t="str">
        <f ca="true">+IF(OFFSET('Hygiene Data'!$F$12,0,10*ROW('Hygiene Data'!F94))="","",OFFSET('Hygiene Data'!$F$12,0,10*ROW('Hygiene Data'!F94)))</f>
        <v/>
      </c>
      <c r="DW100" s="305" t="str">
        <f ca="true">+IF(OFFSET('Hygiene Data'!$F$13,0,10*ROW('Hygiene Data'!F94))="","",OFFSET('Hygiene Data'!$F$13,0,10*ROW('Hygiene Data'!F94)))</f>
        <v/>
      </c>
      <c r="DX100" s="305" t="str">
        <f ca="true">+IF(OFFSET('Hygiene Data'!$G$11,0,10*ROW('Hygiene Data'!G94))="","",OFFSET('Hygiene Data'!$G$11,0,10*ROW('Hygiene Data'!G94)))</f>
        <v/>
      </c>
      <c r="DY100" s="305" t="str">
        <f ca="true">+IF(OFFSET('Hygiene Data'!$G$12,0,10*ROW('Hygiene Data'!G94))="","",OFFSET('Hygiene Data'!$G$12,0,10*ROW('Hygiene Data'!G94)))</f>
        <v/>
      </c>
      <c r="DZ100" s="305" t="str">
        <f ca="true">+IF(OFFSET('Hygiene Data'!$G$13,0,10*ROW('Hygiene Data'!G94))="","",OFFSET('Hygiene Data'!$G$13,0,10*ROW('Hygiene Data'!G94)))</f>
        <v/>
      </c>
      <c r="EA100" s="305" t="str">
        <f ca="true">+IF(OFFSET('Hygiene Data'!$H$11,0,10*ROW('Hygiene Data'!H94))="","",OFFSET('Hygiene Data'!$H$11,0,10*ROW('Hygiene Data'!H94)))</f>
        <v/>
      </c>
      <c r="EB100" s="305" t="str">
        <f ca="true">+IF(OFFSET('Hygiene Data'!$H$12,0,10*ROW('Hygiene Data'!H94))="","",OFFSET('Hygiene Data'!$H$12,0,10*ROW('Hygiene Data'!H94)))</f>
        <v/>
      </c>
      <c r="EC100" s="305" t="str">
        <f ca="true">+IF(OFFSET('Hygiene Data'!$H$13,0,10*ROW('Hygiene Data'!H94))="","",OFFSET('Hygiene Data'!$H$13,0,10*ROW('Hygiene Data'!H94)))</f>
        <v/>
      </c>
      <c r="ED100" s="305" t="str">
        <f ca="true">+IF(OFFSET('Hygiene Data'!$I$11,0,10*ROW('Hygiene Data'!I94))="","",OFFSET('Hygiene Data'!$I$11,0,10*ROW('Hygiene Data'!I94)))</f>
        <v/>
      </c>
      <c r="EE100" s="305" t="str">
        <f ca="true">+IF(OFFSET('Hygiene Data'!$I$12,0,10*ROW('Hygiene Data'!I94))="","",OFFSET('Hygiene Data'!$I$12,0,10*ROW('Hygiene Data'!I94)))</f>
        <v/>
      </c>
      <c r="EF100" s="305"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61"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305"/>
      <c r="BS101" s="305" t="str">
        <f ca="true">+IF(OFFSET('Water Data'!$D$27,0,10*ROW('Water Data'!D95))="","",OFFSET('Water Data'!$D$27,0,10*ROW('Water Data'!D95)))</f>
        <v/>
      </c>
      <c r="BT101" s="305" t="str">
        <f ca="true">+IF(OFFSET('Water Data'!$D$28,0,10*ROW('Water Data'!D95))="","",OFFSET('Water Data'!$D$28,0,10*ROW('Water Data'!D95)))</f>
        <v/>
      </c>
      <c r="BU101" s="305" t="str">
        <f ca="true">+IF(OFFSET('Water Data'!$D$29,0,10*ROW('Water Data'!D95))="","",OFFSET('Water Data'!$D$29,0,10*ROW('Water Data'!D95)))</f>
        <v/>
      </c>
      <c r="BV101" s="305" t="str">
        <f ca="true">+IF(OFFSET('Water Data'!$E$27,0,10*ROW('Water Data'!E95))="","",OFFSET('Water Data'!$E$27,0,10*ROW('Water Data'!E95)))</f>
        <v/>
      </c>
      <c r="BW101" s="305" t="str">
        <f ca="true">+IF(OFFSET('Water Data'!$E$28,0,10*ROW('Water Data'!E95))="","",OFFSET('Water Data'!$E$28,0,10*ROW('Water Data'!E95)))</f>
        <v/>
      </c>
      <c r="BX101" s="305" t="str">
        <f ca="true">+IF(OFFSET('Water Data'!$E$29,0,10*ROW('Water Data'!E95))="","",OFFSET('Water Data'!$E$29,0,10*ROW('Water Data'!E95)))</f>
        <v/>
      </c>
      <c r="BY101" s="305" t="str">
        <f ca="true">+IF(OFFSET('Water Data'!$F$27,0,10*ROW('Water Data'!F95))="","",OFFSET('Water Data'!$F$27,0,10*ROW('Water Data'!F95)))</f>
        <v/>
      </c>
      <c r="BZ101" s="305" t="str">
        <f ca="true">+IF(OFFSET('Water Data'!$F$28,0,10*ROW('Water Data'!F95))="","",OFFSET('Water Data'!$F$28,0,10*ROW('Water Data'!F95)))</f>
        <v/>
      </c>
      <c r="CA101" s="305" t="str">
        <f ca="true">+IF(OFFSET('Water Data'!$F$29,0,10*ROW('Water Data'!F95))="","",OFFSET('Water Data'!$F$29,0,10*ROW('Water Data'!F95)))</f>
        <v/>
      </c>
      <c r="CB101" s="305" t="str">
        <f ca="true">+IF(OFFSET('Water Data'!$G$27,0,10*ROW('Water Data'!G95))="","",OFFSET('Water Data'!$G$27,0,10*ROW('Water Data'!G95)))</f>
        <v/>
      </c>
      <c r="CC101" s="305" t="str">
        <f ca="true">+IF(OFFSET('Water Data'!$G$28,0,10*ROW('Water Data'!G95))="","",OFFSET('Water Data'!$G$28,0,10*ROW('Water Data'!G95)))</f>
        <v/>
      </c>
      <c r="CD101" s="305" t="str">
        <f ca="true">+IF(OFFSET('Water Data'!$G$29,0,10*ROW('Water Data'!G95))="","",OFFSET('Water Data'!$G$29,0,10*ROW('Water Data'!G95)))</f>
        <v/>
      </c>
      <c r="CE101" s="305" t="str">
        <f ca="true">+IF(OFFSET('Water Data'!$H$27,0,10*ROW('Water Data'!H95))="","",OFFSET('Water Data'!$H$27,0,10*ROW('Water Data'!H95)))</f>
        <v/>
      </c>
      <c r="CF101" s="305" t="str">
        <f ca="true">+IF(OFFSET('Water Data'!$H$28,0,10*ROW('Water Data'!H95))="","",OFFSET('Water Data'!$H$28,0,10*ROW('Water Data'!H95)))</f>
        <v/>
      </c>
      <c r="CG101" s="305" t="str">
        <f ca="true">+IF(OFFSET('Water Data'!$H$29,0,10*ROW('Water Data'!H95))="","",OFFSET('Water Data'!$H$29,0,10*ROW('Water Data'!H95)))</f>
        <v/>
      </c>
      <c r="CH101" s="305" t="str">
        <f ca="true">+IF(OFFSET('Water Data'!$I$27,0,10*ROW('Water Data'!I95))="","",OFFSET('Water Data'!$I$27,0,10*ROW('Water Data'!I95)))</f>
        <v/>
      </c>
      <c r="CI101" s="305" t="str">
        <f ca="true">+IF(OFFSET('Water Data'!$I$28,0,10*ROW('Water Data'!I95))="","",OFFSET('Water Data'!$I$28,0,10*ROW('Water Data'!I95)))</f>
        <v/>
      </c>
      <c r="CJ101" s="305" t="str">
        <f ca="true">+IF(OFFSET('Water Data'!$I$29,0,10*ROW('Water Data'!I95))="","",OFFSET('Water Data'!$I$29,0,10*ROW('Water Data'!I95)))</f>
        <v/>
      </c>
      <c r="CK101" s="305" t="str">
        <f ca="true">+IF(OFFSET('Sanitation Data'!$D$28,0,10*ROW('Sanitation Data'!D95))="","",OFFSET('Sanitation Data'!$D$28,0,10*ROW('Sanitation Data'!D95)))</f>
        <v/>
      </c>
      <c r="CL101" s="305" t="str">
        <f ca="true">+IF(OFFSET('Sanitation Data'!$D$29,0,10*ROW('Sanitation Data'!D95))="","",OFFSET('Sanitation Data'!$D$29,0,10*ROW('Sanitation Data'!D95)))</f>
        <v/>
      </c>
      <c r="CM101" s="305" t="str">
        <f ca="true">+IF(OFFSET('Sanitation Data'!$D$30,0,10*ROW('Sanitation Data'!D95))="","",OFFSET('Sanitation Data'!$D$30,0,10*ROW('Sanitation Data'!D95)))</f>
        <v/>
      </c>
      <c r="CN101" s="305" t="str">
        <f ca="true">+IF(OFFSET('Sanitation Data'!$D$31,0,10*ROW('Sanitation Data'!D95))="","",OFFSET('Sanitation Data'!$D$31,0,10*ROW('Sanitation Data'!D95)))</f>
        <v/>
      </c>
      <c r="CO101" s="305" t="str">
        <f ca="true">+IF(OFFSET('Sanitation Data'!$D$32,0,10*ROW('Sanitation Data'!D95))="","",OFFSET('Sanitation Data'!$D$32,0,10*ROW('Sanitation Data'!D95)))</f>
        <v/>
      </c>
      <c r="CP101" s="305" t="str">
        <f ca="true">+IF(OFFSET('Sanitation Data'!$E$28,0,10*ROW('Sanitation Data'!E95))="","",OFFSET('Sanitation Data'!$E$28,0,10*ROW('Sanitation Data'!E95)))</f>
        <v/>
      </c>
      <c r="CQ101" s="305" t="str">
        <f ca="true">+IF(OFFSET('Sanitation Data'!$E$29,0,10*ROW('Sanitation Data'!E95))="","",OFFSET('Sanitation Data'!$E$29,0,10*ROW('Sanitation Data'!E95)))</f>
        <v/>
      </c>
      <c r="CR101" s="305" t="str">
        <f ca="true">+IF(OFFSET('Sanitation Data'!$E$30,0,10*ROW('Sanitation Data'!E95))="","",OFFSET('Sanitation Data'!$E$30,0,10*ROW('Sanitation Data'!E95)))</f>
        <v/>
      </c>
      <c r="CS101" s="305" t="str">
        <f ca="true">+IF(OFFSET('Sanitation Data'!$E$31,0,10*ROW('Sanitation Data'!E95))="","",OFFSET('Sanitation Data'!$E$31,0,10*ROW('Sanitation Data'!E95)))</f>
        <v/>
      </c>
      <c r="CT101" s="305" t="str">
        <f ca="true">+IF(OFFSET('Sanitation Data'!$E$32,0,10*ROW('Sanitation Data'!E95))="","",OFFSET('Sanitation Data'!$E$32,0,10*ROW('Sanitation Data'!E95)))</f>
        <v/>
      </c>
      <c r="CU101" s="305" t="str">
        <f ca="true">+IF(OFFSET('Sanitation Data'!$F$28,0,10*ROW('Sanitation Data'!F95))="","",OFFSET('Sanitation Data'!$F$28,0,10*ROW('Sanitation Data'!F95)))</f>
        <v/>
      </c>
      <c r="CV101" s="305" t="str">
        <f ca="true">+IF(OFFSET('Sanitation Data'!$F$29,0,10*ROW('Sanitation Data'!F95))="","",OFFSET('Sanitation Data'!$F$29,0,10*ROW('Sanitation Data'!F95)))</f>
        <v/>
      </c>
      <c r="CW101" s="305" t="str">
        <f ca="true">+IF(OFFSET('Sanitation Data'!$F$30,0,10*ROW('Sanitation Data'!F95))="","",OFFSET('Sanitation Data'!$F$30,0,10*ROW('Sanitation Data'!F95)))</f>
        <v/>
      </c>
      <c r="CX101" s="305" t="str">
        <f ca="true">+IF(OFFSET('Sanitation Data'!$F$31,0,10*ROW('Sanitation Data'!F95))="","",OFFSET('Sanitation Data'!$F$31,0,10*ROW('Sanitation Data'!F95)))</f>
        <v/>
      </c>
      <c r="CY101" s="305" t="str">
        <f ca="true">+IF(OFFSET('Sanitation Data'!$F$32,0,10*ROW('Sanitation Data'!F95))="","",OFFSET('Sanitation Data'!$F$32,0,10*ROW('Sanitation Data'!F95)))</f>
        <v/>
      </c>
      <c r="CZ101" s="305" t="str">
        <f ca="true">+IF(OFFSET('Sanitation Data'!$G$28,0,10*ROW('Sanitation Data'!G95))="","",OFFSET('Sanitation Data'!$G$28,0,10*ROW('Sanitation Data'!G95)))</f>
        <v/>
      </c>
      <c r="DA101" s="305" t="str">
        <f ca="true">+IF(OFFSET('Sanitation Data'!$G$29,0,10*ROW('Sanitation Data'!G95))="","",OFFSET('Sanitation Data'!$G$29,0,10*ROW('Sanitation Data'!G95)))</f>
        <v/>
      </c>
      <c r="DB101" s="305" t="str">
        <f ca="true">+IF(OFFSET('Sanitation Data'!$G$30,0,10*ROW('Sanitation Data'!G95))="","",OFFSET('Sanitation Data'!$G$30,0,10*ROW('Sanitation Data'!G95)))</f>
        <v/>
      </c>
      <c r="DC101" s="305" t="str">
        <f ca="true">+IF(OFFSET('Sanitation Data'!$G$31,0,10*ROW('Sanitation Data'!G95))="","",OFFSET('Sanitation Data'!$G$31,0,10*ROW('Sanitation Data'!G95)))</f>
        <v/>
      </c>
      <c r="DD101" s="305" t="str">
        <f ca="true">+IF(OFFSET('Sanitation Data'!$G$32,0,10*ROW('Sanitation Data'!G95))="","",OFFSET('Sanitation Data'!$G$32,0,10*ROW('Sanitation Data'!G95)))</f>
        <v/>
      </c>
      <c r="DE101" s="305" t="str">
        <f ca="true">+IF(OFFSET('Sanitation Data'!$H$28,0,10*ROW('Sanitation Data'!H95))="","",OFFSET('Sanitation Data'!$H$28,0,10*ROW('Sanitation Data'!H95)))</f>
        <v/>
      </c>
      <c r="DF101" s="305" t="str">
        <f ca="true">+IF(OFFSET('Sanitation Data'!$H$29,0,10*ROW('Sanitation Data'!H95))="","",OFFSET('Sanitation Data'!$H$29,0,10*ROW('Sanitation Data'!H95)))</f>
        <v/>
      </c>
      <c r="DG101" s="305" t="str">
        <f ca="true">+IF(OFFSET('Sanitation Data'!$H$30,0,10*ROW('Sanitation Data'!H95))="","",OFFSET('Sanitation Data'!$H$30,0,10*ROW('Sanitation Data'!H95)))</f>
        <v/>
      </c>
      <c r="DH101" s="305" t="str">
        <f ca="true">+IF(OFFSET('Sanitation Data'!$H$31,0,10*ROW('Sanitation Data'!H95))="","",OFFSET('Sanitation Data'!$H$31,0,10*ROW('Sanitation Data'!H95)))</f>
        <v/>
      </c>
      <c r="DI101" s="305" t="str">
        <f ca="true">+IF(OFFSET('Sanitation Data'!$H$32,0,10*ROW('Sanitation Data'!H95))="","",OFFSET('Sanitation Data'!$H$32,0,10*ROW('Sanitation Data'!H95)))</f>
        <v/>
      </c>
      <c r="DJ101" s="305" t="str">
        <f ca="true">+IF(OFFSET('Sanitation Data'!$I$28,0,10*ROW('Sanitation Data'!I95))="","",OFFSET('Sanitation Data'!$I$28,0,10*ROW('Sanitation Data'!I95)))</f>
        <v/>
      </c>
      <c r="DK101" s="305" t="str">
        <f ca="true">+IF(OFFSET('Sanitation Data'!$I$29,0,10*ROW('Sanitation Data'!I95))="","",OFFSET('Sanitation Data'!$I$29,0,10*ROW('Sanitation Data'!I95)))</f>
        <v/>
      </c>
      <c r="DL101" s="305" t="str">
        <f ca="true">+IF(OFFSET('Sanitation Data'!$I$30,0,10*ROW('Sanitation Data'!I95))="","",OFFSET('Sanitation Data'!$I$30,0,10*ROW('Sanitation Data'!I95)))</f>
        <v/>
      </c>
      <c r="DM101" s="305" t="str">
        <f ca="true">+IF(OFFSET('Sanitation Data'!$I$31,0,10*ROW('Sanitation Data'!I95))="","",OFFSET('Sanitation Data'!$I$31,0,10*ROW('Sanitation Data'!I95)))</f>
        <v/>
      </c>
      <c r="DN101" s="305" t="str">
        <f ca="true">+IF(OFFSET('Sanitation Data'!$I$32,0,10*ROW('Sanitation Data'!I95))="","",OFFSET('Sanitation Data'!$I$32,0,10*ROW('Sanitation Data'!I95)))</f>
        <v/>
      </c>
      <c r="DO101" s="305" t="str">
        <f ca="true">+IF(OFFSET('Hygiene Data'!$D$11,0,10*ROW('Hygiene Data'!D95))="","",OFFSET('Hygiene Data'!$D$11,0,10*ROW('Hygiene Data'!D95)))</f>
        <v/>
      </c>
      <c r="DP101" s="305" t="str">
        <f ca="true">+IF(OFFSET('Hygiene Data'!$D$12,0,10*ROW('Hygiene Data'!D95))="","",OFFSET('Hygiene Data'!$D$12,0,10*ROW('Hygiene Data'!D95)))</f>
        <v/>
      </c>
      <c r="DQ101" s="305" t="str">
        <f ca="true">+IF(OFFSET('Hygiene Data'!$D$13,0,10*ROW('Hygiene Data'!D95))="","",OFFSET('Hygiene Data'!$D$13,0,10*ROW('Hygiene Data'!D95)))</f>
        <v/>
      </c>
      <c r="DR101" s="305" t="str">
        <f ca="true">+IF(OFFSET('Hygiene Data'!$E$11,0,10*ROW('Hygiene Data'!E95))="","",OFFSET('Hygiene Data'!$E$11,0,10*ROW('Hygiene Data'!E95)))</f>
        <v/>
      </c>
      <c r="DS101" s="305" t="str">
        <f ca="true">+IF(OFFSET('Hygiene Data'!$E$12,0,10*ROW('Hygiene Data'!E95))="","",OFFSET('Hygiene Data'!$E$12,0,10*ROW('Hygiene Data'!E95)))</f>
        <v/>
      </c>
      <c r="DT101" s="305" t="str">
        <f ca="true">+IF(OFFSET('Hygiene Data'!$E$13,0,10*ROW('Hygiene Data'!E95))="","",OFFSET('Hygiene Data'!$E$13,0,10*ROW('Hygiene Data'!E95)))</f>
        <v/>
      </c>
      <c r="DU101" s="305" t="str">
        <f ca="true">+IF(OFFSET('Hygiene Data'!$F$11,0,10*ROW('Hygiene Data'!F95))="","",OFFSET('Hygiene Data'!$F$11,0,10*ROW('Hygiene Data'!F95)))</f>
        <v/>
      </c>
      <c r="DV101" s="305" t="str">
        <f ca="true">+IF(OFFSET('Hygiene Data'!$F$12,0,10*ROW('Hygiene Data'!F95))="","",OFFSET('Hygiene Data'!$F$12,0,10*ROW('Hygiene Data'!F95)))</f>
        <v/>
      </c>
      <c r="DW101" s="305" t="str">
        <f ca="true">+IF(OFFSET('Hygiene Data'!$F$13,0,10*ROW('Hygiene Data'!F95))="","",OFFSET('Hygiene Data'!$F$13,0,10*ROW('Hygiene Data'!F95)))</f>
        <v/>
      </c>
      <c r="DX101" s="305" t="str">
        <f ca="true">+IF(OFFSET('Hygiene Data'!$G$11,0,10*ROW('Hygiene Data'!G95))="","",OFFSET('Hygiene Data'!$G$11,0,10*ROW('Hygiene Data'!G95)))</f>
        <v/>
      </c>
      <c r="DY101" s="305" t="str">
        <f ca="true">+IF(OFFSET('Hygiene Data'!$G$12,0,10*ROW('Hygiene Data'!G95))="","",OFFSET('Hygiene Data'!$G$12,0,10*ROW('Hygiene Data'!G95)))</f>
        <v/>
      </c>
      <c r="DZ101" s="305" t="str">
        <f ca="true">+IF(OFFSET('Hygiene Data'!$G$13,0,10*ROW('Hygiene Data'!G95))="","",OFFSET('Hygiene Data'!$G$13,0,10*ROW('Hygiene Data'!G95)))</f>
        <v/>
      </c>
      <c r="EA101" s="305" t="str">
        <f ca="true">+IF(OFFSET('Hygiene Data'!$H$11,0,10*ROW('Hygiene Data'!H95))="","",OFFSET('Hygiene Data'!$H$11,0,10*ROW('Hygiene Data'!H95)))</f>
        <v/>
      </c>
      <c r="EB101" s="305" t="str">
        <f ca="true">+IF(OFFSET('Hygiene Data'!$H$12,0,10*ROW('Hygiene Data'!H95))="","",OFFSET('Hygiene Data'!$H$12,0,10*ROW('Hygiene Data'!H95)))</f>
        <v/>
      </c>
      <c r="EC101" s="305" t="str">
        <f ca="true">+IF(OFFSET('Hygiene Data'!$H$13,0,10*ROW('Hygiene Data'!H95))="","",OFFSET('Hygiene Data'!$H$13,0,10*ROW('Hygiene Data'!H95)))</f>
        <v/>
      </c>
      <c r="ED101" s="305" t="str">
        <f ca="true">+IF(OFFSET('Hygiene Data'!$I$11,0,10*ROW('Hygiene Data'!I95))="","",OFFSET('Hygiene Data'!$I$11,0,10*ROW('Hygiene Data'!I95)))</f>
        <v/>
      </c>
      <c r="EE101" s="305" t="str">
        <f ca="true">+IF(OFFSET('Hygiene Data'!$I$12,0,10*ROW('Hygiene Data'!I95))="","",OFFSET('Hygiene Data'!$I$12,0,10*ROW('Hygiene Data'!I95)))</f>
        <v/>
      </c>
      <c r="EF101" s="305"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61"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305"/>
      <c r="BS102" s="305" t="str">
        <f ca="true">+IF(OFFSET('Water Data'!$D$27,0,10*ROW('Water Data'!D96))="","",OFFSET('Water Data'!$D$27,0,10*ROW('Water Data'!D96)))</f>
        <v/>
      </c>
      <c r="BT102" s="305" t="str">
        <f ca="true">+IF(OFFSET('Water Data'!$D$28,0,10*ROW('Water Data'!D96))="","",OFFSET('Water Data'!$D$28,0,10*ROW('Water Data'!D96)))</f>
        <v/>
      </c>
      <c r="BU102" s="305" t="str">
        <f ca="true">+IF(OFFSET('Water Data'!$D$29,0,10*ROW('Water Data'!D96))="","",OFFSET('Water Data'!$D$29,0,10*ROW('Water Data'!D96)))</f>
        <v/>
      </c>
      <c r="BV102" s="305" t="str">
        <f ca="true">+IF(OFFSET('Water Data'!$E$27,0,10*ROW('Water Data'!E96))="","",OFFSET('Water Data'!$E$27,0,10*ROW('Water Data'!E96)))</f>
        <v/>
      </c>
      <c r="BW102" s="305" t="str">
        <f ca="true">+IF(OFFSET('Water Data'!$E$28,0,10*ROW('Water Data'!E96))="","",OFFSET('Water Data'!$E$28,0,10*ROW('Water Data'!E96)))</f>
        <v/>
      </c>
      <c r="BX102" s="305" t="str">
        <f ca="true">+IF(OFFSET('Water Data'!$E$29,0,10*ROW('Water Data'!E96))="","",OFFSET('Water Data'!$E$29,0,10*ROW('Water Data'!E96)))</f>
        <v/>
      </c>
      <c r="BY102" s="305" t="str">
        <f ca="true">+IF(OFFSET('Water Data'!$F$27,0,10*ROW('Water Data'!F96))="","",OFFSET('Water Data'!$F$27,0,10*ROW('Water Data'!F96)))</f>
        <v/>
      </c>
      <c r="BZ102" s="305" t="str">
        <f ca="true">+IF(OFFSET('Water Data'!$F$28,0,10*ROW('Water Data'!F96))="","",OFFSET('Water Data'!$F$28,0,10*ROW('Water Data'!F96)))</f>
        <v/>
      </c>
      <c r="CA102" s="305" t="str">
        <f ca="true">+IF(OFFSET('Water Data'!$F$29,0,10*ROW('Water Data'!F96))="","",OFFSET('Water Data'!$F$29,0,10*ROW('Water Data'!F96)))</f>
        <v/>
      </c>
      <c r="CB102" s="305" t="str">
        <f ca="true">+IF(OFFSET('Water Data'!$G$27,0,10*ROW('Water Data'!G96))="","",OFFSET('Water Data'!$G$27,0,10*ROW('Water Data'!G96)))</f>
        <v/>
      </c>
      <c r="CC102" s="305" t="str">
        <f ca="true">+IF(OFFSET('Water Data'!$G$28,0,10*ROW('Water Data'!G96))="","",OFFSET('Water Data'!$G$28,0,10*ROW('Water Data'!G96)))</f>
        <v/>
      </c>
      <c r="CD102" s="305" t="str">
        <f ca="true">+IF(OFFSET('Water Data'!$G$29,0,10*ROW('Water Data'!G96))="","",OFFSET('Water Data'!$G$29,0,10*ROW('Water Data'!G96)))</f>
        <v/>
      </c>
      <c r="CE102" s="305" t="str">
        <f ca="true">+IF(OFFSET('Water Data'!$H$27,0,10*ROW('Water Data'!H96))="","",OFFSET('Water Data'!$H$27,0,10*ROW('Water Data'!H96)))</f>
        <v/>
      </c>
      <c r="CF102" s="305" t="str">
        <f ca="true">+IF(OFFSET('Water Data'!$H$28,0,10*ROW('Water Data'!H96))="","",OFFSET('Water Data'!$H$28,0,10*ROW('Water Data'!H96)))</f>
        <v/>
      </c>
      <c r="CG102" s="305" t="str">
        <f ca="true">+IF(OFFSET('Water Data'!$H$29,0,10*ROW('Water Data'!H96))="","",OFFSET('Water Data'!$H$29,0,10*ROW('Water Data'!H96)))</f>
        <v/>
      </c>
      <c r="CH102" s="305" t="str">
        <f ca="true">+IF(OFFSET('Water Data'!$I$27,0,10*ROW('Water Data'!I96))="","",OFFSET('Water Data'!$I$27,0,10*ROW('Water Data'!I96)))</f>
        <v/>
      </c>
      <c r="CI102" s="305" t="str">
        <f ca="true">+IF(OFFSET('Water Data'!$I$28,0,10*ROW('Water Data'!I96))="","",OFFSET('Water Data'!$I$28,0,10*ROW('Water Data'!I96)))</f>
        <v/>
      </c>
      <c r="CJ102" s="305" t="str">
        <f ca="true">+IF(OFFSET('Water Data'!$I$29,0,10*ROW('Water Data'!I96))="","",OFFSET('Water Data'!$I$29,0,10*ROW('Water Data'!I96)))</f>
        <v/>
      </c>
      <c r="CK102" s="305" t="str">
        <f ca="true">+IF(OFFSET('Sanitation Data'!$D$28,0,10*ROW('Sanitation Data'!D96))="","",OFFSET('Sanitation Data'!$D$28,0,10*ROW('Sanitation Data'!D96)))</f>
        <v/>
      </c>
      <c r="CL102" s="305" t="str">
        <f ca="true">+IF(OFFSET('Sanitation Data'!$D$29,0,10*ROW('Sanitation Data'!D96))="","",OFFSET('Sanitation Data'!$D$29,0,10*ROW('Sanitation Data'!D96)))</f>
        <v/>
      </c>
      <c r="CM102" s="305" t="str">
        <f ca="true">+IF(OFFSET('Sanitation Data'!$D$30,0,10*ROW('Sanitation Data'!D96))="","",OFFSET('Sanitation Data'!$D$30,0,10*ROW('Sanitation Data'!D96)))</f>
        <v/>
      </c>
      <c r="CN102" s="305" t="str">
        <f ca="true">+IF(OFFSET('Sanitation Data'!$D$31,0,10*ROW('Sanitation Data'!D96))="","",OFFSET('Sanitation Data'!$D$31,0,10*ROW('Sanitation Data'!D96)))</f>
        <v/>
      </c>
      <c r="CO102" s="305" t="str">
        <f ca="true">+IF(OFFSET('Sanitation Data'!$D$32,0,10*ROW('Sanitation Data'!D96))="","",OFFSET('Sanitation Data'!$D$32,0,10*ROW('Sanitation Data'!D96)))</f>
        <v/>
      </c>
      <c r="CP102" s="305" t="str">
        <f ca="true">+IF(OFFSET('Sanitation Data'!$E$28,0,10*ROW('Sanitation Data'!E96))="","",OFFSET('Sanitation Data'!$E$28,0,10*ROW('Sanitation Data'!E96)))</f>
        <v/>
      </c>
      <c r="CQ102" s="305" t="str">
        <f ca="true">+IF(OFFSET('Sanitation Data'!$E$29,0,10*ROW('Sanitation Data'!E96))="","",OFFSET('Sanitation Data'!$E$29,0,10*ROW('Sanitation Data'!E96)))</f>
        <v/>
      </c>
      <c r="CR102" s="305" t="str">
        <f ca="true">+IF(OFFSET('Sanitation Data'!$E$30,0,10*ROW('Sanitation Data'!E96))="","",OFFSET('Sanitation Data'!$E$30,0,10*ROW('Sanitation Data'!E96)))</f>
        <v/>
      </c>
      <c r="CS102" s="305" t="str">
        <f ca="true">+IF(OFFSET('Sanitation Data'!$E$31,0,10*ROW('Sanitation Data'!E96))="","",OFFSET('Sanitation Data'!$E$31,0,10*ROW('Sanitation Data'!E96)))</f>
        <v/>
      </c>
      <c r="CT102" s="305" t="str">
        <f ca="true">+IF(OFFSET('Sanitation Data'!$E$32,0,10*ROW('Sanitation Data'!E96))="","",OFFSET('Sanitation Data'!$E$32,0,10*ROW('Sanitation Data'!E96)))</f>
        <v/>
      </c>
      <c r="CU102" s="305" t="str">
        <f ca="true">+IF(OFFSET('Sanitation Data'!$F$28,0,10*ROW('Sanitation Data'!F96))="","",OFFSET('Sanitation Data'!$F$28,0,10*ROW('Sanitation Data'!F96)))</f>
        <v/>
      </c>
      <c r="CV102" s="305" t="str">
        <f ca="true">+IF(OFFSET('Sanitation Data'!$F$29,0,10*ROW('Sanitation Data'!F96))="","",OFFSET('Sanitation Data'!$F$29,0,10*ROW('Sanitation Data'!F96)))</f>
        <v/>
      </c>
      <c r="CW102" s="305" t="str">
        <f ca="true">+IF(OFFSET('Sanitation Data'!$F$30,0,10*ROW('Sanitation Data'!F96))="","",OFFSET('Sanitation Data'!$F$30,0,10*ROW('Sanitation Data'!F96)))</f>
        <v/>
      </c>
      <c r="CX102" s="305" t="str">
        <f ca="true">+IF(OFFSET('Sanitation Data'!$F$31,0,10*ROW('Sanitation Data'!F96))="","",OFFSET('Sanitation Data'!$F$31,0,10*ROW('Sanitation Data'!F96)))</f>
        <v/>
      </c>
      <c r="CY102" s="305" t="str">
        <f ca="true">+IF(OFFSET('Sanitation Data'!$F$32,0,10*ROW('Sanitation Data'!F96))="","",OFFSET('Sanitation Data'!$F$32,0,10*ROW('Sanitation Data'!F96)))</f>
        <v/>
      </c>
      <c r="CZ102" s="305" t="str">
        <f ca="true">+IF(OFFSET('Sanitation Data'!$G$28,0,10*ROW('Sanitation Data'!G96))="","",OFFSET('Sanitation Data'!$G$28,0,10*ROW('Sanitation Data'!G96)))</f>
        <v/>
      </c>
      <c r="DA102" s="305" t="str">
        <f ca="true">+IF(OFFSET('Sanitation Data'!$G$29,0,10*ROW('Sanitation Data'!G96))="","",OFFSET('Sanitation Data'!$G$29,0,10*ROW('Sanitation Data'!G96)))</f>
        <v/>
      </c>
      <c r="DB102" s="305" t="str">
        <f ca="true">+IF(OFFSET('Sanitation Data'!$G$30,0,10*ROW('Sanitation Data'!G96))="","",OFFSET('Sanitation Data'!$G$30,0,10*ROW('Sanitation Data'!G96)))</f>
        <v/>
      </c>
      <c r="DC102" s="305" t="str">
        <f ca="true">+IF(OFFSET('Sanitation Data'!$G$31,0,10*ROW('Sanitation Data'!G96))="","",OFFSET('Sanitation Data'!$G$31,0,10*ROW('Sanitation Data'!G96)))</f>
        <v/>
      </c>
      <c r="DD102" s="305" t="str">
        <f ca="true">+IF(OFFSET('Sanitation Data'!$G$32,0,10*ROW('Sanitation Data'!G96))="","",OFFSET('Sanitation Data'!$G$32,0,10*ROW('Sanitation Data'!G96)))</f>
        <v/>
      </c>
      <c r="DE102" s="305" t="str">
        <f ca="true">+IF(OFFSET('Sanitation Data'!$H$28,0,10*ROW('Sanitation Data'!H96))="","",OFFSET('Sanitation Data'!$H$28,0,10*ROW('Sanitation Data'!H96)))</f>
        <v/>
      </c>
      <c r="DF102" s="305" t="str">
        <f ca="true">+IF(OFFSET('Sanitation Data'!$H$29,0,10*ROW('Sanitation Data'!H96))="","",OFFSET('Sanitation Data'!$H$29,0,10*ROW('Sanitation Data'!H96)))</f>
        <v/>
      </c>
      <c r="DG102" s="305" t="str">
        <f ca="true">+IF(OFFSET('Sanitation Data'!$H$30,0,10*ROW('Sanitation Data'!H96))="","",OFFSET('Sanitation Data'!$H$30,0,10*ROW('Sanitation Data'!H96)))</f>
        <v/>
      </c>
      <c r="DH102" s="305" t="str">
        <f ca="true">+IF(OFFSET('Sanitation Data'!$H$31,0,10*ROW('Sanitation Data'!H96))="","",OFFSET('Sanitation Data'!$H$31,0,10*ROW('Sanitation Data'!H96)))</f>
        <v/>
      </c>
      <c r="DI102" s="305" t="str">
        <f ca="true">+IF(OFFSET('Sanitation Data'!$H$32,0,10*ROW('Sanitation Data'!H96))="","",OFFSET('Sanitation Data'!$H$32,0,10*ROW('Sanitation Data'!H96)))</f>
        <v/>
      </c>
      <c r="DJ102" s="305" t="str">
        <f ca="true">+IF(OFFSET('Sanitation Data'!$I$28,0,10*ROW('Sanitation Data'!I96))="","",OFFSET('Sanitation Data'!$I$28,0,10*ROW('Sanitation Data'!I96)))</f>
        <v/>
      </c>
      <c r="DK102" s="305" t="str">
        <f ca="true">+IF(OFFSET('Sanitation Data'!$I$29,0,10*ROW('Sanitation Data'!I96))="","",OFFSET('Sanitation Data'!$I$29,0,10*ROW('Sanitation Data'!I96)))</f>
        <v/>
      </c>
      <c r="DL102" s="305" t="str">
        <f ca="true">+IF(OFFSET('Sanitation Data'!$I$30,0,10*ROW('Sanitation Data'!I96))="","",OFFSET('Sanitation Data'!$I$30,0,10*ROW('Sanitation Data'!I96)))</f>
        <v/>
      </c>
      <c r="DM102" s="305" t="str">
        <f ca="true">+IF(OFFSET('Sanitation Data'!$I$31,0,10*ROW('Sanitation Data'!I96))="","",OFFSET('Sanitation Data'!$I$31,0,10*ROW('Sanitation Data'!I96)))</f>
        <v/>
      </c>
      <c r="DN102" s="305" t="str">
        <f ca="true">+IF(OFFSET('Sanitation Data'!$I$32,0,10*ROW('Sanitation Data'!I96))="","",OFFSET('Sanitation Data'!$I$32,0,10*ROW('Sanitation Data'!I96)))</f>
        <v/>
      </c>
      <c r="DO102" s="305" t="str">
        <f ca="true">+IF(OFFSET('Hygiene Data'!$D$11,0,10*ROW('Hygiene Data'!D96))="","",OFFSET('Hygiene Data'!$D$11,0,10*ROW('Hygiene Data'!D96)))</f>
        <v/>
      </c>
      <c r="DP102" s="305" t="str">
        <f ca="true">+IF(OFFSET('Hygiene Data'!$D$12,0,10*ROW('Hygiene Data'!D96))="","",OFFSET('Hygiene Data'!$D$12,0,10*ROW('Hygiene Data'!D96)))</f>
        <v/>
      </c>
      <c r="DQ102" s="305" t="str">
        <f ca="true">+IF(OFFSET('Hygiene Data'!$D$13,0,10*ROW('Hygiene Data'!D96))="","",OFFSET('Hygiene Data'!$D$13,0,10*ROW('Hygiene Data'!D96)))</f>
        <v/>
      </c>
      <c r="DR102" s="305" t="str">
        <f ca="true">+IF(OFFSET('Hygiene Data'!$E$11,0,10*ROW('Hygiene Data'!E96))="","",OFFSET('Hygiene Data'!$E$11,0,10*ROW('Hygiene Data'!E96)))</f>
        <v/>
      </c>
      <c r="DS102" s="305" t="str">
        <f ca="true">+IF(OFFSET('Hygiene Data'!$E$12,0,10*ROW('Hygiene Data'!E96))="","",OFFSET('Hygiene Data'!$E$12,0,10*ROW('Hygiene Data'!E96)))</f>
        <v/>
      </c>
      <c r="DT102" s="305" t="str">
        <f ca="true">+IF(OFFSET('Hygiene Data'!$E$13,0,10*ROW('Hygiene Data'!E96))="","",OFFSET('Hygiene Data'!$E$13,0,10*ROW('Hygiene Data'!E96)))</f>
        <v/>
      </c>
      <c r="DU102" s="305" t="str">
        <f ca="true">+IF(OFFSET('Hygiene Data'!$F$11,0,10*ROW('Hygiene Data'!F96))="","",OFFSET('Hygiene Data'!$F$11,0,10*ROW('Hygiene Data'!F96)))</f>
        <v/>
      </c>
      <c r="DV102" s="305" t="str">
        <f ca="true">+IF(OFFSET('Hygiene Data'!$F$12,0,10*ROW('Hygiene Data'!F96))="","",OFFSET('Hygiene Data'!$F$12,0,10*ROW('Hygiene Data'!F96)))</f>
        <v/>
      </c>
      <c r="DW102" s="305" t="str">
        <f ca="true">+IF(OFFSET('Hygiene Data'!$F$13,0,10*ROW('Hygiene Data'!F96))="","",OFFSET('Hygiene Data'!$F$13,0,10*ROW('Hygiene Data'!F96)))</f>
        <v/>
      </c>
      <c r="DX102" s="305" t="str">
        <f ca="true">+IF(OFFSET('Hygiene Data'!$G$11,0,10*ROW('Hygiene Data'!G96))="","",OFFSET('Hygiene Data'!$G$11,0,10*ROW('Hygiene Data'!G96)))</f>
        <v/>
      </c>
      <c r="DY102" s="305" t="str">
        <f ca="true">+IF(OFFSET('Hygiene Data'!$G$12,0,10*ROW('Hygiene Data'!G96))="","",OFFSET('Hygiene Data'!$G$12,0,10*ROW('Hygiene Data'!G96)))</f>
        <v/>
      </c>
      <c r="DZ102" s="305" t="str">
        <f ca="true">+IF(OFFSET('Hygiene Data'!$G$13,0,10*ROW('Hygiene Data'!G96))="","",OFFSET('Hygiene Data'!$G$13,0,10*ROW('Hygiene Data'!G96)))</f>
        <v/>
      </c>
      <c r="EA102" s="305" t="str">
        <f ca="true">+IF(OFFSET('Hygiene Data'!$H$11,0,10*ROW('Hygiene Data'!H96))="","",OFFSET('Hygiene Data'!$H$11,0,10*ROW('Hygiene Data'!H96)))</f>
        <v/>
      </c>
      <c r="EB102" s="305" t="str">
        <f ca="true">+IF(OFFSET('Hygiene Data'!$H$12,0,10*ROW('Hygiene Data'!H96))="","",OFFSET('Hygiene Data'!$H$12,0,10*ROW('Hygiene Data'!H96)))</f>
        <v/>
      </c>
      <c r="EC102" s="305" t="str">
        <f ca="true">+IF(OFFSET('Hygiene Data'!$H$13,0,10*ROW('Hygiene Data'!H96))="","",OFFSET('Hygiene Data'!$H$13,0,10*ROW('Hygiene Data'!H96)))</f>
        <v/>
      </c>
      <c r="ED102" s="305" t="str">
        <f ca="true">+IF(OFFSET('Hygiene Data'!$I$11,0,10*ROW('Hygiene Data'!I96))="","",OFFSET('Hygiene Data'!$I$11,0,10*ROW('Hygiene Data'!I96)))</f>
        <v/>
      </c>
      <c r="EE102" s="305" t="str">
        <f ca="true">+IF(OFFSET('Hygiene Data'!$I$12,0,10*ROW('Hygiene Data'!I96))="","",OFFSET('Hygiene Data'!$I$12,0,10*ROW('Hygiene Data'!I96)))</f>
        <v/>
      </c>
      <c r="EF102" s="305"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61"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305"/>
      <c r="BS103" s="305" t="str">
        <f ca="true">+IF(OFFSET('Water Data'!$D$27,0,10*ROW('Water Data'!D97))="","",OFFSET('Water Data'!$D$27,0,10*ROW('Water Data'!D97)))</f>
        <v/>
      </c>
      <c r="BT103" s="305" t="str">
        <f ca="true">+IF(OFFSET('Water Data'!$D$28,0,10*ROW('Water Data'!D97))="","",OFFSET('Water Data'!$D$28,0,10*ROW('Water Data'!D97)))</f>
        <v/>
      </c>
      <c r="BU103" s="305" t="str">
        <f ca="true">+IF(OFFSET('Water Data'!$D$29,0,10*ROW('Water Data'!D97))="","",OFFSET('Water Data'!$D$29,0,10*ROW('Water Data'!D97)))</f>
        <v/>
      </c>
      <c r="BV103" s="305" t="str">
        <f ca="true">+IF(OFFSET('Water Data'!$E$27,0,10*ROW('Water Data'!E97))="","",OFFSET('Water Data'!$E$27,0,10*ROW('Water Data'!E97)))</f>
        <v/>
      </c>
      <c r="BW103" s="305" t="str">
        <f ca="true">+IF(OFFSET('Water Data'!$E$28,0,10*ROW('Water Data'!E97))="","",OFFSET('Water Data'!$E$28,0,10*ROW('Water Data'!E97)))</f>
        <v/>
      </c>
      <c r="BX103" s="305" t="str">
        <f ca="true">+IF(OFFSET('Water Data'!$E$29,0,10*ROW('Water Data'!E97))="","",OFFSET('Water Data'!$E$29,0,10*ROW('Water Data'!E97)))</f>
        <v/>
      </c>
      <c r="BY103" s="305" t="str">
        <f ca="true">+IF(OFFSET('Water Data'!$F$27,0,10*ROW('Water Data'!F97))="","",OFFSET('Water Data'!$F$27,0,10*ROW('Water Data'!F97)))</f>
        <v/>
      </c>
      <c r="BZ103" s="305" t="str">
        <f ca="true">+IF(OFFSET('Water Data'!$F$28,0,10*ROW('Water Data'!F97))="","",OFFSET('Water Data'!$F$28,0,10*ROW('Water Data'!F97)))</f>
        <v/>
      </c>
      <c r="CA103" s="305" t="str">
        <f ca="true">+IF(OFFSET('Water Data'!$F$29,0,10*ROW('Water Data'!F97))="","",OFFSET('Water Data'!$F$29,0,10*ROW('Water Data'!F97)))</f>
        <v/>
      </c>
      <c r="CB103" s="305" t="str">
        <f ca="true">+IF(OFFSET('Water Data'!$G$27,0,10*ROW('Water Data'!G97))="","",OFFSET('Water Data'!$G$27,0,10*ROW('Water Data'!G97)))</f>
        <v/>
      </c>
      <c r="CC103" s="305" t="str">
        <f ca="true">+IF(OFFSET('Water Data'!$G$28,0,10*ROW('Water Data'!G97))="","",OFFSET('Water Data'!$G$28,0,10*ROW('Water Data'!G97)))</f>
        <v/>
      </c>
      <c r="CD103" s="305" t="str">
        <f ca="true">+IF(OFFSET('Water Data'!$G$29,0,10*ROW('Water Data'!G97))="","",OFFSET('Water Data'!$G$29,0,10*ROW('Water Data'!G97)))</f>
        <v/>
      </c>
      <c r="CE103" s="305" t="str">
        <f ca="true">+IF(OFFSET('Water Data'!$H$27,0,10*ROW('Water Data'!H97))="","",OFFSET('Water Data'!$H$27,0,10*ROW('Water Data'!H97)))</f>
        <v/>
      </c>
      <c r="CF103" s="305" t="str">
        <f ca="true">+IF(OFFSET('Water Data'!$H$28,0,10*ROW('Water Data'!H97))="","",OFFSET('Water Data'!$H$28,0,10*ROW('Water Data'!H97)))</f>
        <v/>
      </c>
      <c r="CG103" s="305" t="str">
        <f ca="true">+IF(OFFSET('Water Data'!$H$29,0,10*ROW('Water Data'!H97))="","",OFFSET('Water Data'!$H$29,0,10*ROW('Water Data'!H97)))</f>
        <v/>
      </c>
      <c r="CH103" s="305" t="str">
        <f ca="true">+IF(OFFSET('Water Data'!$I$27,0,10*ROW('Water Data'!I97))="","",OFFSET('Water Data'!$I$27,0,10*ROW('Water Data'!I97)))</f>
        <v/>
      </c>
      <c r="CI103" s="305" t="str">
        <f ca="true">+IF(OFFSET('Water Data'!$I$28,0,10*ROW('Water Data'!I97))="","",OFFSET('Water Data'!$I$28,0,10*ROW('Water Data'!I97)))</f>
        <v/>
      </c>
      <c r="CJ103" s="305" t="str">
        <f ca="true">+IF(OFFSET('Water Data'!$I$29,0,10*ROW('Water Data'!I97))="","",OFFSET('Water Data'!$I$29,0,10*ROW('Water Data'!I97)))</f>
        <v/>
      </c>
      <c r="CK103" s="305" t="str">
        <f ca="true">+IF(OFFSET('Sanitation Data'!$D$28,0,10*ROW('Sanitation Data'!D97))="","",OFFSET('Sanitation Data'!$D$28,0,10*ROW('Sanitation Data'!D97)))</f>
        <v/>
      </c>
      <c r="CL103" s="305" t="str">
        <f ca="true">+IF(OFFSET('Sanitation Data'!$D$29,0,10*ROW('Sanitation Data'!D97))="","",OFFSET('Sanitation Data'!$D$29,0,10*ROW('Sanitation Data'!D97)))</f>
        <v/>
      </c>
      <c r="CM103" s="305" t="str">
        <f ca="true">+IF(OFFSET('Sanitation Data'!$D$30,0,10*ROW('Sanitation Data'!D97))="","",OFFSET('Sanitation Data'!$D$30,0,10*ROW('Sanitation Data'!D97)))</f>
        <v/>
      </c>
      <c r="CN103" s="305" t="str">
        <f ca="true">+IF(OFFSET('Sanitation Data'!$D$31,0,10*ROW('Sanitation Data'!D97))="","",OFFSET('Sanitation Data'!$D$31,0,10*ROW('Sanitation Data'!D97)))</f>
        <v/>
      </c>
      <c r="CO103" s="305" t="str">
        <f ca="true">+IF(OFFSET('Sanitation Data'!$D$32,0,10*ROW('Sanitation Data'!D97))="","",OFFSET('Sanitation Data'!$D$32,0,10*ROW('Sanitation Data'!D97)))</f>
        <v/>
      </c>
      <c r="CP103" s="305" t="str">
        <f ca="true">+IF(OFFSET('Sanitation Data'!$E$28,0,10*ROW('Sanitation Data'!E97))="","",OFFSET('Sanitation Data'!$E$28,0,10*ROW('Sanitation Data'!E97)))</f>
        <v/>
      </c>
      <c r="CQ103" s="305" t="str">
        <f ca="true">+IF(OFFSET('Sanitation Data'!$E$29,0,10*ROW('Sanitation Data'!E97))="","",OFFSET('Sanitation Data'!$E$29,0,10*ROW('Sanitation Data'!E97)))</f>
        <v/>
      </c>
      <c r="CR103" s="305" t="str">
        <f ca="true">+IF(OFFSET('Sanitation Data'!$E$30,0,10*ROW('Sanitation Data'!E97))="","",OFFSET('Sanitation Data'!$E$30,0,10*ROW('Sanitation Data'!E97)))</f>
        <v/>
      </c>
      <c r="CS103" s="305" t="str">
        <f ca="true">+IF(OFFSET('Sanitation Data'!$E$31,0,10*ROW('Sanitation Data'!E97))="","",OFFSET('Sanitation Data'!$E$31,0,10*ROW('Sanitation Data'!E97)))</f>
        <v/>
      </c>
      <c r="CT103" s="305" t="str">
        <f ca="true">+IF(OFFSET('Sanitation Data'!$E$32,0,10*ROW('Sanitation Data'!E97))="","",OFFSET('Sanitation Data'!$E$32,0,10*ROW('Sanitation Data'!E97)))</f>
        <v/>
      </c>
      <c r="CU103" s="305" t="str">
        <f ca="true">+IF(OFFSET('Sanitation Data'!$F$28,0,10*ROW('Sanitation Data'!F97))="","",OFFSET('Sanitation Data'!$F$28,0,10*ROW('Sanitation Data'!F97)))</f>
        <v/>
      </c>
      <c r="CV103" s="305" t="str">
        <f ca="true">+IF(OFFSET('Sanitation Data'!$F$29,0,10*ROW('Sanitation Data'!F97))="","",OFFSET('Sanitation Data'!$F$29,0,10*ROW('Sanitation Data'!F97)))</f>
        <v/>
      </c>
      <c r="CW103" s="305" t="str">
        <f ca="true">+IF(OFFSET('Sanitation Data'!$F$30,0,10*ROW('Sanitation Data'!F97))="","",OFFSET('Sanitation Data'!$F$30,0,10*ROW('Sanitation Data'!F97)))</f>
        <v/>
      </c>
      <c r="CX103" s="305" t="str">
        <f ca="true">+IF(OFFSET('Sanitation Data'!$F$31,0,10*ROW('Sanitation Data'!F97))="","",OFFSET('Sanitation Data'!$F$31,0,10*ROW('Sanitation Data'!F97)))</f>
        <v/>
      </c>
      <c r="CY103" s="305" t="str">
        <f ca="true">+IF(OFFSET('Sanitation Data'!$F$32,0,10*ROW('Sanitation Data'!F97))="","",OFFSET('Sanitation Data'!$F$32,0,10*ROW('Sanitation Data'!F97)))</f>
        <v/>
      </c>
      <c r="CZ103" s="305" t="str">
        <f ca="true">+IF(OFFSET('Sanitation Data'!$G$28,0,10*ROW('Sanitation Data'!G97))="","",OFFSET('Sanitation Data'!$G$28,0,10*ROW('Sanitation Data'!G97)))</f>
        <v/>
      </c>
      <c r="DA103" s="305" t="str">
        <f ca="true">+IF(OFFSET('Sanitation Data'!$G$29,0,10*ROW('Sanitation Data'!G97))="","",OFFSET('Sanitation Data'!$G$29,0,10*ROW('Sanitation Data'!G97)))</f>
        <v/>
      </c>
      <c r="DB103" s="305" t="str">
        <f ca="true">+IF(OFFSET('Sanitation Data'!$G$30,0,10*ROW('Sanitation Data'!G97))="","",OFFSET('Sanitation Data'!$G$30,0,10*ROW('Sanitation Data'!G97)))</f>
        <v/>
      </c>
      <c r="DC103" s="305" t="str">
        <f ca="true">+IF(OFFSET('Sanitation Data'!$G$31,0,10*ROW('Sanitation Data'!G97))="","",OFFSET('Sanitation Data'!$G$31,0,10*ROW('Sanitation Data'!G97)))</f>
        <v/>
      </c>
      <c r="DD103" s="305" t="str">
        <f ca="true">+IF(OFFSET('Sanitation Data'!$G$32,0,10*ROW('Sanitation Data'!G97))="","",OFFSET('Sanitation Data'!$G$32,0,10*ROW('Sanitation Data'!G97)))</f>
        <v/>
      </c>
      <c r="DE103" s="305" t="str">
        <f ca="true">+IF(OFFSET('Sanitation Data'!$H$28,0,10*ROW('Sanitation Data'!H97))="","",OFFSET('Sanitation Data'!$H$28,0,10*ROW('Sanitation Data'!H97)))</f>
        <v/>
      </c>
      <c r="DF103" s="305" t="str">
        <f ca="true">+IF(OFFSET('Sanitation Data'!$H$29,0,10*ROW('Sanitation Data'!H97))="","",OFFSET('Sanitation Data'!$H$29,0,10*ROW('Sanitation Data'!H97)))</f>
        <v/>
      </c>
      <c r="DG103" s="305" t="str">
        <f ca="true">+IF(OFFSET('Sanitation Data'!$H$30,0,10*ROW('Sanitation Data'!H97))="","",OFFSET('Sanitation Data'!$H$30,0,10*ROW('Sanitation Data'!H97)))</f>
        <v/>
      </c>
      <c r="DH103" s="305" t="str">
        <f ca="true">+IF(OFFSET('Sanitation Data'!$H$31,0,10*ROW('Sanitation Data'!H97))="","",OFFSET('Sanitation Data'!$H$31,0,10*ROW('Sanitation Data'!H97)))</f>
        <v/>
      </c>
      <c r="DI103" s="305" t="str">
        <f ca="true">+IF(OFFSET('Sanitation Data'!$H$32,0,10*ROW('Sanitation Data'!H97))="","",OFFSET('Sanitation Data'!$H$32,0,10*ROW('Sanitation Data'!H97)))</f>
        <v/>
      </c>
      <c r="DJ103" s="305" t="str">
        <f ca="true">+IF(OFFSET('Sanitation Data'!$I$28,0,10*ROW('Sanitation Data'!I97))="","",OFFSET('Sanitation Data'!$I$28,0,10*ROW('Sanitation Data'!I97)))</f>
        <v/>
      </c>
      <c r="DK103" s="305" t="str">
        <f ca="true">+IF(OFFSET('Sanitation Data'!$I$29,0,10*ROW('Sanitation Data'!I97))="","",OFFSET('Sanitation Data'!$I$29,0,10*ROW('Sanitation Data'!I97)))</f>
        <v/>
      </c>
      <c r="DL103" s="305" t="str">
        <f ca="true">+IF(OFFSET('Sanitation Data'!$I$30,0,10*ROW('Sanitation Data'!I97))="","",OFFSET('Sanitation Data'!$I$30,0,10*ROW('Sanitation Data'!I97)))</f>
        <v/>
      </c>
      <c r="DM103" s="305" t="str">
        <f ca="true">+IF(OFFSET('Sanitation Data'!$I$31,0,10*ROW('Sanitation Data'!I97))="","",OFFSET('Sanitation Data'!$I$31,0,10*ROW('Sanitation Data'!I97)))</f>
        <v/>
      </c>
      <c r="DN103" s="305" t="str">
        <f ca="true">+IF(OFFSET('Sanitation Data'!$I$32,0,10*ROW('Sanitation Data'!I97))="","",OFFSET('Sanitation Data'!$I$32,0,10*ROW('Sanitation Data'!I97)))</f>
        <v/>
      </c>
      <c r="DO103" s="305" t="str">
        <f ca="true">+IF(OFFSET('Hygiene Data'!$D$11,0,10*ROW('Hygiene Data'!D97))="","",OFFSET('Hygiene Data'!$D$11,0,10*ROW('Hygiene Data'!D97)))</f>
        <v/>
      </c>
      <c r="DP103" s="305" t="str">
        <f ca="true">+IF(OFFSET('Hygiene Data'!$D$12,0,10*ROW('Hygiene Data'!D97))="","",OFFSET('Hygiene Data'!$D$12,0,10*ROW('Hygiene Data'!D97)))</f>
        <v/>
      </c>
      <c r="DQ103" s="305" t="str">
        <f ca="true">+IF(OFFSET('Hygiene Data'!$D$13,0,10*ROW('Hygiene Data'!D97))="","",OFFSET('Hygiene Data'!$D$13,0,10*ROW('Hygiene Data'!D97)))</f>
        <v/>
      </c>
      <c r="DR103" s="305" t="str">
        <f ca="true">+IF(OFFSET('Hygiene Data'!$E$11,0,10*ROW('Hygiene Data'!E97))="","",OFFSET('Hygiene Data'!$E$11,0,10*ROW('Hygiene Data'!E97)))</f>
        <v/>
      </c>
      <c r="DS103" s="305" t="str">
        <f ca="true">+IF(OFFSET('Hygiene Data'!$E$12,0,10*ROW('Hygiene Data'!E97))="","",OFFSET('Hygiene Data'!$E$12,0,10*ROW('Hygiene Data'!E97)))</f>
        <v/>
      </c>
      <c r="DT103" s="305" t="str">
        <f ca="true">+IF(OFFSET('Hygiene Data'!$E$13,0,10*ROW('Hygiene Data'!E97))="","",OFFSET('Hygiene Data'!$E$13,0,10*ROW('Hygiene Data'!E97)))</f>
        <v/>
      </c>
      <c r="DU103" s="305" t="str">
        <f ca="true">+IF(OFFSET('Hygiene Data'!$F$11,0,10*ROW('Hygiene Data'!F97))="","",OFFSET('Hygiene Data'!$F$11,0,10*ROW('Hygiene Data'!F97)))</f>
        <v/>
      </c>
      <c r="DV103" s="305" t="str">
        <f ca="true">+IF(OFFSET('Hygiene Data'!$F$12,0,10*ROW('Hygiene Data'!F97))="","",OFFSET('Hygiene Data'!$F$12,0,10*ROW('Hygiene Data'!F97)))</f>
        <v/>
      </c>
      <c r="DW103" s="305" t="str">
        <f ca="true">+IF(OFFSET('Hygiene Data'!$F$13,0,10*ROW('Hygiene Data'!F97))="","",OFFSET('Hygiene Data'!$F$13,0,10*ROW('Hygiene Data'!F97)))</f>
        <v/>
      </c>
      <c r="DX103" s="305" t="str">
        <f ca="true">+IF(OFFSET('Hygiene Data'!$G$11,0,10*ROW('Hygiene Data'!G97))="","",OFFSET('Hygiene Data'!$G$11,0,10*ROW('Hygiene Data'!G97)))</f>
        <v/>
      </c>
      <c r="DY103" s="305" t="str">
        <f ca="true">+IF(OFFSET('Hygiene Data'!$G$12,0,10*ROW('Hygiene Data'!G97))="","",OFFSET('Hygiene Data'!$G$12,0,10*ROW('Hygiene Data'!G97)))</f>
        <v/>
      </c>
      <c r="DZ103" s="305" t="str">
        <f ca="true">+IF(OFFSET('Hygiene Data'!$G$13,0,10*ROW('Hygiene Data'!G97))="","",OFFSET('Hygiene Data'!$G$13,0,10*ROW('Hygiene Data'!G97)))</f>
        <v/>
      </c>
      <c r="EA103" s="305" t="str">
        <f ca="true">+IF(OFFSET('Hygiene Data'!$H$11,0,10*ROW('Hygiene Data'!H97))="","",OFFSET('Hygiene Data'!$H$11,0,10*ROW('Hygiene Data'!H97)))</f>
        <v/>
      </c>
      <c r="EB103" s="305" t="str">
        <f ca="true">+IF(OFFSET('Hygiene Data'!$H$12,0,10*ROW('Hygiene Data'!H97))="","",OFFSET('Hygiene Data'!$H$12,0,10*ROW('Hygiene Data'!H97)))</f>
        <v/>
      </c>
      <c r="EC103" s="305" t="str">
        <f ca="true">+IF(OFFSET('Hygiene Data'!$H$13,0,10*ROW('Hygiene Data'!H97))="","",OFFSET('Hygiene Data'!$H$13,0,10*ROW('Hygiene Data'!H97)))</f>
        <v/>
      </c>
      <c r="ED103" s="305" t="str">
        <f ca="true">+IF(OFFSET('Hygiene Data'!$I$11,0,10*ROW('Hygiene Data'!I97))="","",OFFSET('Hygiene Data'!$I$11,0,10*ROW('Hygiene Data'!I97)))</f>
        <v/>
      </c>
      <c r="EE103" s="305" t="str">
        <f ca="true">+IF(OFFSET('Hygiene Data'!$I$12,0,10*ROW('Hygiene Data'!I97))="","",OFFSET('Hygiene Data'!$I$12,0,10*ROW('Hygiene Data'!I97)))</f>
        <v/>
      </c>
      <c r="EF103" s="305"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61"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305"/>
      <c r="BS104" s="305" t="str">
        <f ca="true">+IF(OFFSET('Water Data'!$D$27,0,10*ROW('Water Data'!D98))="","",OFFSET('Water Data'!$D$27,0,10*ROW('Water Data'!D98)))</f>
        <v/>
      </c>
      <c r="BT104" s="305" t="str">
        <f ca="true">+IF(OFFSET('Water Data'!$D$28,0,10*ROW('Water Data'!D98))="","",OFFSET('Water Data'!$D$28,0,10*ROW('Water Data'!D98)))</f>
        <v/>
      </c>
      <c r="BU104" s="305" t="str">
        <f ca="true">+IF(OFFSET('Water Data'!$D$29,0,10*ROW('Water Data'!D98))="","",OFFSET('Water Data'!$D$29,0,10*ROW('Water Data'!D98)))</f>
        <v/>
      </c>
      <c r="BV104" s="305" t="str">
        <f ca="true">+IF(OFFSET('Water Data'!$E$27,0,10*ROW('Water Data'!E98))="","",OFFSET('Water Data'!$E$27,0,10*ROW('Water Data'!E98)))</f>
        <v/>
      </c>
      <c r="BW104" s="305" t="str">
        <f ca="true">+IF(OFFSET('Water Data'!$E$28,0,10*ROW('Water Data'!E98))="","",OFFSET('Water Data'!$E$28,0,10*ROW('Water Data'!E98)))</f>
        <v/>
      </c>
      <c r="BX104" s="305" t="str">
        <f ca="true">+IF(OFFSET('Water Data'!$E$29,0,10*ROW('Water Data'!E98))="","",OFFSET('Water Data'!$E$29,0,10*ROW('Water Data'!E98)))</f>
        <v/>
      </c>
      <c r="BY104" s="305" t="str">
        <f ca="true">+IF(OFFSET('Water Data'!$F$27,0,10*ROW('Water Data'!F98))="","",OFFSET('Water Data'!$F$27,0,10*ROW('Water Data'!F98)))</f>
        <v/>
      </c>
      <c r="BZ104" s="305" t="str">
        <f ca="true">+IF(OFFSET('Water Data'!$F$28,0,10*ROW('Water Data'!F98))="","",OFFSET('Water Data'!$F$28,0,10*ROW('Water Data'!F98)))</f>
        <v/>
      </c>
      <c r="CA104" s="305" t="str">
        <f ca="true">+IF(OFFSET('Water Data'!$F$29,0,10*ROW('Water Data'!F98))="","",OFFSET('Water Data'!$F$29,0,10*ROW('Water Data'!F98)))</f>
        <v/>
      </c>
      <c r="CB104" s="305" t="str">
        <f ca="true">+IF(OFFSET('Water Data'!$G$27,0,10*ROW('Water Data'!G98))="","",OFFSET('Water Data'!$G$27,0,10*ROW('Water Data'!G98)))</f>
        <v/>
      </c>
      <c r="CC104" s="305" t="str">
        <f ca="true">+IF(OFFSET('Water Data'!$G$28,0,10*ROW('Water Data'!G98))="","",OFFSET('Water Data'!$G$28,0,10*ROW('Water Data'!G98)))</f>
        <v/>
      </c>
      <c r="CD104" s="305" t="str">
        <f ca="true">+IF(OFFSET('Water Data'!$G$29,0,10*ROW('Water Data'!G98))="","",OFFSET('Water Data'!$G$29,0,10*ROW('Water Data'!G98)))</f>
        <v/>
      </c>
      <c r="CE104" s="305" t="str">
        <f ca="true">+IF(OFFSET('Water Data'!$H$27,0,10*ROW('Water Data'!H98))="","",OFFSET('Water Data'!$H$27,0,10*ROW('Water Data'!H98)))</f>
        <v/>
      </c>
      <c r="CF104" s="305" t="str">
        <f ca="true">+IF(OFFSET('Water Data'!$H$28,0,10*ROW('Water Data'!H98))="","",OFFSET('Water Data'!$H$28,0,10*ROW('Water Data'!H98)))</f>
        <v/>
      </c>
      <c r="CG104" s="305" t="str">
        <f ca="true">+IF(OFFSET('Water Data'!$H$29,0,10*ROW('Water Data'!H98))="","",OFFSET('Water Data'!$H$29,0,10*ROW('Water Data'!H98)))</f>
        <v/>
      </c>
      <c r="CH104" s="305" t="str">
        <f ca="true">+IF(OFFSET('Water Data'!$I$27,0,10*ROW('Water Data'!I98))="","",OFFSET('Water Data'!$I$27,0,10*ROW('Water Data'!I98)))</f>
        <v/>
      </c>
      <c r="CI104" s="305" t="str">
        <f ca="true">+IF(OFFSET('Water Data'!$I$28,0,10*ROW('Water Data'!I98))="","",OFFSET('Water Data'!$I$28,0,10*ROW('Water Data'!I98)))</f>
        <v/>
      </c>
      <c r="CJ104" s="305" t="str">
        <f ca="true">+IF(OFFSET('Water Data'!$I$29,0,10*ROW('Water Data'!I98))="","",OFFSET('Water Data'!$I$29,0,10*ROW('Water Data'!I98)))</f>
        <v/>
      </c>
      <c r="CK104" s="305" t="str">
        <f ca="true">+IF(OFFSET('Sanitation Data'!$D$28,0,10*ROW('Sanitation Data'!D98))="","",OFFSET('Sanitation Data'!$D$28,0,10*ROW('Sanitation Data'!D98)))</f>
        <v/>
      </c>
      <c r="CL104" s="305" t="str">
        <f ca="true">+IF(OFFSET('Sanitation Data'!$D$29,0,10*ROW('Sanitation Data'!D98))="","",OFFSET('Sanitation Data'!$D$29,0,10*ROW('Sanitation Data'!D98)))</f>
        <v/>
      </c>
      <c r="CM104" s="305" t="str">
        <f ca="true">+IF(OFFSET('Sanitation Data'!$D$30,0,10*ROW('Sanitation Data'!D98))="","",OFFSET('Sanitation Data'!$D$30,0,10*ROW('Sanitation Data'!D98)))</f>
        <v/>
      </c>
      <c r="CN104" s="305" t="str">
        <f ca="true">+IF(OFFSET('Sanitation Data'!$D$31,0,10*ROW('Sanitation Data'!D98))="","",OFFSET('Sanitation Data'!$D$31,0,10*ROW('Sanitation Data'!D98)))</f>
        <v/>
      </c>
      <c r="CO104" s="305" t="str">
        <f ca="true">+IF(OFFSET('Sanitation Data'!$D$32,0,10*ROW('Sanitation Data'!D98))="","",OFFSET('Sanitation Data'!$D$32,0,10*ROW('Sanitation Data'!D98)))</f>
        <v/>
      </c>
      <c r="CP104" s="305" t="str">
        <f ca="true">+IF(OFFSET('Sanitation Data'!$E$28,0,10*ROW('Sanitation Data'!E98))="","",OFFSET('Sanitation Data'!$E$28,0,10*ROW('Sanitation Data'!E98)))</f>
        <v/>
      </c>
      <c r="CQ104" s="305" t="str">
        <f ca="true">+IF(OFFSET('Sanitation Data'!$E$29,0,10*ROW('Sanitation Data'!E98))="","",OFFSET('Sanitation Data'!$E$29,0,10*ROW('Sanitation Data'!E98)))</f>
        <v/>
      </c>
      <c r="CR104" s="305" t="str">
        <f ca="true">+IF(OFFSET('Sanitation Data'!$E$30,0,10*ROW('Sanitation Data'!E98))="","",OFFSET('Sanitation Data'!$E$30,0,10*ROW('Sanitation Data'!E98)))</f>
        <v/>
      </c>
      <c r="CS104" s="305" t="str">
        <f ca="true">+IF(OFFSET('Sanitation Data'!$E$31,0,10*ROW('Sanitation Data'!E98))="","",OFFSET('Sanitation Data'!$E$31,0,10*ROW('Sanitation Data'!E98)))</f>
        <v/>
      </c>
      <c r="CT104" s="305" t="str">
        <f ca="true">+IF(OFFSET('Sanitation Data'!$E$32,0,10*ROW('Sanitation Data'!E98))="","",OFFSET('Sanitation Data'!$E$32,0,10*ROW('Sanitation Data'!E98)))</f>
        <v/>
      </c>
      <c r="CU104" s="305" t="str">
        <f ca="true">+IF(OFFSET('Sanitation Data'!$F$28,0,10*ROW('Sanitation Data'!F98))="","",OFFSET('Sanitation Data'!$F$28,0,10*ROW('Sanitation Data'!F98)))</f>
        <v/>
      </c>
      <c r="CV104" s="305" t="str">
        <f ca="true">+IF(OFFSET('Sanitation Data'!$F$29,0,10*ROW('Sanitation Data'!F98))="","",OFFSET('Sanitation Data'!$F$29,0,10*ROW('Sanitation Data'!F98)))</f>
        <v/>
      </c>
      <c r="CW104" s="305" t="str">
        <f ca="true">+IF(OFFSET('Sanitation Data'!$F$30,0,10*ROW('Sanitation Data'!F98))="","",OFFSET('Sanitation Data'!$F$30,0,10*ROW('Sanitation Data'!F98)))</f>
        <v/>
      </c>
      <c r="CX104" s="305" t="str">
        <f ca="true">+IF(OFFSET('Sanitation Data'!$F$31,0,10*ROW('Sanitation Data'!F98))="","",OFFSET('Sanitation Data'!$F$31,0,10*ROW('Sanitation Data'!F98)))</f>
        <v/>
      </c>
      <c r="CY104" s="305" t="str">
        <f ca="true">+IF(OFFSET('Sanitation Data'!$F$32,0,10*ROW('Sanitation Data'!F98))="","",OFFSET('Sanitation Data'!$F$32,0,10*ROW('Sanitation Data'!F98)))</f>
        <v/>
      </c>
      <c r="CZ104" s="305" t="str">
        <f ca="true">+IF(OFFSET('Sanitation Data'!$G$28,0,10*ROW('Sanitation Data'!G98))="","",OFFSET('Sanitation Data'!$G$28,0,10*ROW('Sanitation Data'!G98)))</f>
        <v/>
      </c>
      <c r="DA104" s="305" t="str">
        <f ca="true">+IF(OFFSET('Sanitation Data'!$G$29,0,10*ROW('Sanitation Data'!G98))="","",OFFSET('Sanitation Data'!$G$29,0,10*ROW('Sanitation Data'!G98)))</f>
        <v/>
      </c>
      <c r="DB104" s="305" t="str">
        <f ca="true">+IF(OFFSET('Sanitation Data'!$G$30,0,10*ROW('Sanitation Data'!G98))="","",OFFSET('Sanitation Data'!$G$30,0,10*ROW('Sanitation Data'!G98)))</f>
        <v/>
      </c>
      <c r="DC104" s="305" t="str">
        <f ca="true">+IF(OFFSET('Sanitation Data'!$G$31,0,10*ROW('Sanitation Data'!G98))="","",OFFSET('Sanitation Data'!$G$31,0,10*ROW('Sanitation Data'!G98)))</f>
        <v/>
      </c>
      <c r="DD104" s="305" t="str">
        <f ca="true">+IF(OFFSET('Sanitation Data'!$G$32,0,10*ROW('Sanitation Data'!G98))="","",OFFSET('Sanitation Data'!$G$32,0,10*ROW('Sanitation Data'!G98)))</f>
        <v/>
      </c>
      <c r="DE104" s="305" t="str">
        <f ca="true">+IF(OFFSET('Sanitation Data'!$H$28,0,10*ROW('Sanitation Data'!H98))="","",OFFSET('Sanitation Data'!$H$28,0,10*ROW('Sanitation Data'!H98)))</f>
        <v/>
      </c>
      <c r="DF104" s="305" t="str">
        <f ca="true">+IF(OFFSET('Sanitation Data'!$H$29,0,10*ROW('Sanitation Data'!H98))="","",OFFSET('Sanitation Data'!$H$29,0,10*ROW('Sanitation Data'!H98)))</f>
        <v/>
      </c>
      <c r="DG104" s="305" t="str">
        <f ca="true">+IF(OFFSET('Sanitation Data'!$H$30,0,10*ROW('Sanitation Data'!H98))="","",OFFSET('Sanitation Data'!$H$30,0,10*ROW('Sanitation Data'!H98)))</f>
        <v/>
      </c>
      <c r="DH104" s="305" t="str">
        <f ca="true">+IF(OFFSET('Sanitation Data'!$H$31,0,10*ROW('Sanitation Data'!H98))="","",OFFSET('Sanitation Data'!$H$31,0,10*ROW('Sanitation Data'!H98)))</f>
        <v/>
      </c>
      <c r="DI104" s="305" t="str">
        <f ca="true">+IF(OFFSET('Sanitation Data'!$H$32,0,10*ROW('Sanitation Data'!H98))="","",OFFSET('Sanitation Data'!$H$32,0,10*ROW('Sanitation Data'!H98)))</f>
        <v/>
      </c>
      <c r="DJ104" s="305" t="str">
        <f ca="true">+IF(OFFSET('Sanitation Data'!$I$28,0,10*ROW('Sanitation Data'!I98))="","",OFFSET('Sanitation Data'!$I$28,0,10*ROW('Sanitation Data'!I98)))</f>
        <v/>
      </c>
      <c r="DK104" s="305" t="str">
        <f ca="true">+IF(OFFSET('Sanitation Data'!$I$29,0,10*ROW('Sanitation Data'!I98))="","",OFFSET('Sanitation Data'!$I$29,0,10*ROW('Sanitation Data'!I98)))</f>
        <v/>
      </c>
      <c r="DL104" s="305" t="str">
        <f ca="true">+IF(OFFSET('Sanitation Data'!$I$30,0,10*ROW('Sanitation Data'!I98))="","",OFFSET('Sanitation Data'!$I$30,0,10*ROW('Sanitation Data'!I98)))</f>
        <v/>
      </c>
      <c r="DM104" s="305" t="str">
        <f ca="true">+IF(OFFSET('Sanitation Data'!$I$31,0,10*ROW('Sanitation Data'!I98))="","",OFFSET('Sanitation Data'!$I$31,0,10*ROW('Sanitation Data'!I98)))</f>
        <v/>
      </c>
      <c r="DN104" s="305" t="str">
        <f ca="true">+IF(OFFSET('Sanitation Data'!$I$32,0,10*ROW('Sanitation Data'!I98))="","",OFFSET('Sanitation Data'!$I$32,0,10*ROW('Sanitation Data'!I98)))</f>
        <v/>
      </c>
      <c r="DO104" s="305" t="str">
        <f ca="true">+IF(OFFSET('Hygiene Data'!$D$11,0,10*ROW('Hygiene Data'!D98))="","",OFFSET('Hygiene Data'!$D$11,0,10*ROW('Hygiene Data'!D98)))</f>
        <v/>
      </c>
      <c r="DP104" s="305" t="str">
        <f ca="true">+IF(OFFSET('Hygiene Data'!$D$12,0,10*ROW('Hygiene Data'!D98))="","",OFFSET('Hygiene Data'!$D$12,0,10*ROW('Hygiene Data'!D98)))</f>
        <v/>
      </c>
      <c r="DQ104" s="305" t="str">
        <f ca="true">+IF(OFFSET('Hygiene Data'!$D$13,0,10*ROW('Hygiene Data'!D98))="","",OFFSET('Hygiene Data'!$D$13,0,10*ROW('Hygiene Data'!D98)))</f>
        <v/>
      </c>
      <c r="DR104" s="305" t="str">
        <f ca="true">+IF(OFFSET('Hygiene Data'!$E$11,0,10*ROW('Hygiene Data'!E98))="","",OFFSET('Hygiene Data'!$E$11,0,10*ROW('Hygiene Data'!E98)))</f>
        <v/>
      </c>
      <c r="DS104" s="305" t="str">
        <f ca="true">+IF(OFFSET('Hygiene Data'!$E$12,0,10*ROW('Hygiene Data'!E98))="","",OFFSET('Hygiene Data'!$E$12,0,10*ROW('Hygiene Data'!E98)))</f>
        <v/>
      </c>
      <c r="DT104" s="305" t="str">
        <f ca="true">+IF(OFFSET('Hygiene Data'!$E$13,0,10*ROW('Hygiene Data'!E98))="","",OFFSET('Hygiene Data'!$E$13,0,10*ROW('Hygiene Data'!E98)))</f>
        <v/>
      </c>
      <c r="DU104" s="305" t="str">
        <f ca="true">+IF(OFFSET('Hygiene Data'!$F$11,0,10*ROW('Hygiene Data'!F98))="","",OFFSET('Hygiene Data'!$F$11,0,10*ROW('Hygiene Data'!F98)))</f>
        <v/>
      </c>
      <c r="DV104" s="305" t="str">
        <f ca="true">+IF(OFFSET('Hygiene Data'!$F$12,0,10*ROW('Hygiene Data'!F98))="","",OFFSET('Hygiene Data'!$F$12,0,10*ROW('Hygiene Data'!F98)))</f>
        <v/>
      </c>
      <c r="DW104" s="305" t="str">
        <f ca="true">+IF(OFFSET('Hygiene Data'!$F$13,0,10*ROW('Hygiene Data'!F98))="","",OFFSET('Hygiene Data'!$F$13,0,10*ROW('Hygiene Data'!F98)))</f>
        <v/>
      </c>
      <c r="DX104" s="305" t="str">
        <f ca="true">+IF(OFFSET('Hygiene Data'!$G$11,0,10*ROW('Hygiene Data'!G98))="","",OFFSET('Hygiene Data'!$G$11,0,10*ROW('Hygiene Data'!G98)))</f>
        <v/>
      </c>
      <c r="DY104" s="305" t="str">
        <f ca="true">+IF(OFFSET('Hygiene Data'!$G$12,0,10*ROW('Hygiene Data'!G98))="","",OFFSET('Hygiene Data'!$G$12,0,10*ROW('Hygiene Data'!G98)))</f>
        <v/>
      </c>
      <c r="DZ104" s="305" t="str">
        <f ca="true">+IF(OFFSET('Hygiene Data'!$G$13,0,10*ROW('Hygiene Data'!G98))="","",OFFSET('Hygiene Data'!$G$13,0,10*ROW('Hygiene Data'!G98)))</f>
        <v/>
      </c>
      <c r="EA104" s="305" t="str">
        <f ca="true">+IF(OFFSET('Hygiene Data'!$H$11,0,10*ROW('Hygiene Data'!H98))="","",OFFSET('Hygiene Data'!$H$11,0,10*ROW('Hygiene Data'!H98)))</f>
        <v/>
      </c>
      <c r="EB104" s="305" t="str">
        <f ca="true">+IF(OFFSET('Hygiene Data'!$H$12,0,10*ROW('Hygiene Data'!H98))="","",OFFSET('Hygiene Data'!$H$12,0,10*ROW('Hygiene Data'!H98)))</f>
        <v/>
      </c>
      <c r="EC104" s="305" t="str">
        <f ca="true">+IF(OFFSET('Hygiene Data'!$H$13,0,10*ROW('Hygiene Data'!H98))="","",OFFSET('Hygiene Data'!$H$13,0,10*ROW('Hygiene Data'!H98)))</f>
        <v/>
      </c>
      <c r="ED104" s="305" t="str">
        <f ca="true">+IF(OFFSET('Hygiene Data'!$I$11,0,10*ROW('Hygiene Data'!I98))="","",OFFSET('Hygiene Data'!$I$11,0,10*ROW('Hygiene Data'!I98)))</f>
        <v/>
      </c>
      <c r="EE104" s="305" t="str">
        <f ca="true">+IF(OFFSET('Hygiene Data'!$I$12,0,10*ROW('Hygiene Data'!I98))="","",OFFSET('Hygiene Data'!$I$12,0,10*ROW('Hygiene Data'!I98)))</f>
        <v/>
      </c>
      <c r="EF104" s="305"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61"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305"/>
      <c r="BS105" s="305" t="str">
        <f ca="true">+IF(OFFSET('Water Data'!$D$27,0,10*ROW('Water Data'!D99))="","",OFFSET('Water Data'!$D$27,0,10*ROW('Water Data'!D99)))</f>
        <v/>
      </c>
      <c r="BT105" s="305" t="str">
        <f ca="true">+IF(OFFSET('Water Data'!$D$28,0,10*ROW('Water Data'!D99))="","",OFFSET('Water Data'!$D$28,0,10*ROW('Water Data'!D99)))</f>
        <v/>
      </c>
      <c r="BU105" s="305" t="str">
        <f ca="true">+IF(OFFSET('Water Data'!$D$29,0,10*ROW('Water Data'!D99))="","",OFFSET('Water Data'!$D$29,0,10*ROW('Water Data'!D99)))</f>
        <v/>
      </c>
      <c r="BV105" s="305" t="str">
        <f ca="true">+IF(OFFSET('Water Data'!$E$27,0,10*ROW('Water Data'!E99))="","",OFFSET('Water Data'!$E$27,0,10*ROW('Water Data'!E99)))</f>
        <v/>
      </c>
      <c r="BW105" s="305" t="str">
        <f ca="true">+IF(OFFSET('Water Data'!$E$28,0,10*ROW('Water Data'!E99))="","",OFFSET('Water Data'!$E$28,0,10*ROW('Water Data'!E99)))</f>
        <v/>
      </c>
      <c r="BX105" s="305" t="str">
        <f ca="true">+IF(OFFSET('Water Data'!$E$29,0,10*ROW('Water Data'!E99))="","",OFFSET('Water Data'!$E$29,0,10*ROW('Water Data'!E99)))</f>
        <v/>
      </c>
      <c r="BY105" s="305" t="str">
        <f ca="true">+IF(OFFSET('Water Data'!$F$27,0,10*ROW('Water Data'!F99))="","",OFFSET('Water Data'!$F$27,0,10*ROW('Water Data'!F99)))</f>
        <v/>
      </c>
      <c r="BZ105" s="305" t="str">
        <f ca="true">+IF(OFFSET('Water Data'!$F$28,0,10*ROW('Water Data'!F99))="","",OFFSET('Water Data'!$F$28,0,10*ROW('Water Data'!F99)))</f>
        <v/>
      </c>
      <c r="CA105" s="305" t="str">
        <f ca="true">+IF(OFFSET('Water Data'!$F$29,0,10*ROW('Water Data'!F99))="","",OFFSET('Water Data'!$F$29,0,10*ROW('Water Data'!F99)))</f>
        <v/>
      </c>
      <c r="CB105" s="305" t="str">
        <f ca="true">+IF(OFFSET('Water Data'!$G$27,0,10*ROW('Water Data'!G99))="","",OFFSET('Water Data'!$G$27,0,10*ROW('Water Data'!G99)))</f>
        <v/>
      </c>
      <c r="CC105" s="305" t="str">
        <f ca="true">+IF(OFFSET('Water Data'!$G$28,0,10*ROW('Water Data'!G99))="","",OFFSET('Water Data'!$G$28,0,10*ROW('Water Data'!G99)))</f>
        <v/>
      </c>
      <c r="CD105" s="305" t="str">
        <f ca="true">+IF(OFFSET('Water Data'!$G$29,0,10*ROW('Water Data'!G99))="","",OFFSET('Water Data'!$G$29,0,10*ROW('Water Data'!G99)))</f>
        <v/>
      </c>
      <c r="CE105" s="305" t="str">
        <f ca="true">+IF(OFFSET('Water Data'!$H$27,0,10*ROW('Water Data'!H99))="","",OFFSET('Water Data'!$H$27,0,10*ROW('Water Data'!H99)))</f>
        <v/>
      </c>
      <c r="CF105" s="305" t="str">
        <f ca="true">+IF(OFFSET('Water Data'!$H$28,0,10*ROW('Water Data'!H99))="","",OFFSET('Water Data'!$H$28,0,10*ROW('Water Data'!H99)))</f>
        <v/>
      </c>
      <c r="CG105" s="305" t="str">
        <f ca="true">+IF(OFFSET('Water Data'!$H$29,0,10*ROW('Water Data'!H99))="","",OFFSET('Water Data'!$H$29,0,10*ROW('Water Data'!H99)))</f>
        <v/>
      </c>
      <c r="CH105" s="305" t="str">
        <f ca="true">+IF(OFFSET('Water Data'!$I$27,0,10*ROW('Water Data'!I99))="","",OFFSET('Water Data'!$I$27,0,10*ROW('Water Data'!I99)))</f>
        <v/>
      </c>
      <c r="CI105" s="305" t="str">
        <f ca="true">+IF(OFFSET('Water Data'!$I$28,0,10*ROW('Water Data'!I99))="","",OFFSET('Water Data'!$I$28,0,10*ROW('Water Data'!I99)))</f>
        <v/>
      </c>
      <c r="CJ105" s="305" t="str">
        <f ca="true">+IF(OFFSET('Water Data'!$I$29,0,10*ROW('Water Data'!I99))="","",OFFSET('Water Data'!$I$29,0,10*ROW('Water Data'!I99)))</f>
        <v/>
      </c>
      <c r="CK105" s="305" t="str">
        <f ca="true">+IF(OFFSET('Sanitation Data'!$D$28,0,10*ROW('Sanitation Data'!D99))="","",OFFSET('Sanitation Data'!$D$28,0,10*ROW('Sanitation Data'!D99)))</f>
        <v/>
      </c>
      <c r="CL105" s="305" t="str">
        <f ca="true">+IF(OFFSET('Sanitation Data'!$D$29,0,10*ROW('Sanitation Data'!D99))="","",OFFSET('Sanitation Data'!$D$29,0,10*ROW('Sanitation Data'!D99)))</f>
        <v/>
      </c>
      <c r="CM105" s="305" t="str">
        <f ca="true">+IF(OFFSET('Sanitation Data'!$D$30,0,10*ROW('Sanitation Data'!D99))="","",OFFSET('Sanitation Data'!$D$30,0,10*ROW('Sanitation Data'!D99)))</f>
        <v/>
      </c>
      <c r="CN105" s="305" t="str">
        <f ca="true">+IF(OFFSET('Sanitation Data'!$D$31,0,10*ROW('Sanitation Data'!D99))="","",OFFSET('Sanitation Data'!$D$31,0,10*ROW('Sanitation Data'!D99)))</f>
        <v/>
      </c>
      <c r="CO105" s="305" t="str">
        <f ca="true">+IF(OFFSET('Sanitation Data'!$D$32,0,10*ROW('Sanitation Data'!D99))="","",OFFSET('Sanitation Data'!$D$32,0,10*ROW('Sanitation Data'!D99)))</f>
        <v/>
      </c>
      <c r="CP105" s="305" t="str">
        <f ca="true">+IF(OFFSET('Sanitation Data'!$E$28,0,10*ROW('Sanitation Data'!E99))="","",OFFSET('Sanitation Data'!$E$28,0,10*ROW('Sanitation Data'!E99)))</f>
        <v/>
      </c>
      <c r="CQ105" s="305" t="str">
        <f ca="true">+IF(OFFSET('Sanitation Data'!$E$29,0,10*ROW('Sanitation Data'!E99))="","",OFFSET('Sanitation Data'!$E$29,0,10*ROW('Sanitation Data'!E99)))</f>
        <v/>
      </c>
      <c r="CR105" s="305" t="str">
        <f ca="true">+IF(OFFSET('Sanitation Data'!$E$30,0,10*ROW('Sanitation Data'!E99))="","",OFFSET('Sanitation Data'!$E$30,0,10*ROW('Sanitation Data'!E99)))</f>
        <v/>
      </c>
      <c r="CS105" s="305" t="str">
        <f ca="true">+IF(OFFSET('Sanitation Data'!$E$31,0,10*ROW('Sanitation Data'!E99))="","",OFFSET('Sanitation Data'!$E$31,0,10*ROW('Sanitation Data'!E99)))</f>
        <v/>
      </c>
      <c r="CT105" s="305" t="str">
        <f ca="true">+IF(OFFSET('Sanitation Data'!$E$32,0,10*ROW('Sanitation Data'!E99))="","",OFFSET('Sanitation Data'!$E$32,0,10*ROW('Sanitation Data'!E99)))</f>
        <v/>
      </c>
      <c r="CU105" s="305" t="str">
        <f ca="true">+IF(OFFSET('Sanitation Data'!$F$28,0,10*ROW('Sanitation Data'!F99))="","",OFFSET('Sanitation Data'!$F$28,0,10*ROW('Sanitation Data'!F99)))</f>
        <v/>
      </c>
      <c r="CV105" s="305" t="str">
        <f ca="true">+IF(OFFSET('Sanitation Data'!$F$29,0,10*ROW('Sanitation Data'!F99))="","",OFFSET('Sanitation Data'!$F$29,0,10*ROW('Sanitation Data'!F99)))</f>
        <v/>
      </c>
      <c r="CW105" s="305" t="str">
        <f ca="true">+IF(OFFSET('Sanitation Data'!$F$30,0,10*ROW('Sanitation Data'!F99))="","",OFFSET('Sanitation Data'!$F$30,0,10*ROW('Sanitation Data'!F99)))</f>
        <v/>
      </c>
      <c r="CX105" s="305" t="str">
        <f ca="true">+IF(OFFSET('Sanitation Data'!$F$31,0,10*ROW('Sanitation Data'!F99))="","",OFFSET('Sanitation Data'!$F$31,0,10*ROW('Sanitation Data'!F99)))</f>
        <v/>
      </c>
      <c r="CY105" s="305" t="str">
        <f ca="true">+IF(OFFSET('Sanitation Data'!$F$32,0,10*ROW('Sanitation Data'!F99))="","",OFFSET('Sanitation Data'!$F$32,0,10*ROW('Sanitation Data'!F99)))</f>
        <v/>
      </c>
      <c r="CZ105" s="305" t="str">
        <f ca="true">+IF(OFFSET('Sanitation Data'!$G$28,0,10*ROW('Sanitation Data'!G99))="","",OFFSET('Sanitation Data'!$G$28,0,10*ROW('Sanitation Data'!G99)))</f>
        <v/>
      </c>
      <c r="DA105" s="305" t="str">
        <f ca="true">+IF(OFFSET('Sanitation Data'!$G$29,0,10*ROW('Sanitation Data'!G99))="","",OFFSET('Sanitation Data'!$G$29,0,10*ROW('Sanitation Data'!G99)))</f>
        <v/>
      </c>
      <c r="DB105" s="305" t="str">
        <f ca="true">+IF(OFFSET('Sanitation Data'!$G$30,0,10*ROW('Sanitation Data'!G99))="","",OFFSET('Sanitation Data'!$G$30,0,10*ROW('Sanitation Data'!G99)))</f>
        <v/>
      </c>
      <c r="DC105" s="305" t="str">
        <f ca="true">+IF(OFFSET('Sanitation Data'!$G$31,0,10*ROW('Sanitation Data'!G99))="","",OFFSET('Sanitation Data'!$G$31,0,10*ROW('Sanitation Data'!G99)))</f>
        <v/>
      </c>
      <c r="DD105" s="305" t="str">
        <f ca="true">+IF(OFFSET('Sanitation Data'!$G$32,0,10*ROW('Sanitation Data'!G99))="","",OFFSET('Sanitation Data'!$G$32,0,10*ROW('Sanitation Data'!G99)))</f>
        <v/>
      </c>
      <c r="DE105" s="305" t="str">
        <f ca="true">+IF(OFFSET('Sanitation Data'!$H$28,0,10*ROW('Sanitation Data'!H99))="","",OFFSET('Sanitation Data'!$H$28,0,10*ROW('Sanitation Data'!H99)))</f>
        <v/>
      </c>
      <c r="DF105" s="305" t="str">
        <f ca="true">+IF(OFFSET('Sanitation Data'!$H$29,0,10*ROW('Sanitation Data'!H99))="","",OFFSET('Sanitation Data'!$H$29,0,10*ROW('Sanitation Data'!H99)))</f>
        <v/>
      </c>
      <c r="DG105" s="305" t="str">
        <f ca="true">+IF(OFFSET('Sanitation Data'!$H$30,0,10*ROW('Sanitation Data'!H99))="","",OFFSET('Sanitation Data'!$H$30,0,10*ROW('Sanitation Data'!H99)))</f>
        <v/>
      </c>
      <c r="DH105" s="305" t="str">
        <f ca="true">+IF(OFFSET('Sanitation Data'!$H$31,0,10*ROW('Sanitation Data'!H99))="","",OFFSET('Sanitation Data'!$H$31,0,10*ROW('Sanitation Data'!H99)))</f>
        <v/>
      </c>
      <c r="DI105" s="305" t="str">
        <f ca="true">+IF(OFFSET('Sanitation Data'!$H$32,0,10*ROW('Sanitation Data'!H99))="","",OFFSET('Sanitation Data'!$H$32,0,10*ROW('Sanitation Data'!H99)))</f>
        <v/>
      </c>
      <c r="DJ105" s="305" t="str">
        <f ca="true">+IF(OFFSET('Sanitation Data'!$I$28,0,10*ROW('Sanitation Data'!I99))="","",OFFSET('Sanitation Data'!$I$28,0,10*ROW('Sanitation Data'!I99)))</f>
        <v/>
      </c>
      <c r="DK105" s="305" t="str">
        <f ca="true">+IF(OFFSET('Sanitation Data'!$I$29,0,10*ROW('Sanitation Data'!I99))="","",OFFSET('Sanitation Data'!$I$29,0,10*ROW('Sanitation Data'!I99)))</f>
        <v/>
      </c>
      <c r="DL105" s="305" t="str">
        <f ca="true">+IF(OFFSET('Sanitation Data'!$I$30,0,10*ROW('Sanitation Data'!I99))="","",OFFSET('Sanitation Data'!$I$30,0,10*ROW('Sanitation Data'!I99)))</f>
        <v/>
      </c>
      <c r="DM105" s="305" t="str">
        <f ca="true">+IF(OFFSET('Sanitation Data'!$I$31,0,10*ROW('Sanitation Data'!I99))="","",OFFSET('Sanitation Data'!$I$31,0,10*ROW('Sanitation Data'!I99)))</f>
        <v/>
      </c>
      <c r="DN105" s="305" t="str">
        <f ca="true">+IF(OFFSET('Sanitation Data'!$I$32,0,10*ROW('Sanitation Data'!I99))="","",OFFSET('Sanitation Data'!$I$32,0,10*ROW('Sanitation Data'!I99)))</f>
        <v/>
      </c>
      <c r="DO105" s="305" t="str">
        <f ca="true">+IF(OFFSET('Hygiene Data'!$D$11,0,10*ROW('Hygiene Data'!D99))="","",OFFSET('Hygiene Data'!$D$11,0,10*ROW('Hygiene Data'!D99)))</f>
        <v/>
      </c>
      <c r="DP105" s="305" t="str">
        <f ca="true">+IF(OFFSET('Hygiene Data'!$D$12,0,10*ROW('Hygiene Data'!D99))="","",OFFSET('Hygiene Data'!$D$12,0,10*ROW('Hygiene Data'!D99)))</f>
        <v/>
      </c>
      <c r="DQ105" s="305" t="str">
        <f ca="true">+IF(OFFSET('Hygiene Data'!$D$13,0,10*ROW('Hygiene Data'!D99))="","",OFFSET('Hygiene Data'!$D$13,0,10*ROW('Hygiene Data'!D99)))</f>
        <v/>
      </c>
      <c r="DR105" s="305" t="str">
        <f ca="true">+IF(OFFSET('Hygiene Data'!$E$11,0,10*ROW('Hygiene Data'!E99))="","",OFFSET('Hygiene Data'!$E$11,0,10*ROW('Hygiene Data'!E99)))</f>
        <v/>
      </c>
      <c r="DS105" s="305" t="str">
        <f ca="true">+IF(OFFSET('Hygiene Data'!$E$12,0,10*ROW('Hygiene Data'!E99))="","",OFFSET('Hygiene Data'!$E$12,0,10*ROW('Hygiene Data'!E99)))</f>
        <v/>
      </c>
      <c r="DT105" s="305" t="str">
        <f ca="true">+IF(OFFSET('Hygiene Data'!$E$13,0,10*ROW('Hygiene Data'!E99))="","",OFFSET('Hygiene Data'!$E$13,0,10*ROW('Hygiene Data'!E99)))</f>
        <v/>
      </c>
      <c r="DU105" s="305" t="str">
        <f ca="true">+IF(OFFSET('Hygiene Data'!$F$11,0,10*ROW('Hygiene Data'!F99))="","",OFFSET('Hygiene Data'!$F$11,0,10*ROW('Hygiene Data'!F99)))</f>
        <v/>
      </c>
      <c r="DV105" s="305" t="str">
        <f ca="true">+IF(OFFSET('Hygiene Data'!$F$12,0,10*ROW('Hygiene Data'!F99))="","",OFFSET('Hygiene Data'!$F$12,0,10*ROW('Hygiene Data'!F99)))</f>
        <v/>
      </c>
      <c r="DW105" s="305" t="str">
        <f ca="true">+IF(OFFSET('Hygiene Data'!$F$13,0,10*ROW('Hygiene Data'!F99))="","",OFFSET('Hygiene Data'!$F$13,0,10*ROW('Hygiene Data'!F99)))</f>
        <v/>
      </c>
      <c r="DX105" s="305" t="str">
        <f ca="true">+IF(OFFSET('Hygiene Data'!$G$11,0,10*ROW('Hygiene Data'!G99))="","",OFFSET('Hygiene Data'!$G$11,0,10*ROW('Hygiene Data'!G99)))</f>
        <v/>
      </c>
      <c r="DY105" s="305" t="str">
        <f ca="true">+IF(OFFSET('Hygiene Data'!$G$12,0,10*ROW('Hygiene Data'!G99))="","",OFFSET('Hygiene Data'!$G$12,0,10*ROW('Hygiene Data'!G99)))</f>
        <v/>
      </c>
      <c r="DZ105" s="305" t="str">
        <f ca="true">+IF(OFFSET('Hygiene Data'!$G$13,0,10*ROW('Hygiene Data'!G99))="","",OFFSET('Hygiene Data'!$G$13,0,10*ROW('Hygiene Data'!G99)))</f>
        <v/>
      </c>
      <c r="EA105" s="305" t="str">
        <f ca="true">+IF(OFFSET('Hygiene Data'!$H$11,0,10*ROW('Hygiene Data'!H99))="","",OFFSET('Hygiene Data'!$H$11,0,10*ROW('Hygiene Data'!H99)))</f>
        <v/>
      </c>
      <c r="EB105" s="305" t="str">
        <f ca="true">+IF(OFFSET('Hygiene Data'!$H$12,0,10*ROW('Hygiene Data'!H99))="","",OFFSET('Hygiene Data'!$H$12,0,10*ROW('Hygiene Data'!H99)))</f>
        <v/>
      </c>
      <c r="EC105" s="305" t="str">
        <f ca="true">+IF(OFFSET('Hygiene Data'!$H$13,0,10*ROW('Hygiene Data'!H99))="","",OFFSET('Hygiene Data'!$H$13,0,10*ROW('Hygiene Data'!H99)))</f>
        <v/>
      </c>
      <c r="ED105" s="305" t="str">
        <f ca="true">+IF(OFFSET('Hygiene Data'!$I$11,0,10*ROW('Hygiene Data'!I99))="","",OFFSET('Hygiene Data'!$I$11,0,10*ROW('Hygiene Data'!I99)))</f>
        <v/>
      </c>
      <c r="EE105" s="305" t="str">
        <f ca="true">+IF(OFFSET('Hygiene Data'!$I$12,0,10*ROW('Hygiene Data'!I99))="","",OFFSET('Hygiene Data'!$I$12,0,10*ROW('Hygiene Data'!I99)))</f>
        <v/>
      </c>
      <c r="EF105" s="305"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61"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305"/>
      <c r="BS106" s="305" t="str">
        <f ca="true">+IF(OFFSET('Water Data'!$D$27,0,10*ROW('Water Data'!D100))="","",OFFSET('Water Data'!$D$27,0,10*ROW('Water Data'!D100)))</f>
        <v/>
      </c>
      <c r="BT106" s="305" t="str">
        <f ca="true">+IF(OFFSET('Water Data'!$D$28,0,10*ROW('Water Data'!D100))="","",OFFSET('Water Data'!$D$28,0,10*ROW('Water Data'!D100)))</f>
        <v/>
      </c>
      <c r="BU106" s="305" t="str">
        <f ca="true">+IF(OFFSET('Water Data'!$D$29,0,10*ROW('Water Data'!D100))="","",OFFSET('Water Data'!$D$29,0,10*ROW('Water Data'!D100)))</f>
        <v/>
      </c>
      <c r="BV106" s="305" t="str">
        <f ca="true">+IF(OFFSET('Water Data'!$E$27,0,10*ROW('Water Data'!E100))="","",OFFSET('Water Data'!$E$27,0,10*ROW('Water Data'!E100)))</f>
        <v/>
      </c>
      <c r="BW106" s="305" t="str">
        <f ca="true">+IF(OFFSET('Water Data'!$E$28,0,10*ROW('Water Data'!E100))="","",OFFSET('Water Data'!$E$28,0,10*ROW('Water Data'!E100)))</f>
        <v/>
      </c>
      <c r="BX106" s="305" t="str">
        <f ca="true">+IF(OFFSET('Water Data'!$E$29,0,10*ROW('Water Data'!E100))="","",OFFSET('Water Data'!$E$29,0,10*ROW('Water Data'!E100)))</f>
        <v/>
      </c>
      <c r="BY106" s="305" t="str">
        <f ca="true">+IF(OFFSET('Water Data'!$F$27,0,10*ROW('Water Data'!F100))="","",OFFSET('Water Data'!$F$27,0,10*ROW('Water Data'!F100)))</f>
        <v/>
      </c>
      <c r="BZ106" s="305" t="str">
        <f ca="true">+IF(OFFSET('Water Data'!$F$28,0,10*ROW('Water Data'!F100))="","",OFFSET('Water Data'!$F$28,0,10*ROW('Water Data'!F100)))</f>
        <v/>
      </c>
      <c r="CA106" s="305" t="str">
        <f ca="true">+IF(OFFSET('Water Data'!$F$29,0,10*ROW('Water Data'!F100))="","",OFFSET('Water Data'!$F$29,0,10*ROW('Water Data'!F100)))</f>
        <v/>
      </c>
      <c r="CB106" s="305" t="str">
        <f ca="true">+IF(OFFSET('Water Data'!$G$27,0,10*ROW('Water Data'!G100))="","",OFFSET('Water Data'!$G$27,0,10*ROW('Water Data'!G100)))</f>
        <v/>
      </c>
      <c r="CC106" s="305" t="str">
        <f ca="true">+IF(OFFSET('Water Data'!$G$28,0,10*ROW('Water Data'!G100))="","",OFFSET('Water Data'!$G$28,0,10*ROW('Water Data'!G100)))</f>
        <v/>
      </c>
      <c r="CD106" s="305" t="str">
        <f ca="true">+IF(OFFSET('Water Data'!$G$29,0,10*ROW('Water Data'!G100))="","",OFFSET('Water Data'!$G$29,0,10*ROW('Water Data'!G100)))</f>
        <v/>
      </c>
      <c r="CE106" s="305" t="str">
        <f ca="true">+IF(OFFSET('Water Data'!$H$27,0,10*ROW('Water Data'!H100))="","",OFFSET('Water Data'!$H$27,0,10*ROW('Water Data'!H100)))</f>
        <v/>
      </c>
      <c r="CF106" s="305" t="str">
        <f ca="true">+IF(OFFSET('Water Data'!$H$28,0,10*ROW('Water Data'!H100))="","",OFFSET('Water Data'!$H$28,0,10*ROW('Water Data'!H100)))</f>
        <v/>
      </c>
      <c r="CG106" s="305" t="str">
        <f ca="true">+IF(OFFSET('Water Data'!$H$29,0,10*ROW('Water Data'!H100))="","",OFFSET('Water Data'!$H$29,0,10*ROW('Water Data'!H100)))</f>
        <v/>
      </c>
      <c r="CH106" s="305" t="str">
        <f ca="true">+IF(OFFSET('Water Data'!$I$27,0,10*ROW('Water Data'!I100))="","",OFFSET('Water Data'!$I$27,0,10*ROW('Water Data'!I100)))</f>
        <v/>
      </c>
      <c r="CI106" s="305" t="str">
        <f ca="true">+IF(OFFSET('Water Data'!$I$28,0,10*ROW('Water Data'!I100))="","",OFFSET('Water Data'!$I$28,0,10*ROW('Water Data'!I100)))</f>
        <v/>
      </c>
      <c r="CJ106" s="305" t="str">
        <f ca="true">+IF(OFFSET('Water Data'!$I$29,0,10*ROW('Water Data'!I100))="","",OFFSET('Water Data'!$I$29,0,10*ROW('Water Data'!I100)))</f>
        <v/>
      </c>
      <c r="CK106" s="305" t="str">
        <f ca="true">+IF(OFFSET('Sanitation Data'!$D$28,0,10*ROW('Sanitation Data'!D100))="","",OFFSET('Sanitation Data'!$D$28,0,10*ROW('Sanitation Data'!D100)))</f>
        <v/>
      </c>
      <c r="CL106" s="305" t="str">
        <f ca="true">+IF(OFFSET('Sanitation Data'!$D$29,0,10*ROW('Sanitation Data'!D100))="","",OFFSET('Sanitation Data'!$D$29,0,10*ROW('Sanitation Data'!D100)))</f>
        <v/>
      </c>
      <c r="CM106" s="305" t="str">
        <f ca="true">+IF(OFFSET('Sanitation Data'!$D$30,0,10*ROW('Sanitation Data'!D100))="","",OFFSET('Sanitation Data'!$D$30,0,10*ROW('Sanitation Data'!D100)))</f>
        <v/>
      </c>
      <c r="CN106" s="305" t="str">
        <f ca="true">+IF(OFFSET('Sanitation Data'!$D$31,0,10*ROW('Sanitation Data'!D100))="","",OFFSET('Sanitation Data'!$D$31,0,10*ROW('Sanitation Data'!D100)))</f>
        <v/>
      </c>
      <c r="CO106" s="305" t="str">
        <f ca="true">+IF(OFFSET('Sanitation Data'!$D$32,0,10*ROW('Sanitation Data'!D100))="","",OFFSET('Sanitation Data'!$D$32,0,10*ROW('Sanitation Data'!D100)))</f>
        <v/>
      </c>
      <c r="CP106" s="305" t="str">
        <f ca="true">+IF(OFFSET('Sanitation Data'!$E$28,0,10*ROW('Sanitation Data'!E100))="","",OFFSET('Sanitation Data'!$E$28,0,10*ROW('Sanitation Data'!E100)))</f>
        <v/>
      </c>
      <c r="CQ106" s="305" t="str">
        <f ca="true">+IF(OFFSET('Sanitation Data'!$E$29,0,10*ROW('Sanitation Data'!E100))="","",OFFSET('Sanitation Data'!$E$29,0,10*ROW('Sanitation Data'!E100)))</f>
        <v/>
      </c>
      <c r="CR106" s="305" t="str">
        <f ca="true">+IF(OFFSET('Sanitation Data'!$E$30,0,10*ROW('Sanitation Data'!E100))="","",OFFSET('Sanitation Data'!$E$30,0,10*ROW('Sanitation Data'!E100)))</f>
        <v/>
      </c>
      <c r="CS106" s="305" t="str">
        <f ca="true">+IF(OFFSET('Sanitation Data'!$E$31,0,10*ROW('Sanitation Data'!E100))="","",OFFSET('Sanitation Data'!$E$31,0,10*ROW('Sanitation Data'!E100)))</f>
        <v/>
      </c>
      <c r="CT106" s="305" t="str">
        <f ca="true">+IF(OFFSET('Sanitation Data'!$E$32,0,10*ROW('Sanitation Data'!E100))="","",OFFSET('Sanitation Data'!$E$32,0,10*ROW('Sanitation Data'!E100)))</f>
        <v/>
      </c>
      <c r="CU106" s="305" t="str">
        <f ca="true">+IF(OFFSET('Sanitation Data'!$F$28,0,10*ROW('Sanitation Data'!F100))="","",OFFSET('Sanitation Data'!$F$28,0,10*ROW('Sanitation Data'!F100)))</f>
        <v/>
      </c>
      <c r="CV106" s="305" t="str">
        <f ca="true">+IF(OFFSET('Sanitation Data'!$F$29,0,10*ROW('Sanitation Data'!F100))="","",OFFSET('Sanitation Data'!$F$29,0,10*ROW('Sanitation Data'!F100)))</f>
        <v/>
      </c>
      <c r="CW106" s="305" t="str">
        <f ca="true">+IF(OFFSET('Sanitation Data'!$F$30,0,10*ROW('Sanitation Data'!F100))="","",OFFSET('Sanitation Data'!$F$30,0,10*ROW('Sanitation Data'!F100)))</f>
        <v/>
      </c>
      <c r="CX106" s="305" t="str">
        <f ca="true">+IF(OFFSET('Sanitation Data'!$F$31,0,10*ROW('Sanitation Data'!F100))="","",OFFSET('Sanitation Data'!$F$31,0,10*ROW('Sanitation Data'!F100)))</f>
        <v/>
      </c>
      <c r="CY106" s="305" t="str">
        <f ca="true">+IF(OFFSET('Sanitation Data'!$F$32,0,10*ROW('Sanitation Data'!F100))="","",OFFSET('Sanitation Data'!$F$32,0,10*ROW('Sanitation Data'!F100)))</f>
        <v/>
      </c>
      <c r="CZ106" s="305" t="str">
        <f ca="true">+IF(OFFSET('Sanitation Data'!$G$28,0,10*ROW('Sanitation Data'!G100))="","",OFFSET('Sanitation Data'!$G$28,0,10*ROW('Sanitation Data'!G100)))</f>
        <v/>
      </c>
      <c r="DA106" s="305" t="str">
        <f ca="true">+IF(OFFSET('Sanitation Data'!$G$29,0,10*ROW('Sanitation Data'!G100))="","",OFFSET('Sanitation Data'!$G$29,0,10*ROW('Sanitation Data'!G100)))</f>
        <v/>
      </c>
      <c r="DB106" s="305" t="str">
        <f ca="true">+IF(OFFSET('Sanitation Data'!$G$30,0,10*ROW('Sanitation Data'!G100))="","",OFFSET('Sanitation Data'!$G$30,0,10*ROW('Sanitation Data'!G100)))</f>
        <v/>
      </c>
      <c r="DC106" s="305" t="str">
        <f ca="true">+IF(OFFSET('Sanitation Data'!$G$31,0,10*ROW('Sanitation Data'!G100))="","",OFFSET('Sanitation Data'!$G$31,0,10*ROW('Sanitation Data'!G100)))</f>
        <v/>
      </c>
      <c r="DD106" s="305" t="str">
        <f ca="true">+IF(OFFSET('Sanitation Data'!$G$32,0,10*ROW('Sanitation Data'!G100))="","",OFFSET('Sanitation Data'!$G$32,0,10*ROW('Sanitation Data'!G100)))</f>
        <v/>
      </c>
      <c r="DE106" s="305" t="str">
        <f ca="true">+IF(OFFSET('Sanitation Data'!$H$28,0,10*ROW('Sanitation Data'!H100))="","",OFFSET('Sanitation Data'!$H$28,0,10*ROW('Sanitation Data'!H100)))</f>
        <v/>
      </c>
      <c r="DF106" s="305" t="str">
        <f ca="true">+IF(OFFSET('Sanitation Data'!$H$29,0,10*ROW('Sanitation Data'!H100))="","",OFFSET('Sanitation Data'!$H$29,0,10*ROW('Sanitation Data'!H100)))</f>
        <v/>
      </c>
      <c r="DG106" s="305" t="str">
        <f ca="true">+IF(OFFSET('Sanitation Data'!$H$30,0,10*ROW('Sanitation Data'!H100))="","",OFFSET('Sanitation Data'!$H$30,0,10*ROW('Sanitation Data'!H100)))</f>
        <v/>
      </c>
      <c r="DH106" s="305" t="str">
        <f ca="true">+IF(OFFSET('Sanitation Data'!$H$31,0,10*ROW('Sanitation Data'!H100))="","",OFFSET('Sanitation Data'!$H$31,0,10*ROW('Sanitation Data'!H100)))</f>
        <v/>
      </c>
      <c r="DI106" s="305" t="str">
        <f ca="true">+IF(OFFSET('Sanitation Data'!$H$32,0,10*ROW('Sanitation Data'!H100))="","",OFFSET('Sanitation Data'!$H$32,0,10*ROW('Sanitation Data'!H100)))</f>
        <v/>
      </c>
      <c r="DJ106" s="305" t="str">
        <f ca="true">+IF(OFFSET('Sanitation Data'!$I$28,0,10*ROW('Sanitation Data'!I100))="","",OFFSET('Sanitation Data'!$I$28,0,10*ROW('Sanitation Data'!I100)))</f>
        <v/>
      </c>
      <c r="DK106" s="305" t="str">
        <f ca="true">+IF(OFFSET('Sanitation Data'!$I$29,0,10*ROW('Sanitation Data'!I100))="","",OFFSET('Sanitation Data'!$I$29,0,10*ROW('Sanitation Data'!I100)))</f>
        <v/>
      </c>
      <c r="DL106" s="305" t="str">
        <f ca="true">+IF(OFFSET('Sanitation Data'!$I$30,0,10*ROW('Sanitation Data'!I100))="","",OFFSET('Sanitation Data'!$I$30,0,10*ROW('Sanitation Data'!I100)))</f>
        <v/>
      </c>
      <c r="DM106" s="305" t="str">
        <f ca="true">+IF(OFFSET('Sanitation Data'!$I$31,0,10*ROW('Sanitation Data'!I100))="","",OFFSET('Sanitation Data'!$I$31,0,10*ROW('Sanitation Data'!I100)))</f>
        <v/>
      </c>
      <c r="DN106" s="305" t="str">
        <f ca="true">+IF(OFFSET('Sanitation Data'!$I$32,0,10*ROW('Sanitation Data'!I100))="","",OFFSET('Sanitation Data'!$I$32,0,10*ROW('Sanitation Data'!I100)))</f>
        <v/>
      </c>
      <c r="DO106" s="305" t="str">
        <f ca="true">+IF(OFFSET('Hygiene Data'!$D$11,0,10*ROW('Hygiene Data'!D100))="","",OFFSET('Hygiene Data'!$D$11,0,10*ROW('Hygiene Data'!D100)))</f>
        <v/>
      </c>
      <c r="DP106" s="305" t="str">
        <f ca="true">+IF(OFFSET('Hygiene Data'!$D$12,0,10*ROW('Hygiene Data'!D100))="","",OFFSET('Hygiene Data'!$D$12,0,10*ROW('Hygiene Data'!D100)))</f>
        <v/>
      </c>
      <c r="DQ106" s="305" t="str">
        <f ca="true">+IF(OFFSET('Hygiene Data'!$D$13,0,10*ROW('Hygiene Data'!D100))="","",OFFSET('Hygiene Data'!$D$13,0,10*ROW('Hygiene Data'!D100)))</f>
        <v/>
      </c>
      <c r="DR106" s="305" t="str">
        <f ca="true">+IF(OFFSET('Hygiene Data'!$E$11,0,10*ROW('Hygiene Data'!E100))="","",OFFSET('Hygiene Data'!$E$11,0,10*ROW('Hygiene Data'!E100)))</f>
        <v/>
      </c>
      <c r="DS106" s="305" t="str">
        <f ca="true">+IF(OFFSET('Hygiene Data'!$E$12,0,10*ROW('Hygiene Data'!E100))="","",OFFSET('Hygiene Data'!$E$12,0,10*ROW('Hygiene Data'!E100)))</f>
        <v/>
      </c>
      <c r="DT106" s="305" t="str">
        <f ca="true">+IF(OFFSET('Hygiene Data'!$E$13,0,10*ROW('Hygiene Data'!E100))="","",OFFSET('Hygiene Data'!$E$13,0,10*ROW('Hygiene Data'!E100)))</f>
        <v/>
      </c>
      <c r="DU106" s="305" t="str">
        <f ca="true">+IF(OFFSET('Hygiene Data'!$F$11,0,10*ROW('Hygiene Data'!F100))="","",OFFSET('Hygiene Data'!$F$11,0,10*ROW('Hygiene Data'!F100)))</f>
        <v/>
      </c>
      <c r="DV106" s="305" t="str">
        <f ca="true">+IF(OFFSET('Hygiene Data'!$F$12,0,10*ROW('Hygiene Data'!F100))="","",OFFSET('Hygiene Data'!$F$12,0,10*ROW('Hygiene Data'!F100)))</f>
        <v/>
      </c>
      <c r="DW106" s="305" t="str">
        <f ca="true">+IF(OFFSET('Hygiene Data'!$F$13,0,10*ROW('Hygiene Data'!F100))="","",OFFSET('Hygiene Data'!$F$13,0,10*ROW('Hygiene Data'!F100)))</f>
        <v/>
      </c>
      <c r="DX106" s="305" t="str">
        <f ca="true">+IF(OFFSET('Hygiene Data'!$G$11,0,10*ROW('Hygiene Data'!G100))="","",OFFSET('Hygiene Data'!$G$11,0,10*ROW('Hygiene Data'!G100)))</f>
        <v/>
      </c>
      <c r="DY106" s="305" t="str">
        <f ca="true">+IF(OFFSET('Hygiene Data'!$G$12,0,10*ROW('Hygiene Data'!G100))="","",OFFSET('Hygiene Data'!$G$12,0,10*ROW('Hygiene Data'!G100)))</f>
        <v/>
      </c>
      <c r="DZ106" s="305" t="str">
        <f ca="true">+IF(OFFSET('Hygiene Data'!$G$13,0,10*ROW('Hygiene Data'!G100))="","",OFFSET('Hygiene Data'!$G$13,0,10*ROW('Hygiene Data'!G100)))</f>
        <v/>
      </c>
      <c r="EA106" s="305" t="str">
        <f ca="true">+IF(OFFSET('Hygiene Data'!$H$11,0,10*ROW('Hygiene Data'!H100))="","",OFFSET('Hygiene Data'!$H$11,0,10*ROW('Hygiene Data'!H100)))</f>
        <v/>
      </c>
      <c r="EB106" s="305" t="str">
        <f ca="true">+IF(OFFSET('Hygiene Data'!$H$12,0,10*ROW('Hygiene Data'!H100))="","",OFFSET('Hygiene Data'!$H$12,0,10*ROW('Hygiene Data'!H100)))</f>
        <v/>
      </c>
      <c r="EC106" s="305" t="str">
        <f ca="true">+IF(OFFSET('Hygiene Data'!$H$13,0,10*ROW('Hygiene Data'!H100))="","",OFFSET('Hygiene Data'!$H$13,0,10*ROW('Hygiene Data'!H100)))</f>
        <v/>
      </c>
      <c r="ED106" s="305" t="str">
        <f ca="true">+IF(OFFSET('Hygiene Data'!$I$11,0,10*ROW('Hygiene Data'!I100))="","",OFFSET('Hygiene Data'!$I$11,0,10*ROW('Hygiene Data'!I100)))</f>
        <v/>
      </c>
      <c r="EE106" s="305" t="str">
        <f ca="true">+IF(OFFSET('Hygiene Data'!$I$12,0,10*ROW('Hygiene Data'!I100))="","",OFFSET('Hygiene Data'!$I$12,0,10*ROW('Hygiene Data'!I100)))</f>
        <v/>
      </c>
      <c r="EF106" s="305"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61"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305"/>
      <c r="BS107" s="305" t="str">
        <f ca="true">+IF(OFFSET('Water Data'!$D$27,0,10*ROW('Water Data'!D101))="","",OFFSET('Water Data'!$D$27,0,10*ROW('Water Data'!D101)))</f>
        <v/>
      </c>
      <c r="BT107" s="305" t="str">
        <f ca="true">+IF(OFFSET('Water Data'!$D$28,0,10*ROW('Water Data'!D101))="","",OFFSET('Water Data'!$D$28,0,10*ROW('Water Data'!D101)))</f>
        <v/>
      </c>
      <c r="BU107" s="305" t="str">
        <f ca="true">+IF(OFFSET('Water Data'!$D$29,0,10*ROW('Water Data'!D101))="","",OFFSET('Water Data'!$D$29,0,10*ROW('Water Data'!D101)))</f>
        <v/>
      </c>
      <c r="BV107" s="305" t="str">
        <f ca="true">+IF(OFFSET('Water Data'!$E$27,0,10*ROW('Water Data'!E101))="","",OFFSET('Water Data'!$E$27,0,10*ROW('Water Data'!E101)))</f>
        <v/>
      </c>
      <c r="BW107" s="305" t="str">
        <f ca="true">+IF(OFFSET('Water Data'!$E$28,0,10*ROW('Water Data'!E101))="","",OFFSET('Water Data'!$E$28,0,10*ROW('Water Data'!E101)))</f>
        <v/>
      </c>
      <c r="BX107" s="305" t="str">
        <f ca="true">+IF(OFFSET('Water Data'!$E$29,0,10*ROW('Water Data'!E101))="","",OFFSET('Water Data'!$E$29,0,10*ROW('Water Data'!E101)))</f>
        <v/>
      </c>
      <c r="BY107" s="305" t="str">
        <f ca="true">+IF(OFFSET('Water Data'!$F$27,0,10*ROW('Water Data'!F101))="","",OFFSET('Water Data'!$F$27,0,10*ROW('Water Data'!F101)))</f>
        <v/>
      </c>
      <c r="BZ107" s="305" t="str">
        <f ca="true">+IF(OFFSET('Water Data'!$F$28,0,10*ROW('Water Data'!F101))="","",OFFSET('Water Data'!$F$28,0,10*ROW('Water Data'!F101)))</f>
        <v/>
      </c>
      <c r="CA107" s="305" t="str">
        <f ca="true">+IF(OFFSET('Water Data'!$F$29,0,10*ROW('Water Data'!F101))="","",OFFSET('Water Data'!$F$29,0,10*ROW('Water Data'!F101)))</f>
        <v/>
      </c>
      <c r="CB107" s="305" t="str">
        <f ca="true">+IF(OFFSET('Water Data'!$G$27,0,10*ROW('Water Data'!G101))="","",OFFSET('Water Data'!$G$27,0,10*ROW('Water Data'!G101)))</f>
        <v/>
      </c>
      <c r="CC107" s="305" t="str">
        <f ca="true">+IF(OFFSET('Water Data'!$G$28,0,10*ROW('Water Data'!G101))="","",OFFSET('Water Data'!$G$28,0,10*ROW('Water Data'!G101)))</f>
        <v/>
      </c>
      <c r="CD107" s="305" t="str">
        <f ca="true">+IF(OFFSET('Water Data'!$G$29,0,10*ROW('Water Data'!G101))="","",OFFSET('Water Data'!$G$29,0,10*ROW('Water Data'!G101)))</f>
        <v/>
      </c>
      <c r="CE107" s="305" t="str">
        <f ca="true">+IF(OFFSET('Water Data'!$H$27,0,10*ROW('Water Data'!H101))="","",OFFSET('Water Data'!$H$27,0,10*ROW('Water Data'!H101)))</f>
        <v/>
      </c>
      <c r="CF107" s="305" t="str">
        <f ca="true">+IF(OFFSET('Water Data'!$H$28,0,10*ROW('Water Data'!H101))="","",OFFSET('Water Data'!$H$28,0,10*ROW('Water Data'!H101)))</f>
        <v/>
      </c>
      <c r="CG107" s="305" t="str">
        <f ca="true">+IF(OFFSET('Water Data'!$H$29,0,10*ROW('Water Data'!H101))="","",OFFSET('Water Data'!$H$29,0,10*ROW('Water Data'!H101)))</f>
        <v/>
      </c>
      <c r="CH107" s="305" t="str">
        <f ca="true">+IF(OFFSET('Water Data'!$I$27,0,10*ROW('Water Data'!I101))="","",OFFSET('Water Data'!$I$27,0,10*ROW('Water Data'!I101)))</f>
        <v/>
      </c>
      <c r="CI107" s="305" t="str">
        <f ca="true">+IF(OFFSET('Water Data'!$I$28,0,10*ROW('Water Data'!I101))="","",OFFSET('Water Data'!$I$28,0,10*ROW('Water Data'!I101)))</f>
        <v/>
      </c>
      <c r="CJ107" s="305" t="str">
        <f ca="true">+IF(OFFSET('Water Data'!$I$29,0,10*ROW('Water Data'!I101))="","",OFFSET('Water Data'!$I$29,0,10*ROW('Water Data'!I101)))</f>
        <v/>
      </c>
      <c r="CK107" s="305" t="str">
        <f ca="true">+IF(OFFSET('Sanitation Data'!$D$28,0,10*ROW('Sanitation Data'!D101))="","",OFFSET('Sanitation Data'!$D$28,0,10*ROW('Sanitation Data'!D101)))</f>
        <v/>
      </c>
      <c r="CL107" s="305" t="str">
        <f ca="true">+IF(OFFSET('Sanitation Data'!$D$29,0,10*ROW('Sanitation Data'!D101))="","",OFFSET('Sanitation Data'!$D$29,0,10*ROW('Sanitation Data'!D101)))</f>
        <v/>
      </c>
      <c r="CM107" s="305" t="str">
        <f ca="true">+IF(OFFSET('Sanitation Data'!$D$30,0,10*ROW('Sanitation Data'!D101))="","",OFFSET('Sanitation Data'!$D$30,0,10*ROW('Sanitation Data'!D101)))</f>
        <v/>
      </c>
      <c r="CN107" s="305" t="str">
        <f ca="true">+IF(OFFSET('Sanitation Data'!$D$31,0,10*ROW('Sanitation Data'!D101))="","",OFFSET('Sanitation Data'!$D$31,0,10*ROW('Sanitation Data'!D101)))</f>
        <v/>
      </c>
      <c r="CO107" s="305" t="str">
        <f ca="true">+IF(OFFSET('Sanitation Data'!$D$32,0,10*ROW('Sanitation Data'!D101))="","",OFFSET('Sanitation Data'!$D$32,0,10*ROW('Sanitation Data'!D101)))</f>
        <v/>
      </c>
      <c r="CP107" s="305" t="str">
        <f ca="true">+IF(OFFSET('Sanitation Data'!$E$28,0,10*ROW('Sanitation Data'!E101))="","",OFFSET('Sanitation Data'!$E$28,0,10*ROW('Sanitation Data'!E101)))</f>
        <v/>
      </c>
      <c r="CQ107" s="305" t="str">
        <f ca="true">+IF(OFFSET('Sanitation Data'!$E$29,0,10*ROW('Sanitation Data'!E101))="","",OFFSET('Sanitation Data'!$E$29,0,10*ROW('Sanitation Data'!E101)))</f>
        <v/>
      </c>
      <c r="CR107" s="305" t="str">
        <f ca="true">+IF(OFFSET('Sanitation Data'!$E$30,0,10*ROW('Sanitation Data'!E101))="","",OFFSET('Sanitation Data'!$E$30,0,10*ROW('Sanitation Data'!E101)))</f>
        <v/>
      </c>
      <c r="CS107" s="305" t="str">
        <f ca="true">+IF(OFFSET('Sanitation Data'!$E$31,0,10*ROW('Sanitation Data'!E101))="","",OFFSET('Sanitation Data'!$E$31,0,10*ROW('Sanitation Data'!E101)))</f>
        <v/>
      </c>
      <c r="CT107" s="305" t="str">
        <f ca="true">+IF(OFFSET('Sanitation Data'!$E$32,0,10*ROW('Sanitation Data'!E101))="","",OFFSET('Sanitation Data'!$E$32,0,10*ROW('Sanitation Data'!E101)))</f>
        <v/>
      </c>
      <c r="CU107" s="305" t="str">
        <f ca="true">+IF(OFFSET('Sanitation Data'!$F$28,0,10*ROW('Sanitation Data'!F101))="","",OFFSET('Sanitation Data'!$F$28,0,10*ROW('Sanitation Data'!F101)))</f>
        <v/>
      </c>
      <c r="CV107" s="305" t="str">
        <f ca="true">+IF(OFFSET('Sanitation Data'!$F$29,0,10*ROW('Sanitation Data'!F101))="","",OFFSET('Sanitation Data'!$F$29,0,10*ROW('Sanitation Data'!F101)))</f>
        <v/>
      </c>
      <c r="CW107" s="305" t="str">
        <f ca="true">+IF(OFFSET('Sanitation Data'!$F$30,0,10*ROW('Sanitation Data'!F101))="","",OFFSET('Sanitation Data'!$F$30,0,10*ROW('Sanitation Data'!F101)))</f>
        <v/>
      </c>
      <c r="CX107" s="305" t="str">
        <f ca="true">+IF(OFFSET('Sanitation Data'!$F$31,0,10*ROW('Sanitation Data'!F101))="","",OFFSET('Sanitation Data'!$F$31,0,10*ROW('Sanitation Data'!F101)))</f>
        <v/>
      </c>
      <c r="CY107" s="305" t="str">
        <f ca="true">+IF(OFFSET('Sanitation Data'!$F$32,0,10*ROW('Sanitation Data'!F101))="","",OFFSET('Sanitation Data'!$F$32,0,10*ROW('Sanitation Data'!F101)))</f>
        <v/>
      </c>
      <c r="CZ107" s="305" t="str">
        <f ca="true">+IF(OFFSET('Sanitation Data'!$G$28,0,10*ROW('Sanitation Data'!G101))="","",OFFSET('Sanitation Data'!$G$28,0,10*ROW('Sanitation Data'!G101)))</f>
        <v/>
      </c>
      <c r="DA107" s="305" t="str">
        <f ca="true">+IF(OFFSET('Sanitation Data'!$G$29,0,10*ROW('Sanitation Data'!G101))="","",OFFSET('Sanitation Data'!$G$29,0,10*ROW('Sanitation Data'!G101)))</f>
        <v/>
      </c>
      <c r="DB107" s="305" t="str">
        <f ca="true">+IF(OFFSET('Sanitation Data'!$G$30,0,10*ROW('Sanitation Data'!G101))="","",OFFSET('Sanitation Data'!$G$30,0,10*ROW('Sanitation Data'!G101)))</f>
        <v/>
      </c>
      <c r="DC107" s="305" t="str">
        <f ca="true">+IF(OFFSET('Sanitation Data'!$G$31,0,10*ROW('Sanitation Data'!G101))="","",OFFSET('Sanitation Data'!$G$31,0,10*ROW('Sanitation Data'!G101)))</f>
        <v/>
      </c>
      <c r="DD107" s="305" t="str">
        <f ca="true">+IF(OFFSET('Sanitation Data'!$G$32,0,10*ROW('Sanitation Data'!G101))="","",OFFSET('Sanitation Data'!$G$32,0,10*ROW('Sanitation Data'!G101)))</f>
        <v/>
      </c>
      <c r="DE107" s="305" t="str">
        <f ca="true">+IF(OFFSET('Sanitation Data'!$H$28,0,10*ROW('Sanitation Data'!H101))="","",OFFSET('Sanitation Data'!$H$28,0,10*ROW('Sanitation Data'!H101)))</f>
        <v/>
      </c>
      <c r="DF107" s="305" t="str">
        <f ca="true">+IF(OFFSET('Sanitation Data'!$H$29,0,10*ROW('Sanitation Data'!H101))="","",OFFSET('Sanitation Data'!$H$29,0,10*ROW('Sanitation Data'!H101)))</f>
        <v/>
      </c>
      <c r="DG107" s="305" t="str">
        <f ca="true">+IF(OFFSET('Sanitation Data'!$H$30,0,10*ROW('Sanitation Data'!H101))="","",OFFSET('Sanitation Data'!$H$30,0,10*ROW('Sanitation Data'!H101)))</f>
        <v/>
      </c>
      <c r="DH107" s="305" t="str">
        <f ca="true">+IF(OFFSET('Sanitation Data'!$H$31,0,10*ROW('Sanitation Data'!H101))="","",OFFSET('Sanitation Data'!$H$31,0,10*ROW('Sanitation Data'!H101)))</f>
        <v/>
      </c>
      <c r="DI107" s="305" t="str">
        <f ca="true">+IF(OFFSET('Sanitation Data'!$H$32,0,10*ROW('Sanitation Data'!H101))="","",OFFSET('Sanitation Data'!$H$32,0,10*ROW('Sanitation Data'!H101)))</f>
        <v/>
      </c>
      <c r="DJ107" s="305" t="str">
        <f ca="true">+IF(OFFSET('Sanitation Data'!$I$28,0,10*ROW('Sanitation Data'!I101))="","",OFFSET('Sanitation Data'!$I$28,0,10*ROW('Sanitation Data'!I101)))</f>
        <v/>
      </c>
      <c r="DK107" s="305" t="str">
        <f ca="true">+IF(OFFSET('Sanitation Data'!$I$29,0,10*ROW('Sanitation Data'!I101))="","",OFFSET('Sanitation Data'!$I$29,0,10*ROW('Sanitation Data'!I101)))</f>
        <v/>
      </c>
      <c r="DL107" s="305" t="str">
        <f ca="true">+IF(OFFSET('Sanitation Data'!$I$30,0,10*ROW('Sanitation Data'!I101))="","",OFFSET('Sanitation Data'!$I$30,0,10*ROW('Sanitation Data'!I101)))</f>
        <v/>
      </c>
      <c r="DM107" s="305" t="str">
        <f ca="true">+IF(OFFSET('Sanitation Data'!$I$31,0,10*ROW('Sanitation Data'!I101))="","",OFFSET('Sanitation Data'!$I$31,0,10*ROW('Sanitation Data'!I101)))</f>
        <v/>
      </c>
      <c r="DN107" s="305" t="str">
        <f ca="true">+IF(OFFSET('Sanitation Data'!$I$32,0,10*ROW('Sanitation Data'!I101))="","",OFFSET('Sanitation Data'!$I$32,0,10*ROW('Sanitation Data'!I101)))</f>
        <v/>
      </c>
      <c r="DO107" s="305" t="str">
        <f ca="true">+IF(OFFSET('Hygiene Data'!$D$11,0,10*ROW('Hygiene Data'!D101))="","",OFFSET('Hygiene Data'!$D$11,0,10*ROW('Hygiene Data'!D101)))</f>
        <v/>
      </c>
      <c r="DP107" s="305" t="str">
        <f ca="true">+IF(OFFSET('Hygiene Data'!$D$12,0,10*ROW('Hygiene Data'!D101))="","",OFFSET('Hygiene Data'!$D$12,0,10*ROW('Hygiene Data'!D101)))</f>
        <v/>
      </c>
      <c r="DQ107" s="305" t="str">
        <f ca="true">+IF(OFFSET('Hygiene Data'!$D$13,0,10*ROW('Hygiene Data'!D101))="","",OFFSET('Hygiene Data'!$D$13,0,10*ROW('Hygiene Data'!D101)))</f>
        <v/>
      </c>
      <c r="DR107" s="305" t="str">
        <f ca="true">+IF(OFFSET('Hygiene Data'!$E$11,0,10*ROW('Hygiene Data'!E101))="","",OFFSET('Hygiene Data'!$E$11,0,10*ROW('Hygiene Data'!E101)))</f>
        <v/>
      </c>
      <c r="DS107" s="305" t="str">
        <f ca="true">+IF(OFFSET('Hygiene Data'!$E$12,0,10*ROW('Hygiene Data'!E101))="","",OFFSET('Hygiene Data'!$E$12,0,10*ROW('Hygiene Data'!E101)))</f>
        <v/>
      </c>
      <c r="DT107" s="305" t="str">
        <f ca="true">+IF(OFFSET('Hygiene Data'!$E$13,0,10*ROW('Hygiene Data'!E101))="","",OFFSET('Hygiene Data'!$E$13,0,10*ROW('Hygiene Data'!E101)))</f>
        <v/>
      </c>
      <c r="DU107" s="305" t="str">
        <f ca="true">+IF(OFFSET('Hygiene Data'!$F$11,0,10*ROW('Hygiene Data'!F101))="","",OFFSET('Hygiene Data'!$F$11,0,10*ROW('Hygiene Data'!F101)))</f>
        <v/>
      </c>
      <c r="DV107" s="305" t="str">
        <f ca="true">+IF(OFFSET('Hygiene Data'!$F$12,0,10*ROW('Hygiene Data'!F101))="","",OFFSET('Hygiene Data'!$F$12,0,10*ROW('Hygiene Data'!F101)))</f>
        <v/>
      </c>
      <c r="DW107" s="305" t="str">
        <f ca="true">+IF(OFFSET('Hygiene Data'!$F$13,0,10*ROW('Hygiene Data'!F101))="","",OFFSET('Hygiene Data'!$F$13,0,10*ROW('Hygiene Data'!F101)))</f>
        <v/>
      </c>
      <c r="DX107" s="305" t="str">
        <f ca="true">+IF(OFFSET('Hygiene Data'!$G$11,0,10*ROW('Hygiene Data'!G101))="","",OFFSET('Hygiene Data'!$G$11,0,10*ROW('Hygiene Data'!G101)))</f>
        <v/>
      </c>
      <c r="DY107" s="305" t="str">
        <f ca="true">+IF(OFFSET('Hygiene Data'!$G$12,0,10*ROW('Hygiene Data'!G101))="","",OFFSET('Hygiene Data'!$G$12,0,10*ROW('Hygiene Data'!G101)))</f>
        <v/>
      </c>
      <c r="DZ107" s="305" t="str">
        <f ca="true">+IF(OFFSET('Hygiene Data'!$G$13,0,10*ROW('Hygiene Data'!G101))="","",OFFSET('Hygiene Data'!$G$13,0,10*ROW('Hygiene Data'!G101)))</f>
        <v/>
      </c>
      <c r="EA107" s="305" t="str">
        <f ca="true">+IF(OFFSET('Hygiene Data'!$H$11,0,10*ROW('Hygiene Data'!H101))="","",OFFSET('Hygiene Data'!$H$11,0,10*ROW('Hygiene Data'!H101)))</f>
        <v/>
      </c>
      <c r="EB107" s="305" t="str">
        <f ca="true">+IF(OFFSET('Hygiene Data'!$H$12,0,10*ROW('Hygiene Data'!H101))="","",OFFSET('Hygiene Data'!$H$12,0,10*ROW('Hygiene Data'!H101)))</f>
        <v/>
      </c>
      <c r="EC107" s="305" t="str">
        <f ca="true">+IF(OFFSET('Hygiene Data'!$H$13,0,10*ROW('Hygiene Data'!H101))="","",OFFSET('Hygiene Data'!$H$13,0,10*ROW('Hygiene Data'!H101)))</f>
        <v/>
      </c>
      <c r="ED107" s="305" t="str">
        <f ca="true">+IF(OFFSET('Hygiene Data'!$I$11,0,10*ROW('Hygiene Data'!I101))="","",OFFSET('Hygiene Data'!$I$11,0,10*ROW('Hygiene Data'!I101)))</f>
        <v/>
      </c>
      <c r="EE107" s="305" t="str">
        <f ca="true">+IF(OFFSET('Hygiene Data'!$I$12,0,10*ROW('Hygiene Data'!I101))="","",OFFSET('Hygiene Data'!$I$12,0,10*ROW('Hygiene Data'!I101)))</f>
        <v/>
      </c>
      <c r="EF107" s="305"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61"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305"/>
      <c r="BS108" s="305" t="str">
        <f ca="true">+IF(OFFSET('Water Data'!$D$27,0,10*ROW('Water Data'!D102))="","",OFFSET('Water Data'!$D$27,0,10*ROW('Water Data'!D102)))</f>
        <v/>
      </c>
      <c r="BT108" s="305" t="str">
        <f ca="true">+IF(OFFSET('Water Data'!$D$28,0,10*ROW('Water Data'!D102))="","",OFFSET('Water Data'!$D$28,0,10*ROW('Water Data'!D102)))</f>
        <v/>
      </c>
      <c r="BU108" s="305" t="str">
        <f ca="true">+IF(OFFSET('Water Data'!$D$29,0,10*ROW('Water Data'!D102))="","",OFFSET('Water Data'!$D$29,0,10*ROW('Water Data'!D102)))</f>
        <v/>
      </c>
      <c r="BV108" s="305" t="str">
        <f ca="true">+IF(OFFSET('Water Data'!$E$27,0,10*ROW('Water Data'!E102))="","",OFFSET('Water Data'!$E$27,0,10*ROW('Water Data'!E102)))</f>
        <v/>
      </c>
      <c r="BW108" s="305" t="str">
        <f ca="true">+IF(OFFSET('Water Data'!$E$28,0,10*ROW('Water Data'!E102))="","",OFFSET('Water Data'!$E$28,0,10*ROW('Water Data'!E102)))</f>
        <v/>
      </c>
      <c r="BX108" s="305" t="str">
        <f ca="true">+IF(OFFSET('Water Data'!$E$29,0,10*ROW('Water Data'!E102))="","",OFFSET('Water Data'!$E$29,0,10*ROW('Water Data'!E102)))</f>
        <v/>
      </c>
      <c r="BY108" s="305" t="str">
        <f ca="true">+IF(OFFSET('Water Data'!$F$27,0,10*ROW('Water Data'!F102))="","",OFFSET('Water Data'!$F$27,0,10*ROW('Water Data'!F102)))</f>
        <v/>
      </c>
      <c r="BZ108" s="305" t="str">
        <f ca="true">+IF(OFFSET('Water Data'!$F$28,0,10*ROW('Water Data'!F102))="","",OFFSET('Water Data'!$F$28,0,10*ROW('Water Data'!F102)))</f>
        <v/>
      </c>
      <c r="CA108" s="305" t="str">
        <f ca="true">+IF(OFFSET('Water Data'!$F$29,0,10*ROW('Water Data'!F102))="","",OFFSET('Water Data'!$F$29,0,10*ROW('Water Data'!F102)))</f>
        <v/>
      </c>
      <c r="CB108" s="305" t="str">
        <f ca="true">+IF(OFFSET('Water Data'!$G$27,0,10*ROW('Water Data'!G102))="","",OFFSET('Water Data'!$G$27,0,10*ROW('Water Data'!G102)))</f>
        <v/>
      </c>
      <c r="CC108" s="305" t="str">
        <f ca="true">+IF(OFFSET('Water Data'!$G$28,0,10*ROW('Water Data'!G102))="","",OFFSET('Water Data'!$G$28,0,10*ROW('Water Data'!G102)))</f>
        <v/>
      </c>
      <c r="CD108" s="305" t="str">
        <f ca="true">+IF(OFFSET('Water Data'!$G$29,0,10*ROW('Water Data'!G102))="","",OFFSET('Water Data'!$G$29,0,10*ROW('Water Data'!G102)))</f>
        <v/>
      </c>
      <c r="CE108" s="305" t="str">
        <f ca="true">+IF(OFFSET('Water Data'!$H$27,0,10*ROW('Water Data'!H102))="","",OFFSET('Water Data'!$H$27,0,10*ROW('Water Data'!H102)))</f>
        <v/>
      </c>
      <c r="CF108" s="305" t="str">
        <f ca="true">+IF(OFFSET('Water Data'!$H$28,0,10*ROW('Water Data'!H102))="","",OFFSET('Water Data'!$H$28,0,10*ROW('Water Data'!H102)))</f>
        <v/>
      </c>
      <c r="CG108" s="305" t="str">
        <f ca="true">+IF(OFFSET('Water Data'!$H$29,0,10*ROW('Water Data'!H102))="","",OFFSET('Water Data'!$H$29,0,10*ROW('Water Data'!H102)))</f>
        <v/>
      </c>
      <c r="CH108" s="305" t="str">
        <f ca="true">+IF(OFFSET('Water Data'!$I$27,0,10*ROW('Water Data'!I102))="","",OFFSET('Water Data'!$I$27,0,10*ROW('Water Data'!I102)))</f>
        <v/>
      </c>
      <c r="CI108" s="305" t="str">
        <f ca="true">+IF(OFFSET('Water Data'!$I$28,0,10*ROW('Water Data'!I102))="","",OFFSET('Water Data'!$I$28,0,10*ROW('Water Data'!I102)))</f>
        <v/>
      </c>
      <c r="CJ108" s="305" t="str">
        <f ca="true">+IF(OFFSET('Water Data'!$I$29,0,10*ROW('Water Data'!I102))="","",OFFSET('Water Data'!$I$29,0,10*ROW('Water Data'!I102)))</f>
        <v/>
      </c>
      <c r="CK108" s="305" t="str">
        <f ca="true">+IF(OFFSET('Sanitation Data'!$D$28,0,10*ROW('Sanitation Data'!D102))="","",OFFSET('Sanitation Data'!$D$28,0,10*ROW('Sanitation Data'!D102)))</f>
        <v/>
      </c>
      <c r="CL108" s="305" t="str">
        <f ca="true">+IF(OFFSET('Sanitation Data'!$D$29,0,10*ROW('Sanitation Data'!D102))="","",OFFSET('Sanitation Data'!$D$29,0,10*ROW('Sanitation Data'!D102)))</f>
        <v/>
      </c>
      <c r="CM108" s="305" t="str">
        <f ca="true">+IF(OFFSET('Sanitation Data'!$D$30,0,10*ROW('Sanitation Data'!D102))="","",OFFSET('Sanitation Data'!$D$30,0,10*ROW('Sanitation Data'!D102)))</f>
        <v/>
      </c>
      <c r="CN108" s="305" t="str">
        <f ca="true">+IF(OFFSET('Sanitation Data'!$D$31,0,10*ROW('Sanitation Data'!D102))="","",OFFSET('Sanitation Data'!$D$31,0,10*ROW('Sanitation Data'!D102)))</f>
        <v/>
      </c>
      <c r="CO108" s="305" t="str">
        <f ca="true">+IF(OFFSET('Sanitation Data'!$D$32,0,10*ROW('Sanitation Data'!D102))="","",OFFSET('Sanitation Data'!$D$32,0,10*ROW('Sanitation Data'!D102)))</f>
        <v/>
      </c>
      <c r="CP108" s="305" t="str">
        <f ca="true">+IF(OFFSET('Sanitation Data'!$E$28,0,10*ROW('Sanitation Data'!E102))="","",OFFSET('Sanitation Data'!$E$28,0,10*ROW('Sanitation Data'!E102)))</f>
        <v/>
      </c>
      <c r="CQ108" s="305" t="str">
        <f ca="true">+IF(OFFSET('Sanitation Data'!$E$29,0,10*ROW('Sanitation Data'!E102))="","",OFFSET('Sanitation Data'!$E$29,0,10*ROW('Sanitation Data'!E102)))</f>
        <v/>
      </c>
      <c r="CR108" s="305" t="str">
        <f ca="true">+IF(OFFSET('Sanitation Data'!$E$30,0,10*ROW('Sanitation Data'!E102))="","",OFFSET('Sanitation Data'!$E$30,0,10*ROW('Sanitation Data'!E102)))</f>
        <v/>
      </c>
      <c r="CS108" s="305" t="str">
        <f ca="true">+IF(OFFSET('Sanitation Data'!$E$31,0,10*ROW('Sanitation Data'!E102))="","",OFFSET('Sanitation Data'!$E$31,0,10*ROW('Sanitation Data'!E102)))</f>
        <v/>
      </c>
      <c r="CT108" s="305" t="str">
        <f ca="true">+IF(OFFSET('Sanitation Data'!$E$32,0,10*ROW('Sanitation Data'!E102))="","",OFFSET('Sanitation Data'!$E$32,0,10*ROW('Sanitation Data'!E102)))</f>
        <v/>
      </c>
      <c r="CU108" s="305" t="str">
        <f ca="true">+IF(OFFSET('Sanitation Data'!$F$28,0,10*ROW('Sanitation Data'!F102))="","",OFFSET('Sanitation Data'!$F$28,0,10*ROW('Sanitation Data'!F102)))</f>
        <v/>
      </c>
      <c r="CV108" s="305" t="str">
        <f ca="true">+IF(OFFSET('Sanitation Data'!$F$29,0,10*ROW('Sanitation Data'!F102))="","",OFFSET('Sanitation Data'!$F$29,0,10*ROW('Sanitation Data'!F102)))</f>
        <v/>
      </c>
      <c r="CW108" s="305" t="str">
        <f ca="true">+IF(OFFSET('Sanitation Data'!$F$30,0,10*ROW('Sanitation Data'!F102))="","",OFFSET('Sanitation Data'!$F$30,0,10*ROW('Sanitation Data'!F102)))</f>
        <v/>
      </c>
      <c r="CX108" s="305" t="str">
        <f ca="true">+IF(OFFSET('Sanitation Data'!$F$31,0,10*ROW('Sanitation Data'!F102))="","",OFFSET('Sanitation Data'!$F$31,0,10*ROW('Sanitation Data'!F102)))</f>
        <v/>
      </c>
      <c r="CY108" s="305" t="str">
        <f ca="true">+IF(OFFSET('Sanitation Data'!$F$32,0,10*ROW('Sanitation Data'!F102))="","",OFFSET('Sanitation Data'!$F$32,0,10*ROW('Sanitation Data'!F102)))</f>
        <v/>
      </c>
      <c r="CZ108" s="305" t="str">
        <f ca="true">+IF(OFFSET('Sanitation Data'!$G$28,0,10*ROW('Sanitation Data'!G102))="","",OFFSET('Sanitation Data'!$G$28,0,10*ROW('Sanitation Data'!G102)))</f>
        <v/>
      </c>
      <c r="DA108" s="305" t="str">
        <f ca="true">+IF(OFFSET('Sanitation Data'!$G$29,0,10*ROW('Sanitation Data'!G102))="","",OFFSET('Sanitation Data'!$G$29,0,10*ROW('Sanitation Data'!G102)))</f>
        <v/>
      </c>
      <c r="DB108" s="305" t="str">
        <f ca="true">+IF(OFFSET('Sanitation Data'!$G$30,0,10*ROW('Sanitation Data'!G102))="","",OFFSET('Sanitation Data'!$G$30,0,10*ROW('Sanitation Data'!G102)))</f>
        <v/>
      </c>
      <c r="DC108" s="305" t="str">
        <f ca="true">+IF(OFFSET('Sanitation Data'!$G$31,0,10*ROW('Sanitation Data'!G102))="","",OFFSET('Sanitation Data'!$G$31,0,10*ROW('Sanitation Data'!G102)))</f>
        <v/>
      </c>
      <c r="DD108" s="305" t="str">
        <f ca="true">+IF(OFFSET('Sanitation Data'!$G$32,0,10*ROW('Sanitation Data'!G102))="","",OFFSET('Sanitation Data'!$G$32,0,10*ROW('Sanitation Data'!G102)))</f>
        <v/>
      </c>
      <c r="DE108" s="305" t="str">
        <f ca="true">+IF(OFFSET('Sanitation Data'!$H$28,0,10*ROW('Sanitation Data'!H102))="","",OFFSET('Sanitation Data'!$H$28,0,10*ROW('Sanitation Data'!H102)))</f>
        <v/>
      </c>
      <c r="DF108" s="305" t="str">
        <f ca="true">+IF(OFFSET('Sanitation Data'!$H$29,0,10*ROW('Sanitation Data'!H102))="","",OFFSET('Sanitation Data'!$H$29,0,10*ROW('Sanitation Data'!H102)))</f>
        <v/>
      </c>
      <c r="DG108" s="305" t="str">
        <f ca="true">+IF(OFFSET('Sanitation Data'!$H$30,0,10*ROW('Sanitation Data'!H102))="","",OFFSET('Sanitation Data'!$H$30,0,10*ROW('Sanitation Data'!H102)))</f>
        <v/>
      </c>
      <c r="DH108" s="305" t="str">
        <f ca="true">+IF(OFFSET('Sanitation Data'!$H$31,0,10*ROW('Sanitation Data'!H102))="","",OFFSET('Sanitation Data'!$H$31,0,10*ROW('Sanitation Data'!H102)))</f>
        <v/>
      </c>
      <c r="DI108" s="305" t="str">
        <f ca="true">+IF(OFFSET('Sanitation Data'!$H$32,0,10*ROW('Sanitation Data'!H102))="","",OFFSET('Sanitation Data'!$H$32,0,10*ROW('Sanitation Data'!H102)))</f>
        <v/>
      </c>
      <c r="DJ108" s="305" t="str">
        <f ca="true">+IF(OFFSET('Sanitation Data'!$I$28,0,10*ROW('Sanitation Data'!I102))="","",OFFSET('Sanitation Data'!$I$28,0,10*ROW('Sanitation Data'!I102)))</f>
        <v/>
      </c>
      <c r="DK108" s="305" t="str">
        <f ca="true">+IF(OFFSET('Sanitation Data'!$I$29,0,10*ROW('Sanitation Data'!I102))="","",OFFSET('Sanitation Data'!$I$29,0,10*ROW('Sanitation Data'!I102)))</f>
        <v/>
      </c>
      <c r="DL108" s="305" t="str">
        <f ca="true">+IF(OFFSET('Sanitation Data'!$I$30,0,10*ROW('Sanitation Data'!I102))="","",OFFSET('Sanitation Data'!$I$30,0,10*ROW('Sanitation Data'!I102)))</f>
        <v/>
      </c>
      <c r="DM108" s="305" t="str">
        <f ca="true">+IF(OFFSET('Sanitation Data'!$I$31,0,10*ROW('Sanitation Data'!I102))="","",OFFSET('Sanitation Data'!$I$31,0,10*ROW('Sanitation Data'!I102)))</f>
        <v/>
      </c>
      <c r="DN108" s="305" t="str">
        <f ca="true">+IF(OFFSET('Sanitation Data'!$I$32,0,10*ROW('Sanitation Data'!I102))="","",OFFSET('Sanitation Data'!$I$32,0,10*ROW('Sanitation Data'!I102)))</f>
        <v/>
      </c>
      <c r="DO108" s="305" t="str">
        <f ca="true">+IF(OFFSET('Hygiene Data'!$D$11,0,10*ROW('Hygiene Data'!D102))="","",OFFSET('Hygiene Data'!$D$11,0,10*ROW('Hygiene Data'!D102)))</f>
        <v/>
      </c>
      <c r="DP108" s="305" t="str">
        <f ca="true">+IF(OFFSET('Hygiene Data'!$D$12,0,10*ROW('Hygiene Data'!D102))="","",OFFSET('Hygiene Data'!$D$12,0,10*ROW('Hygiene Data'!D102)))</f>
        <v/>
      </c>
      <c r="DQ108" s="305" t="str">
        <f ca="true">+IF(OFFSET('Hygiene Data'!$D$13,0,10*ROW('Hygiene Data'!D102))="","",OFFSET('Hygiene Data'!$D$13,0,10*ROW('Hygiene Data'!D102)))</f>
        <v/>
      </c>
      <c r="DR108" s="305" t="str">
        <f ca="true">+IF(OFFSET('Hygiene Data'!$E$11,0,10*ROW('Hygiene Data'!E102))="","",OFFSET('Hygiene Data'!$E$11,0,10*ROW('Hygiene Data'!E102)))</f>
        <v/>
      </c>
      <c r="DS108" s="305" t="str">
        <f ca="true">+IF(OFFSET('Hygiene Data'!$E$12,0,10*ROW('Hygiene Data'!E102))="","",OFFSET('Hygiene Data'!$E$12,0,10*ROW('Hygiene Data'!E102)))</f>
        <v/>
      </c>
      <c r="DT108" s="305" t="str">
        <f ca="true">+IF(OFFSET('Hygiene Data'!$E$13,0,10*ROW('Hygiene Data'!E102))="","",OFFSET('Hygiene Data'!$E$13,0,10*ROW('Hygiene Data'!E102)))</f>
        <v/>
      </c>
      <c r="DU108" s="305" t="str">
        <f ca="true">+IF(OFFSET('Hygiene Data'!$F$11,0,10*ROW('Hygiene Data'!F102))="","",OFFSET('Hygiene Data'!$F$11,0,10*ROW('Hygiene Data'!F102)))</f>
        <v/>
      </c>
      <c r="DV108" s="305" t="str">
        <f ca="true">+IF(OFFSET('Hygiene Data'!$F$12,0,10*ROW('Hygiene Data'!F102))="","",OFFSET('Hygiene Data'!$F$12,0,10*ROW('Hygiene Data'!F102)))</f>
        <v/>
      </c>
      <c r="DW108" s="305" t="str">
        <f ca="true">+IF(OFFSET('Hygiene Data'!$F$13,0,10*ROW('Hygiene Data'!F102))="","",OFFSET('Hygiene Data'!$F$13,0,10*ROW('Hygiene Data'!F102)))</f>
        <v/>
      </c>
      <c r="DX108" s="305" t="str">
        <f ca="true">+IF(OFFSET('Hygiene Data'!$G$11,0,10*ROW('Hygiene Data'!G102))="","",OFFSET('Hygiene Data'!$G$11,0,10*ROW('Hygiene Data'!G102)))</f>
        <v/>
      </c>
      <c r="DY108" s="305" t="str">
        <f ca="true">+IF(OFFSET('Hygiene Data'!$G$12,0,10*ROW('Hygiene Data'!G102))="","",OFFSET('Hygiene Data'!$G$12,0,10*ROW('Hygiene Data'!G102)))</f>
        <v/>
      </c>
      <c r="DZ108" s="305" t="str">
        <f ca="true">+IF(OFFSET('Hygiene Data'!$G$13,0,10*ROW('Hygiene Data'!G102))="","",OFFSET('Hygiene Data'!$G$13,0,10*ROW('Hygiene Data'!G102)))</f>
        <v/>
      </c>
      <c r="EA108" s="305" t="str">
        <f ca="true">+IF(OFFSET('Hygiene Data'!$H$11,0,10*ROW('Hygiene Data'!H102))="","",OFFSET('Hygiene Data'!$H$11,0,10*ROW('Hygiene Data'!H102)))</f>
        <v/>
      </c>
      <c r="EB108" s="305" t="str">
        <f ca="true">+IF(OFFSET('Hygiene Data'!$H$12,0,10*ROW('Hygiene Data'!H102))="","",OFFSET('Hygiene Data'!$H$12,0,10*ROW('Hygiene Data'!H102)))</f>
        <v/>
      </c>
      <c r="EC108" s="305" t="str">
        <f ca="true">+IF(OFFSET('Hygiene Data'!$H$13,0,10*ROW('Hygiene Data'!H102))="","",OFFSET('Hygiene Data'!$H$13,0,10*ROW('Hygiene Data'!H102)))</f>
        <v/>
      </c>
      <c r="ED108" s="305" t="str">
        <f ca="true">+IF(OFFSET('Hygiene Data'!$I$11,0,10*ROW('Hygiene Data'!I102))="","",OFFSET('Hygiene Data'!$I$11,0,10*ROW('Hygiene Data'!I102)))</f>
        <v/>
      </c>
      <c r="EE108" s="305" t="str">
        <f ca="true">+IF(OFFSET('Hygiene Data'!$I$12,0,10*ROW('Hygiene Data'!I102))="","",OFFSET('Hygiene Data'!$I$12,0,10*ROW('Hygiene Data'!I102)))</f>
        <v/>
      </c>
      <c r="EF108" s="305"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61"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305"/>
      <c r="BS109" s="305" t="str">
        <f ca="true">+IF(OFFSET('Water Data'!$D$27,0,10*ROW('Water Data'!D103))="","",OFFSET('Water Data'!$D$27,0,10*ROW('Water Data'!D103)))</f>
        <v/>
      </c>
      <c r="BT109" s="305" t="str">
        <f ca="true">+IF(OFFSET('Water Data'!$D$28,0,10*ROW('Water Data'!D103))="","",OFFSET('Water Data'!$D$28,0,10*ROW('Water Data'!D103)))</f>
        <v/>
      </c>
      <c r="BU109" s="305" t="str">
        <f ca="true">+IF(OFFSET('Water Data'!$D$29,0,10*ROW('Water Data'!D103))="","",OFFSET('Water Data'!$D$29,0,10*ROW('Water Data'!D103)))</f>
        <v/>
      </c>
      <c r="BV109" s="305" t="str">
        <f ca="true">+IF(OFFSET('Water Data'!$E$27,0,10*ROW('Water Data'!E103))="","",OFFSET('Water Data'!$E$27,0,10*ROW('Water Data'!E103)))</f>
        <v/>
      </c>
      <c r="BW109" s="305" t="str">
        <f ca="true">+IF(OFFSET('Water Data'!$E$28,0,10*ROW('Water Data'!E103))="","",OFFSET('Water Data'!$E$28,0,10*ROW('Water Data'!E103)))</f>
        <v/>
      </c>
      <c r="BX109" s="305" t="str">
        <f ca="true">+IF(OFFSET('Water Data'!$E$29,0,10*ROW('Water Data'!E103))="","",OFFSET('Water Data'!$E$29,0,10*ROW('Water Data'!E103)))</f>
        <v/>
      </c>
      <c r="BY109" s="305" t="str">
        <f ca="true">+IF(OFFSET('Water Data'!$F$27,0,10*ROW('Water Data'!F103))="","",OFFSET('Water Data'!$F$27,0,10*ROW('Water Data'!F103)))</f>
        <v/>
      </c>
      <c r="BZ109" s="305" t="str">
        <f ca="true">+IF(OFFSET('Water Data'!$F$28,0,10*ROW('Water Data'!F103))="","",OFFSET('Water Data'!$F$28,0,10*ROW('Water Data'!F103)))</f>
        <v/>
      </c>
      <c r="CA109" s="305" t="str">
        <f ca="true">+IF(OFFSET('Water Data'!$F$29,0,10*ROW('Water Data'!F103))="","",OFFSET('Water Data'!$F$29,0,10*ROW('Water Data'!F103)))</f>
        <v/>
      </c>
      <c r="CB109" s="305" t="str">
        <f ca="true">+IF(OFFSET('Water Data'!$G$27,0,10*ROW('Water Data'!G103))="","",OFFSET('Water Data'!$G$27,0,10*ROW('Water Data'!G103)))</f>
        <v/>
      </c>
      <c r="CC109" s="305" t="str">
        <f ca="true">+IF(OFFSET('Water Data'!$G$28,0,10*ROW('Water Data'!G103))="","",OFFSET('Water Data'!$G$28,0,10*ROW('Water Data'!G103)))</f>
        <v/>
      </c>
      <c r="CD109" s="305" t="str">
        <f ca="true">+IF(OFFSET('Water Data'!$G$29,0,10*ROW('Water Data'!G103))="","",OFFSET('Water Data'!$G$29,0,10*ROW('Water Data'!G103)))</f>
        <v/>
      </c>
      <c r="CE109" s="305" t="str">
        <f ca="true">+IF(OFFSET('Water Data'!$H$27,0,10*ROW('Water Data'!H103))="","",OFFSET('Water Data'!$H$27,0,10*ROW('Water Data'!H103)))</f>
        <v/>
      </c>
      <c r="CF109" s="305" t="str">
        <f ca="true">+IF(OFFSET('Water Data'!$H$28,0,10*ROW('Water Data'!H103))="","",OFFSET('Water Data'!$H$28,0,10*ROW('Water Data'!H103)))</f>
        <v/>
      </c>
      <c r="CG109" s="305" t="str">
        <f ca="true">+IF(OFFSET('Water Data'!$H$29,0,10*ROW('Water Data'!H103))="","",OFFSET('Water Data'!$H$29,0,10*ROW('Water Data'!H103)))</f>
        <v/>
      </c>
      <c r="CH109" s="305" t="str">
        <f ca="true">+IF(OFFSET('Water Data'!$I$27,0,10*ROW('Water Data'!I103))="","",OFFSET('Water Data'!$I$27,0,10*ROW('Water Data'!I103)))</f>
        <v/>
      </c>
      <c r="CI109" s="305" t="str">
        <f ca="true">+IF(OFFSET('Water Data'!$I$28,0,10*ROW('Water Data'!I103))="","",OFFSET('Water Data'!$I$28,0,10*ROW('Water Data'!I103)))</f>
        <v/>
      </c>
      <c r="CJ109" s="305" t="str">
        <f ca="true">+IF(OFFSET('Water Data'!$I$29,0,10*ROW('Water Data'!I103))="","",OFFSET('Water Data'!$I$29,0,10*ROW('Water Data'!I103)))</f>
        <v/>
      </c>
      <c r="CK109" s="305" t="str">
        <f ca="true">+IF(OFFSET('Sanitation Data'!$D$28,0,10*ROW('Sanitation Data'!D103))="","",OFFSET('Sanitation Data'!$D$28,0,10*ROW('Sanitation Data'!D103)))</f>
        <v/>
      </c>
      <c r="CL109" s="305" t="str">
        <f ca="true">+IF(OFFSET('Sanitation Data'!$D$29,0,10*ROW('Sanitation Data'!D103))="","",OFFSET('Sanitation Data'!$D$29,0,10*ROW('Sanitation Data'!D103)))</f>
        <v/>
      </c>
      <c r="CM109" s="305" t="str">
        <f ca="true">+IF(OFFSET('Sanitation Data'!$D$30,0,10*ROW('Sanitation Data'!D103))="","",OFFSET('Sanitation Data'!$D$30,0,10*ROW('Sanitation Data'!D103)))</f>
        <v/>
      </c>
      <c r="CN109" s="305" t="str">
        <f ca="true">+IF(OFFSET('Sanitation Data'!$D$31,0,10*ROW('Sanitation Data'!D103))="","",OFFSET('Sanitation Data'!$D$31,0,10*ROW('Sanitation Data'!D103)))</f>
        <v/>
      </c>
      <c r="CO109" s="305" t="str">
        <f ca="true">+IF(OFFSET('Sanitation Data'!$D$32,0,10*ROW('Sanitation Data'!D103))="","",OFFSET('Sanitation Data'!$D$32,0,10*ROW('Sanitation Data'!D103)))</f>
        <v/>
      </c>
      <c r="CP109" s="305" t="str">
        <f ca="true">+IF(OFFSET('Sanitation Data'!$E$28,0,10*ROW('Sanitation Data'!E103))="","",OFFSET('Sanitation Data'!$E$28,0,10*ROW('Sanitation Data'!E103)))</f>
        <v/>
      </c>
      <c r="CQ109" s="305" t="str">
        <f ca="true">+IF(OFFSET('Sanitation Data'!$E$29,0,10*ROW('Sanitation Data'!E103))="","",OFFSET('Sanitation Data'!$E$29,0,10*ROW('Sanitation Data'!E103)))</f>
        <v/>
      </c>
      <c r="CR109" s="305" t="str">
        <f ca="true">+IF(OFFSET('Sanitation Data'!$E$30,0,10*ROW('Sanitation Data'!E103))="","",OFFSET('Sanitation Data'!$E$30,0,10*ROW('Sanitation Data'!E103)))</f>
        <v/>
      </c>
      <c r="CS109" s="305" t="str">
        <f ca="true">+IF(OFFSET('Sanitation Data'!$E$31,0,10*ROW('Sanitation Data'!E103))="","",OFFSET('Sanitation Data'!$E$31,0,10*ROW('Sanitation Data'!E103)))</f>
        <v/>
      </c>
      <c r="CT109" s="305" t="str">
        <f ca="true">+IF(OFFSET('Sanitation Data'!$E$32,0,10*ROW('Sanitation Data'!E103))="","",OFFSET('Sanitation Data'!$E$32,0,10*ROW('Sanitation Data'!E103)))</f>
        <v/>
      </c>
      <c r="CU109" s="305" t="str">
        <f ca="true">+IF(OFFSET('Sanitation Data'!$F$28,0,10*ROW('Sanitation Data'!F103))="","",OFFSET('Sanitation Data'!$F$28,0,10*ROW('Sanitation Data'!F103)))</f>
        <v/>
      </c>
      <c r="CV109" s="305" t="str">
        <f ca="true">+IF(OFFSET('Sanitation Data'!$F$29,0,10*ROW('Sanitation Data'!F103))="","",OFFSET('Sanitation Data'!$F$29,0,10*ROW('Sanitation Data'!F103)))</f>
        <v/>
      </c>
      <c r="CW109" s="305" t="str">
        <f ca="true">+IF(OFFSET('Sanitation Data'!$F$30,0,10*ROW('Sanitation Data'!F103))="","",OFFSET('Sanitation Data'!$F$30,0,10*ROW('Sanitation Data'!F103)))</f>
        <v/>
      </c>
      <c r="CX109" s="305" t="str">
        <f ca="true">+IF(OFFSET('Sanitation Data'!$F$31,0,10*ROW('Sanitation Data'!F103))="","",OFFSET('Sanitation Data'!$F$31,0,10*ROW('Sanitation Data'!F103)))</f>
        <v/>
      </c>
      <c r="CY109" s="305" t="str">
        <f ca="true">+IF(OFFSET('Sanitation Data'!$F$32,0,10*ROW('Sanitation Data'!F103))="","",OFFSET('Sanitation Data'!$F$32,0,10*ROW('Sanitation Data'!F103)))</f>
        <v/>
      </c>
      <c r="CZ109" s="305" t="str">
        <f ca="true">+IF(OFFSET('Sanitation Data'!$G$28,0,10*ROW('Sanitation Data'!G103))="","",OFFSET('Sanitation Data'!$G$28,0,10*ROW('Sanitation Data'!G103)))</f>
        <v/>
      </c>
      <c r="DA109" s="305" t="str">
        <f ca="true">+IF(OFFSET('Sanitation Data'!$G$29,0,10*ROW('Sanitation Data'!G103))="","",OFFSET('Sanitation Data'!$G$29,0,10*ROW('Sanitation Data'!G103)))</f>
        <v/>
      </c>
      <c r="DB109" s="305" t="str">
        <f ca="true">+IF(OFFSET('Sanitation Data'!$G$30,0,10*ROW('Sanitation Data'!G103))="","",OFFSET('Sanitation Data'!$G$30,0,10*ROW('Sanitation Data'!G103)))</f>
        <v/>
      </c>
      <c r="DC109" s="305" t="str">
        <f ca="true">+IF(OFFSET('Sanitation Data'!$G$31,0,10*ROW('Sanitation Data'!G103))="","",OFFSET('Sanitation Data'!$G$31,0,10*ROW('Sanitation Data'!G103)))</f>
        <v/>
      </c>
      <c r="DD109" s="305" t="str">
        <f ca="true">+IF(OFFSET('Sanitation Data'!$G$32,0,10*ROW('Sanitation Data'!G103))="","",OFFSET('Sanitation Data'!$G$32,0,10*ROW('Sanitation Data'!G103)))</f>
        <v/>
      </c>
      <c r="DE109" s="305" t="str">
        <f ca="true">+IF(OFFSET('Sanitation Data'!$H$28,0,10*ROW('Sanitation Data'!H103))="","",OFFSET('Sanitation Data'!$H$28,0,10*ROW('Sanitation Data'!H103)))</f>
        <v/>
      </c>
      <c r="DF109" s="305" t="str">
        <f ca="true">+IF(OFFSET('Sanitation Data'!$H$29,0,10*ROW('Sanitation Data'!H103))="","",OFFSET('Sanitation Data'!$H$29,0,10*ROW('Sanitation Data'!H103)))</f>
        <v/>
      </c>
      <c r="DG109" s="305" t="str">
        <f ca="true">+IF(OFFSET('Sanitation Data'!$H$30,0,10*ROW('Sanitation Data'!H103))="","",OFFSET('Sanitation Data'!$H$30,0,10*ROW('Sanitation Data'!H103)))</f>
        <v/>
      </c>
      <c r="DH109" s="305" t="str">
        <f ca="true">+IF(OFFSET('Sanitation Data'!$H$31,0,10*ROW('Sanitation Data'!H103))="","",OFFSET('Sanitation Data'!$H$31,0,10*ROW('Sanitation Data'!H103)))</f>
        <v/>
      </c>
      <c r="DI109" s="305" t="str">
        <f ca="true">+IF(OFFSET('Sanitation Data'!$H$32,0,10*ROW('Sanitation Data'!H103))="","",OFFSET('Sanitation Data'!$H$32,0,10*ROW('Sanitation Data'!H103)))</f>
        <v/>
      </c>
      <c r="DJ109" s="305" t="str">
        <f ca="true">+IF(OFFSET('Sanitation Data'!$I$28,0,10*ROW('Sanitation Data'!I103))="","",OFFSET('Sanitation Data'!$I$28,0,10*ROW('Sanitation Data'!I103)))</f>
        <v/>
      </c>
      <c r="DK109" s="305" t="str">
        <f ca="true">+IF(OFFSET('Sanitation Data'!$I$29,0,10*ROW('Sanitation Data'!I103))="","",OFFSET('Sanitation Data'!$I$29,0,10*ROW('Sanitation Data'!I103)))</f>
        <v/>
      </c>
      <c r="DL109" s="305" t="str">
        <f ca="true">+IF(OFFSET('Sanitation Data'!$I$30,0,10*ROW('Sanitation Data'!I103))="","",OFFSET('Sanitation Data'!$I$30,0,10*ROW('Sanitation Data'!I103)))</f>
        <v/>
      </c>
      <c r="DM109" s="305" t="str">
        <f ca="true">+IF(OFFSET('Sanitation Data'!$I$31,0,10*ROW('Sanitation Data'!I103))="","",OFFSET('Sanitation Data'!$I$31,0,10*ROW('Sanitation Data'!I103)))</f>
        <v/>
      </c>
      <c r="DN109" s="305" t="str">
        <f ca="true">+IF(OFFSET('Sanitation Data'!$I$32,0,10*ROW('Sanitation Data'!I103))="","",OFFSET('Sanitation Data'!$I$32,0,10*ROW('Sanitation Data'!I103)))</f>
        <v/>
      </c>
      <c r="DO109" s="305" t="str">
        <f ca="true">+IF(OFFSET('Hygiene Data'!$D$11,0,10*ROW('Hygiene Data'!D103))="","",OFFSET('Hygiene Data'!$D$11,0,10*ROW('Hygiene Data'!D103)))</f>
        <v/>
      </c>
      <c r="DP109" s="305" t="str">
        <f ca="true">+IF(OFFSET('Hygiene Data'!$D$12,0,10*ROW('Hygiene Data'!D103))="","",OFFSET('Hygiene Data'!$D$12,0,10*ROW('Hygiene Data'!D103)))</f>
        <v/>
      </c>
      <c r="DQ109" s="305" t="str">
        <f ca="true">+IF(OFFSET('Hygiene Data'!$D$13,0,10*ROW('Hygiene Data'!D103))="","",OFFSET('Hygiene Data'!$D$13,0,10*ROW('Hygiene Data'!D103)))</f>
        <v/>
      </c>
      <c r="DR109" s="305" t="str">
        <f ca="true">+IF(OFFSET('Hygiene Data'!$E$11,0,10*ROW('Hygiene Data'!E103))="","",OFFSET('Hygiene Data'!$E$11,0,10*ROW('Hygiene Data'!E103)))</f>
        <v/>
      </c>
      <c r="DS109" s="305" t="str">
        <f ca="true">+IF(OFFSET('Hygiene Data'!$E$12,0,10*ROW('Hygiene Data'!E103))="","",OFFSET('Hygiene Data'!$E$12,0,10*ROW('Hygiene Data'!E103)))</f>
        <v/>
      </c>
      <c r="DT109" s="305" t="str">
        <f ca="true">+IF(OFFSET('Hygiene Data'!$E$13,0,10*ROW('Hygiene Data'!E103))="","",OFFSET('Hygiene Data'!$E$13,0,10*ROW('Hygiene Data'!E103)))</f>
        <v/>
      </c>
      <c r="DU109" s="305" t="str">
        <f ca="true">+IF(OFFSET('Hygiene Data'!$F$11,0,10*ROW('Hygiene Data'!F103))="","",OFFSET('Hygiene Data'!$F$11,0,10*ROW('Hygiene Data'!F103)))</f>
        <v/>
      </c>
      <c r="DV109" s="305" t="str">
        <f ca="true">+IF(OFFSET('Hygiene Data'!$F$12,0,10*ROW('Hygiene Data'!F103))="","",OFFSET('Hygiene Data'!$F$12,0,10*ROW('Hygiene Data'!F103)))</f>
        <v/>
      </c>
      <c r="DW109" s="305" t="str">
        <f ca="true">+IF(OFFSET('Hygiene Data'!$F$13,0,10*ROW('Hygiene Data'!F103))="","",OFFSET('Hygiene Data'!$F$13,0,10*ROW('Hygiene Data'!F103)))</f>
        <v/>
      </c>
      <c r="DX109" s="305" t="str">
        <f ca="true">+IF(OFFSET('Hygiene Data'!$G$11,0,10*ROW('Hygiene Data'!G103))="","",OFFSET('Hygiene Data'!$G$11,0,10*ROW('Hygiene Data'!G103)))</f>
        <v/>
      </c>
      <c r="DY109" s="305" t="str">
        <f ca="true">+IF(OFFSET('Hygiene Data'!$G$12,0,10*ROW('Hygiene Data'!G103))="","",OFFSET('Hygiene Data'!$G$12,0,10*ROW('Hygiene Data'!G103)))</f>
        <v/>
      </c>
      <c r="DZ109" s="305" t="str">
        <f ca="true">+IF(OFFSET('Hygiene Data'!$G$13,0,10*ROW('Hygiene Data'!G103))="","",OFFSET('Hygiene Data'!$G$13,0,10*ROW('Hygiene Data'!G103)))</f>
        <v/>
      </c>
      <c r="EA109" s="305" t="str">
        <f ca="true">+IF(OFFSET('Hygiene Data'!$H$11,0,10*ROW('Hygiene Data'!H103))="","",OFFSET('Hygiene Data'!$H$11,0,10*ROW('Hygiene Data'!H103)))</f>
        <v/>
      </c>
      <c r="EB109" s="305" t="str">
        <f ca="true">+IF(OFFSET('Hygiene Data'!$H$12,0,10*ROW('Hygiene Data'!H103))="","",OFFSET('Hygiene Data'!$H$12,0,10*ROW('Hygiene Data'!H103)))</f>
        <v/>
      </c>
      <c r="EC109" s="305" t="str">
        <f ca="true">+IF(OFFSET('Hygiene Data'!$H$13,0,10*ROW('Hygiene Data'!H103))="","",OFFSET('Hygiene Data'!$H$13,0,10*ROW('Hygiene Data'!H103)))</f>
        <v/>
      </c>
      <c r="ED109" s="305" t="str">
        <f ca="true">+IF(OFFSET('Hygiene Data'!$I$11,0,10*ROW('Hygiene Data'!I103))="","",OFFSET('Hygiene Data'!$I$11,0,10*ROW('Hygiene Data'!I103)))</f>
        <v/>
      </c>
      <c r="EE109" s="305" t="str">
        <f ca="true">+IF(OFFSET('Hygiene Data'!$I$12,0,10*ROW('Hygiene Data'!I103))="","",OFFSET('Hygiene Data'!$I$12,0,10*ROW('Hygiene Data'!I103)))</f>
        <v/>
      </c>
      <c r="EF109" s="305"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61"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305"/>
      <c r="BS110" s="305" t="str">
        <f ca="true">+IF(OFFSET('Water Data'!$D$27,0,10*ROW('Water Data'!D104))="","",OFFSET('Water Data'!$D$27,0,10*ROW('Water Data'!D104)))</f>
        <v/>
      </c>
      <c r="BT110" s="305" t="str">
        <f ca="true">+IF(OFFSET('Water Data'!$D$28,0,10*ROW('Water Data'!D104))="","",OFFSET('Water Data'!$D$28,0,10*ROW('Water Data'!D104)))</f>
        <v/>
      </c>
      <c r="BU110" s="305" t="str">
        <f ca="true">+IF(OFFSET('Water Data'!$D$29,0,10*ROW('Water Data'!D104))="","",OFFSET('Water Data'!$D$29,0,10*ROW('Water Data'!D104)))</f>
        <v/>
      </c>
      <c r="BV110" s="305" t="str">
        <f ca="true">+IF(OFFSET('Water Data'!$E$27,0,10*ROW('Water Data'!E104))="","",OFFSET('Water Data'!$E$27,0,10*ROW('Water Data'!E104)))</f>
        <v/>
      </c>
      <c r="BW110" s="305" t="str">
        <f ca="true">+IF(OFFSET('Water Data'!$E$28,0,10*ROW('Water Data'!E104))="","",OFFSET('Water Data'!$E$28,0,10*ROW('Water Data'!E104)))</f>
        <v/>
      </c>
      <c r="BX110" s="305" t="str">
        <f ca="true">+IF(OFFSET('Water Data'!$E$29,0,10*ROW('Water Data'!E104))="","",OFFSET('Water Data'!$E$29,0,10*ROW('Water Data'!E104)))</f>
        <v/>
      </c>
      <c r="BY110" s="305" t="str">
        <f ca="true">+IF(OFFSET('Water Data'!$F$27,0,10*ROW('Water Data'!F104))="","",OFFSET('Water Data'!$F$27,0,10*ROW('Water Data'!F104)))</f>
        <v/>
      </c>
      <c r="BZ110" s="305" t="str">
        <f ca="true">+IF(OFFSET('Water Data'!$F$28,0,10*ROW('Water Data'!F104))="","",OFFSET('Water Data'!$F$28,0,10*ROW('Water Data'!F104)))</f>
        <v/>
      </c>
      <c r="CA110" s="305" t="str">
        <f ca="true">+IF(OFFSET('Water Data'!$F$29,0,10*ROW('Water Data'!F104))="","",OFFSET('Water Data'!$F$29,0,10*ROW('Water Data'!F104)))</f>
        <v/>
      </c>
      <c r="CB110" s="305" t="str">
        <f ca="true">+IF(OFFSET('Water Data'!$G$27,0,10*ROW('Water Data'!G104))="","",OFFSET('Water Data'!$G$27,0,10*ROW('Water Data'!G104)))</f>
        <v/>
      </c>
      <c r="CC110" s="305" t="str">
        <f ca="true">+IF(OFFSET('Water Data'!$G$28,0,10*ROW('Water Data'!G104))="","",OFFSET('Water Data'!$G$28,0,10*ROW('Water Data'!G104)))</f>
        <v/>
      </c>
      <c r="CD110" s="305" t="str">
        <f ca="true">+IF(OFFSET('Water Data'!$G$29,0,10*ROW('Water Data'!G104))="","",OFFSET('Water Data'!$G$29,0,10*ROW('Water Data'!G104)))</f>
        <v/>
      </c>
      <c r="CE110" s="305" t="str">
        <f ca="true">+IF(OFFSET('Water Data'!$H$27,0,10*ROW('Water Data'!H104))="","",OFFSET('Water Data'!$H$27,0,10*ROW('Water Data'!H104)))</f>
        <v/>
      </c>
      <c r="CF110" s="305" t="str">
        <f ca="true">+IF(OFFSET('Water Data'!$H$28,0,10*ROW('Water Data'!H104))="","",OFFSET('Water Data'!$H$28,0,10*ROW('Water Data'!H104)))</f>
        <v/>
      </c>
      <c r="CG110" s="305" t="str">
        <f ca="true">+IF(OFFSET('Water Data'!$H$29,0,10*ROW('Water Data'!H104))="","",OFFSET('Water Data'!$H$29,0,10*ROW('Water Data'!H104)))</f>
        <v/>
      </c>
      <c r="CH110" s="305" t="str">
        <f ca="true">+IF(OFFSET('Water Data'!$I$27,0,10*ROW('Water Data'!I104))="","",OFFSET('Water Data'!$I$27,0,10*ROW('Water Data'!I104)))</f>
        <v/>
      </c>
      <c r="CI110" s="305" t="str">
        <f ca="true">+IF(OFFSET('Water Data'!$I$28,0,10*ROW('Water Data'!I104))="","",OFFSET('Water Data'!$I$28,0,10*ROW('Water Data'!I104)))</f>
        <v/>
      </c>
      <c r="CJ110" s="305" t="str">
        <f ca="true">+IF(OFFSET('Water Data'!$I$29,0,10*ROW('Water Data'!I104))="","",OFFSET('Water Data'!$I$29,0,10*ROW('Water Data'!I104)))</f>
        <v/>
      </c>
      <c r="CK110" s="305" t="str">
        <f ca="true">+IF(OFFSET('Sanitation Data'!$D$28,0,10*ROW('Sanitation Data'!D104))="","",OFFSET('Sanitation Data'!$D$28,0,10*ROW('Sanitation Data'!D104)))</f>
        <v/>
      </c>
      <c r="CL110" s="305" t="str">
        <f ca="true">+IF(OFFSET('Sanitation Data'!$D$29,0,10*ROW('Sanitation Data'!D104))="","",OFFSET('Sanitation Data'!$D$29,0,10*ROW('Sanitation Data'!D104)))</f>
        <v/>
      </c>
      <c r="CM110" s="305" t="str">
        <f ca="true">+IF(OFFSET('Sanitation Data'!$D$30,0,10*ROW('Sanitation Data'!D104))="","",OFFSET('Sanitation Data'!$D$30,0,10*ROW('Sanitation Data'!D104)))</f>
        <v/>
      </c>
      <c r="CN110" s="305" t="str">
        <f ca="true">+IF(OFFSET('Sanitation Data'!$D$31,0,10*ROW('Sanitation Data'!D104))="","",OFFSET('Sanitation Data'!$D$31,0,10*ROW('Sanitation Data'!D104)))</f>
        <v/>
      </c>
      <c r="CO110" s="305" t="str">
        <f ca="true">+IF(OFFSET('Sanitation Data'!$D$32,0,10*ROW('Sanitation Data'!D104))="","",OFFSET('Sanitation Data'!$D$32,0,10*ROW('Sanitation Data'!D104)))</f>
        <v/>
      </c>
      <c r="CP110" s="305" t="str">
        <f ca="true">+IF(OFFSET('Sanitation Data'!$E$28,0,10*ROW('Sanitation Data'!E104))="","",OFFSET('Sanitation Data'!$E$28,0,10*ROW('Sanitation Data'!E104)))</f>
        <v/>
      </c>
      <c r="CQ110" s="305" t="str">
        <f ca="true">+IF(OFFSET('Sanitation Data'!$E$29,0,10*ROW('Sanitation Data'!E104))="","",OFFSET('Sanitation Data'!$E$29,0,10*ROW('Sanitation Data'!E104)))</f>
        <v/>
      </c>
      <c r="CR110" s="305" t="str">
        <f ca="true">+IF(OFFSET('Sanitation Data'!$E$30,0,10*ROW('Sanitation Data'!E104))="","",OFFSET('Sanitation Data'!$E$30,0,10*ROW('Sanitation Data'!E104)))</f>
        <v/>
      </c>
      <c r="CS110" s="305" t="str">
        <f ca="true">+IF(OFFSET('Sanitation Data'!$E$31,0,10*ROW('Sanitation Data'!E104))="","",OFFSET('Sanitation Data'!$E$31,0,10*ROW('Sanitation Data'!E104)))</f>
        <v/>
      </c>
      <c r="CT110" s="305" t="str">
        <f ca="true">+IF(OFFSET('Sanitation Data'!$E$32,0,10*ROW('Sanitation Data'!E104))="","",OFFSET('Sanitation Data'!$E$32,0,10*ROW('Sanitation Data'!E104)))</f>
        <v/>
      </c>
      <c r="CU110" s="305" t="str">
        <f ca="true">+IF(OFFSET('Sanitation Data'!$F$28,0,10*ROW('Sanitation Data'!F104))="","",OFFSET('Sanitation Data'!$F$28,0,10*ROW('Sanitation Data'!F104)))</f>
        <v/>
      </c>
      <c r="CV110" s="305" t="str">
        <f ca="true">+IF(OFFSET('Sanitation Data'!$F$29,0,10*ROW('Sanitation Data'!F104))="","",OFFSET('Sanitation Data'!$F$29,0,10*ROW('Sanitation Data'!F104)))</f>
        <v/>
      </c>
      <c r="CW110" s="305" t="str">
        <f ca="true">+IF(OFFSET('Sanitation Data'!$F$30,0,10*ROW('Sanitation Data'!F104))="","",OFFSET('Sanitation Data'!$F$30,0,10*ROW('Sanitation Data'!F104)))</f>
        <v/>
      </c>
      <c r="CX110" s="305" t="str">
        <f ca="true">+IF(OFFSET('Sanitation Data'!$F$31,0,10*ROW('Sanitation Data'!F104))="","",OFFSET('Sanitation Data'!$F$31,0,10*ROW('Sanitation Data'!F104)))</f>
        <v/>
      </c>
      <c r="CY110" s="305" t="str">
        <f ca="true">+IF(OFFSET('Sanitation Data'!$F$32,0,10*ROW('Sanitation Data'!F104))="","",OFFSET('Sanitation Data'!$F$32,0,10*ROW('Sanitation Data'!F104)))</f>
        <v/>
      </c>
      <c r="CZ110" s="305" t="str">
        <f ca="true">+IF(OFFSET('Sanitation Data'!$G$28,0,10*ROW('Sanitation Data'!G104))="","",OFFSET('Sanitation Data'!$G$28,0,10*ROW('Sanitation Data'!G104)))</f>
        <v/>
      </c>
      <c r="DA110" s="305" t="str">
        <f ca="true">+IF(OFFSET('Sanitation Data'!$G$29,0,10*ROW('Sanitation Data'!G104))="","",OFFSET('Sanitation Data'!$G$29,0,10*ROW('Sanitation Data'!G104)))</f>
        <v/>
      </c>
      <c r="DB110" s="305" t="str">
        <f ca="true">+IF(OFFSET('Sanitation Data'!$G$30,0,10*ROW('Sanitation Data'!G104))="","",OFFSET('Sanitation Data'!$G$30,0,10*ROW('Sanitation Data'!G104)))</f>
        <v/>
      </c>
      <c r="DC110" s="305" t="str">
        <f ca="true">+IF(OFFSET('Sanitation Data'!$G$31,0,10*ROW('Sanitation Data'!G104))="","",OFFSET('Sanitation Data'!$G$31,0,10*ROW('Sanitation Data'!G104)))</f>
        <v/>
      </c>
      <c r="DD110" s="305" t="str">
        <f ca="true">+IF(OFFSET('Sanitation Data'!$G$32,0,10*ROW('Sanitation Data'!G104))="","",OFFSET('Sanitation Data'!$G$32,0,10*ROW('Sanitation Data'!G104)))</f>
        <v/>
      </c>
      <c r="DE110" s="305" t="str">
        <f ca="true">+IF(OFFSET('Sanitation Data'!$H$28,0,10*ROW('Sanitation Data'!H104))="","",OFFSET('Sanitation Data'!$H$28,0,10*ROW('Sanitation Data'!H104)))</f>
        <v/>
      </c>
      <c r="DF110" s="305" t="str">
        <f ca="true">+IF(OFFSET('Sanitation Data'!$H$29,0,10*ROW('Sanitation Data'!H104))="","",OFFSET('Sanitation Data'!$H$29,0,10*ROW('Sanitation Data'!H104)))</f>
        <v/>
      </c>
      <c r="DG110" s="305" t="str">
        <f ca="true">+IF(OFFSET('Sanitation Data'!$H$30,0,10*ROW('Sanitation Data'!H104))="","",OFFSET('Sanitation Data'!$H$30,0,10*ROW('Sanitation Data'!H104)))</f>
        <v/>
      </c>
      <c r="DH110" s="305" t="str">
        <f ca="true">+IF(OFFSET('Sanitation Data'!$H$31,0,10*ROW('Sanitation Data'!H104))="","",OFFSET('Sanitation Data'!$H$31,0,10*ROW('Sanitation Data'!H104)))</f>
        <v/>
      </c>
      <c r="DI110" s="305" t="str">
        <f ca="true">+IF(OFFSET('Sanitation Data'!$H$32,0,10*ROW('Sanitation Data'!H104))="","",OFFSET('Sanitation Data'!$H$32,0,10*ROW('Sanitation Data'!H104)))</f>
        <v/>
      </c>
      <c r="DJ110" s="305" t="str">
        <f ca="true">+IF(OFFSET('Sanitation Data'!$I$28,0,10*ROW('Sanitation Data'!I104))="","",OFFSET('Sanitation Data'!$I$28,0,10*ROW('Sanitation Data'!I104)))</f>
        <v/>
      </c>
      <c r="DK110" s="305" t="str">
        <f ca="true">+IF(OFFSET('Sanitation Data'!$I$29,0,10*ROW('Sanitation Data'!I104))="","",OFFSET('Sanitation Data'!$I$29,0,10*ROW('Sanitation Data'!I104)))</f>
        <v/>
      </c>
      <c r="DL110" s="305" t="str">
        <f ca="true">+IF(OFFSET('Sanitation Data'!$I$30,0,10*ROW('Sanitation Data'!I104))="","",OFFSET('Sanitation Data'!$I$30,0,10*ROW('Sanitation Data'!I104)))</f>
        <v/>
      </c>
      <c r="DM110" s="305" t="str">
        <f ca="true">+IF(OFFSET('Sanitation Data'!$I$31,0,10*ROW('Sanitation Data'!I104))="","",OFFSET('Sanitation Data'!$I$31,0,10*ROW('Sanitation Data'!I104)))</f>
        <v/>
      </c>
      <c r="DN110" s="305" t="str">
        <f ca="true">+IF(OFFSET('Sanitation Data'!$I$32,0,10*ROW('Sanitation Data'!I104))="","",OFFSET('Sanitation Data'!$I$32,0,10*ROW('Sanitation Data'!I104)))</f>
        <v/>
      </c>
      <c r="DO110" s="305" t="str">
        <f ca="true">+IF(OFFSET('Hygiene Data'!$D$11,0,10*ROW('Hygiene Data'!D104))="","",OFFSET('Hygiene Data'!$D$11,0,10*ROW('Hygiene Data'!D104)))</f>
        <v/>
      </c>
      <c r="DP110" s="305" t="str">
        <f ca="true">+IF(OFFSET('Hygiene Data'!$D$12,0,10*ROW('Hygiene Data'!D104))="","",OFFSET('Hygiene Data'!$D$12,0,10*ROW('Hygiene Data'!D104)))</f>
        <v/>
      </c>
      <c r="DQ110" s="305" t="str">
        <f ca="true">+IF(OFFSET('Hygiene Data'!$D$13,0,10*ROW('Hygiene Data'!D104))="","",OFFSET('Hygiene Data'!$D$13,0,10*ROW('Hygiene Data'!D104)))</f>
        <v/>
      </c>
      <c r="DR110" s="305" t="str">
        <f ca="true">+IF(OFFSET('Hygiene Data'!$E$11,0,10*ROW('Hygiene Data'!E104))="","",OFFSET('Hygiene Data'!$E$11,0,10*ROW('Hygiene Data'!E104)))</f>
        <v/>
      </c>
      <c r="DS110" s="305" t="str">
        <f ca="true">+IF(OFFSET('Hygiene Data'!$E$12,0,10*ROW('Hygiene Data'!E104))="","",OFFSET('Hygiene Data'!$E$12,0,10*ROW('Hygiene Data'!E104)))</f>
        <v/>
      </c>
      <c r="DT110" s="305" t="str">
        <f ca="true">+IF(OFFSET('Hygiene Data'!$E$13,0,10*ROW('Hygiene Data'!E104))="","",OFFSET('Hygiene Data'!$E$13,0,10*ROW('Hygiene Data'!E104)))</f>
        <v/>
      </c>
      <c r="DU110" s="305" t="str">
        <f ca="true">+IF(OFFSET('Hygiene Data'!$F$11,0,10*ROW('Hygiene Data'!F104))="","",OFFSET('Hygiene Data'!$F$11,0,10*ROW('Hygiene Data'!F104)))</f>
        <v/>
      </c>
      <c r="DV110" s="305" t="str">
        <f ca="true">+IF(OFFSET('Hygiene Data'!$F$12,0,10*ROW('Hygiene Data'!F104))="","",OFFSET('Hygiene Data'!$F$12,0,10*ROW('Hygiene Data'!F104)))</f>
        <v/>
      </c>
      <c r="DW110" s="305" t="str">
        <f ca="true">+IF(OFFSET('Hygiene Data'!$F$13,0,10*ROW('Hygiene Data'!F104))="","",OFFSET('Hygiene Data'!$F$13,0,10*ROW('Hygiene Data'!F104)))</f>
        <v/>
      </c>
      <c r="DX110" s="305" t="str">
        <f ca="true">+IF(OFFSET('Hygiene Data'!$G$11,0,10*ROW('Hygiene Data'!G104))="","",OFFSET('Hygiene Data'!$G$11,0,10*ROW('Hygiene Data'!G104)))</f>
        <v/>
      </c>
      <c r="DY110" s="305" t="str">
        <f ca="true">+IF(OFFSET('Hygiene Data'!$G$12,0,10*ROW('Hygiene Data'!G104))="","",OFFSET('Hygiene Data'!$G$12,0,10*ROW('Hygiene Data'!G104)))</f>
        <v/>
      </c>
      <c r="DZ110" s="305" t="str">
        <f ca="true">+IF(OFFSET('Hygiene Data'!$G$13,0,10*ROW('Hygiene Data'!G104))="","",OFFSET('Hygiene Data'!$G$13,0,10*ROW('Hygiene Data'!G104)))</f>
        <v/>
      </c>
      <c r="EA110" s="305" t="str">
        <f ca="true">+IF(OFFSET('Hygiene Data'!$H$11,0,10*ROW('Hygiene Data'!H104))="","",OFFSET('Hygiene Data'!$H$11,0,10*ROW('Hygiene Data'!H104)))</f>
        <v/>
      </c>
      <c r="EB110" s="305" t="str">
        <f ca="true">+IF(OFFSET('Hygiene Data'!$H$12,0,10*ROW('Hygiene Data'!H104))="","",OFFSET('Hygiene Data'!$H$12,0,10*ROW('Hygiene Data'!H104)))</f>
        <v/>
      </c>
      <c r="EC110" s="305" t="str">
        <f ca="true">+IF(OFFSET('Hygiene Data'!$H$13,0,10*ROW('Hygiene Data'!H104))="","",OFFSET('Hygiene Data'!$H$13,0,10*ROW('Hygiene Data'!H104)))</f>
        <v/>
      </c>
      <c r="ED110" s="305" t="str">
        <f ca="true">+IF(OFFSET('Hygiene Data'!$I$11,0,10*ROW('Hygiene Data'!I104))="","",OFFSET('Hygiene Data'!$I$11,0,10*ROW('Hygiene Data'!I104)))</f>
        <v/>
      </c>
      <c r="EE110" s="305" t="str">
        <f ca="true">+IF(OFFSET('Hygiene Data'!$I$12,0,10*ROW('Hygiene Data'!I104))="","",OFFSET('Hygiene Data'!$I$12,0,10*ROW('Hygiene Data'!I104)))</f>
        <v/>
      </c>
      <c r="EF110" s="305"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61"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305"/>
      <c r="BS111" s="305" t="str">
        <f ca="true">+IF(OFFSET('Water Data'!$D$27,0,10*ROW('Water Data'!D105))="","",OFFSET('Water Data'!$D$27,0,10*ROW('Water Data'!D105)))</f>
        <v/>
      </c>
      <c r="BT111" s="305" t="str">
        <f ca="true">+IF(OFFSET('Water Data'!$D$28,0,10*ROW('Water Data'!D105))="","",OFFSET('Water Data'!$D$28,0,10*ROW('Water Data'!D105)))</f>
        <v/>
      </c>
      <c r="BU111" s="305" t="str">
        <f ca="true">+IF(OFFSET('Water Data'!$D$29,0,10*ROW('Water Data'!D105))="","",OFFSET('Water Data'!$D$29,0,10*ROW('Water Data'!D105)))</f>
        <v/>
      </c>
      <c r="BV111" s="305" t="str">
        <f ca="true">+IF(OFFSET('Water Data'!$E$27,0,10*ROW('Water Data'!E105))="","",OFFSET('Water Data'!$E$27,0,10*ROW('Water Data'!E105)))</f>
        <v/>
      </c>
      <c r="BW111" s="305" t="str">
        <f ca="true">+IF(OFFSET('Water Data'!$E$28,0,10*ROW('Water Data'!E105))="","",OFFSET('Water Data'!$E$28,0,10*ROW('Water Data'!E105)))</f>
        <v/>
      </c>
      <c r="BX111" s="305" t="str">
        <f ca="true">+IF(OFFSET('Water Data'!$E$29,0,10*ROW('Water Data'!E105))="","",OFFSET('Water Data'!$E$29,0,10*ROW('Water Data'!E105)))</f>
        <v/>
      </c>
      <c r="BY111" s="305" t="str">
        <f ca="true">+IF(OFFSET('Water Data'!$F$27,0,10*ROW('Water Data'!F105))="","",OFFSET('Water Data'!$F$27,0,10*ROW('Water Data'!F105)))</f>
        <v/>
      </c>
      <c r="BZ111" s="305" t="str">
        <f ca="true">+IF(OFFSET('Water Data'!$F$28,0,10*ROW('Water Data'!F105))="","",OFFSET('Water Data'!$F$28,0,10*ROW('Water Data'!F105)))</f>
        <v/>
      </c>
      <c r="CA111" s="305" t="str">
        <f ca="true">+IF(OFFSET('Water Data'!$F$29,0,10*ROW('Water Data'!F105))="","",OFFSET('Water Data'!$F$29,0,10*ROW('Water Data'!F105)))</f>
        <v/>
      </c>
      <c r="CB111" s="305" t="str">
        <f ca="true">+IF(OFFSET('Water Data'!$G$27,0,10*ROW('Water Data'!G105))="","",OFFSET('Water Data'!$G$27,0,10*ROW('Water Data'!G105)))</f>
        <v/>
      </c>
      <c r="CC111" s="305" t="str">
        <f ca="true">+IF(OFFSET('Water Data'!$G$28,0,10*ROW('Water Data'!G105))="","",OFFSET('Water Data'!$G$28,0,10*ROW('Water Data'!G105)))</f>
        <v/>
      </c>
      <c r="CD111" s="305" t="str">
        <f ca="true">+IF(OFFSET('Water Data'!$G$29,0,10*ROW('Water Data'!G105))="","",OFFSET('Water Data'!$G$29,0,10*ROW('Water Data'!G105)))</f>
        <v/>
      </c>
      <c r="CE111" s="305" t="str">
        <f ca="true">+IF(OFFSET('Water Data'!$H$27,0,10*ROW('Water Data'!H105))="","",OFFSET('Water Data'!$H$27,0,10*ROW('Water Data'!H105)))</f>
        <v/>
      </c>
      <c r="CF111" s="305" t="str">
        <f ca="true">+IF(OFFSET('Water Data'!$H$28,0,10*ROW('Water Data'!H105))="","",OFFSET('Water Data'!$H$28,0,10*ROW('Water Data'!H105)))</f>
        <v/>
      </c>
      <c r="CG111" s="305" t="str">
        <f ca="true">+IF(OFFSET('Water Data'!$H$29,0,10*ROW('Water Data'!H105))="","",OFFSET('Water Data'!$H$29,0,10*ROW('Water Data'!H105)))</f>
        <v/>
      </c>
      <c r="CH111" s="305" t="str">
        <f ca="true">+IF(OFFSET('Water Data'!$I$27,0,10*ROW('Water Data'!I105))="","",OFFSET('Water Data'!$I$27,0,10*ROW('Water Data'!I105)))</f>
        <v/>
      </c>
      <c r="CI111" s="305" t="str">
        <f ca="true">+IF(OFFSET('Water Data'!$I$28,0,10*ROW('Water Data'!I105))="","",OFFSET('Water Data'!$I$28,0,10*ROW('Water Data'!I105)))</f>
        <v/>
      </c>
      <c r="CJ111" s="305" t="str">
        <f ca="true">+IF(OFFSET('Water Data'!$I$29,0,10*ROW('Water Data'!I105))="","",OFFSET('Water Data'!$I$29,0,10*ROW('Water Data'!I105)))</f>
        <v/>
      </c>
      <c r="CK111" s="305" t="str">
        <f ca="true">+IF(OFFSET('Sanitation Data'!$D$28,0,10*ROW('Sanitation Data'!D105))="","",OFFSET('Sanitation Data'!$D$28,0,10*ROW('Sanitation Data'!D105)))</f>
        <v/>
      </c>
      <c r="CL111" s="305" t="str">
        <f ca="true">+IF(OFFSET('Sanitation Data'!$D$29,0,10*ROW('Sanitation Data'!D105))="","",OFFSET('Sanitation Data'!$D$29,0,10*ROW('Sanitation Data'!D105)))</f>
        <v/>
      </c>
      <c r="CM111" s="305" t="str">
        <f ca="true">+IF(OFFSET('Sanitation Data'!$D$30,0,10*ROW('Sanitation Data'!D105))="","",OFFSET('Sanitation Data'!$D$30,0,10*ROW('Sanitation Data'!D105)))</f>
        <v/>
      </c>
      <c r="CN111" s="305" t="str">
        <f ca="true">+IF(OFFSET('Sanitation Data'!$D$31,0,10*ROW('Sanitation Data'!D105))="","",OFFSET('Sanitation Data'!$D$31,0,10*ROW('Sanitation Data'!D105)))</f>
        <v/>
      </c>
      <c r="CO111" s="305" t="str">
        <f ca="true">+IF(OFFSET('Sanitation Data'!$D$32,0,10*ROW('Sanitation Data'!D105))="","",OFFSET('Sanitation Data'!$D$32,0,10*ROW('Sanitation Data'!D105)))</f>
        <v/>
      </c>
      <c r="CP111" s="305" t="str">
        <f ca="true">+IF(OFFSET('Sanitation Data'!$E$28,0,10*ROW('Sanitation Data'!E105))="","",OFFSET('Sanitation Data'!$E$28,0,10*ROW('Sanitation Data'!E105)))</f>
        <v/>
      </c>
      <c r="CQ111" s="305" t="str">
        <f ca="true">+IF(OFFSET('Sanitation Data'!$E$29,0,10*ROW('Sanitation Data'!E105))="","",OFFSET('Sanitation Data'!$E$29,0,10*ROW('Sanitation Data'!E105)))</f>
        <v/>
      </c>
      <c r="CR111" s="305" t="str">
        <f ca="true">+IF(OFFSET('Sanitation Data'!$E$30,0,10*ROW('Sanitation Data'!E105))="","",OFFSET('Sanitation Data'!$E$30,0,10*ROW('Sanitation Data'!E105)))</f>
        <v/>
      </c>
      <c r="CS111" s="305" t="str">
        <f ca="true">+IF(OFFSET('Sanitation Data'!$E$31,0,10*ROW('Sanitation Data'!E105))="","",OFFSET('Sanitation Data'!$E$31,0,10*ROW('Sanitation Data'!E105)))</f>
        <v/>
      </c>
      <c r="CT111" s="305" t="str">
        <f ca="true">+IF(OFFSET('Sanitation Data'!$E$32,0,10*ROW('Sanitation Data'!E105))="","",OFFSET('Sanitation Data'!$E$32,0,10*ROW('Sanitation Data'!E105)))</f>
        <v/>
      </c>
      <c r="CU111" s="305" t="str">
        <f ca="true">+IF(OFFSET('Sanitation Data'!$F$28,0,10*ROW('Sanitation Data'!F105))="","",OFFSET('Sanitation Data'!$F$28,0,10*ROW('Sanitation Data'!F105)))</f>
        <v/>
      </c>
      <c r="CV111" s="305" t="str">
        <f ca="true">+IF(OFFSET('Sanitation Data'!$F$29,0,10*ROW('Sanitation Data'!F105))="","",OFFSET('Sanitation Data'!$F$29,0,10*ROW('Sanitation Data'!F105)))</f>
        <v/>
      </c>
      <c r="CW111" s="305" t="str">
        <f ca="true">+IF(OFFSET('Sanitation Data'!$F$30,0,10*ROW('Sanitation Data'!F105))="","",OFFSET('Sanitation Data'!$F$30,0,10*ROW('Sanitation Data'!F105)))</f>
        <v/>
      </c>
      <c r="CX111" s="305" t="str">
        <f ca="true">+IF(OFFSET('Sanitation Data'!$F$31,0,10*ROW('Sanitation Data'!F105))="","",OFFSET('Sanitation Data'!$F$31,0,10*ROW('Sanitation Data'!F105)))</f>
        <v/>
      </c>
      <c r="CY111" s="305" t="str">
        <f ca="true">+IF(OFFSET('Sanitation Data'!$F$32,0,10*ROW('Sanitation Data'!F105))="","",OFFSET('Sanitation Data'!$F$32,0,10*ROW('Sanitation Data'!F105)))</f>
        <v/>
      </c>
      <c r="CZ111" s="305" t="str">
        <f ca="true">+IF(OFFSET('Sanitation Data'!$G$28,0,10*ROW('Sanitation Data'!G105))="","",OFFSET('Sanitation Data'!$G$28,0,10*ROW('Sanitation Data'!G105)))</f>
        <v/>
      </c>
      <c r="DA111" s="305" t="str">
        <f ca="true">+IF(OFFSET('Sanitation Data'!$G$29,0,10*ROW('Sanitation Data'!G105))="","",OFFSET('Sanitation Data'!$G$29,0,10*ROW('Sanitation Data'!G105)))</f>
        <v/>
      </c>
      <c r="DB111" s="305" t="str">
        <f ca="true">+IF(OFFSET('Sanitation Data'!$G$30,0,10*ROW('Sanitation Data'!G105))="","",OFFSET('Sanitation Data'!$G$30,0,10*ROW('Sanitation Data'!G105)))</f>
        <v/>
      </c>
      <c r="DC111" s="305" t="str">
        <f ca="true">+IF(OFFSET('Sanitation Data'!$G$31,0,10*ROW('Sanitation Data'!G105))="","",OFFSET('Sanitation Data'!$G$31,0,10*ROW('Sanitation Data'!G105)))</f>
        <v/>
      </c>
      <c r="DD111" s="305" t="str">
        <f ca="true">+IF(OFFSET('Sanitation Data'!$G$32,0,10*ROW('Sanitation Data'!G105))="","",OFFSET('Sanitation Data'!$G$32,0,10*ROW('Sanitation Data'!G105)))</f>
        <v/>
      </c>
      <c r="DE111" s="305" t="str">
        <f ca="true">+IF(OFFSET('Sanitation Data'!$H$28,0,10*ROW('Sanitation Data'!H105))="","",OFFSET('Sanitation Data'!$H$28,0,10*ROW('Sanitation Data'!H105)))</f>
        <v/>
      </c>
      <c r="DF111" s="305" t="str">
        <f ca="true">+IF(OFFSET('Sanitation Data'!$H$29,0,10*ROW('Sanitation Data'!H105))="","",OFFSET('Sanitation Data'!$H$29,0,10*ROW('Sanitation Data'!H105)))</f>
        <v/>
      </c>
      <c r="DG111" s="305" t="str">
        <f ca="true">+IF(OFFSET('Sanitation Data'!$H$30,0,10*ROW('Sanitation Data'!H105))="","",OFFSET('Sanitation Data'!$H$30,0,10*ROW('Sanitation Data'!H105)))</f>
        <v/>
      </c>
      <c r="DH111" s="305" t="str">
        <f ca="true">+IF(OFFSET('Sanitation Data'!$H$31,0,10*ROW('Sanitation Data'!H105))="","",OFFSET('Sanitation Data'!$H$31,0,10*ROW('Sanitation Data'!H105)))</f>
        <v/>
      </c>
      <c r="DI111" s="305" t="str">
        <f ca="true">+IF(OFFSET('Sanitation Data'!$H$32,0,10*ROW('Sanitation Data'!H105))="","",OFFSET('Sanitation Data'!$H$32,0,10*ROW('Sanitation Data'!H105)))</f>
        <v/>
      </c>
      <c r="DJ111" s="305" t="str">
        <f ca="true">+IF(OFFSET('Sanitation Data'!$I$28,0,10*ROW('Sanitation Data'!I105))="","",OFFSET('Sanitation Data'!$I$28,0,10*ROW('Sanitation Data'!I105)))</f>
        <v/>
      </c>
      <c r="DK111" s="305" t="str">
        <f ca="true">+IF(OFFSET('Sanitation Data'!$I$29,0,10*ROW('Sanitation Data'!I105))="","",OFFSET('Sanitation Data'!$I$29,0,10*ROW('Sanitation Data'!I105)))</f>
        <v/>
      </c>
      <c r="DL111" s="305" t="str">
        <f ca="true">+IF(OFFSET('Sanitation Data'!$I$30,0,10*ROW('Sanitation Data'!I105))="","",OFFSET('Sanitation Data'!$I$30,0,10*ROW('Sanitation Data'!I105)))</f>
        <v/>
      </c>
      <c r="DM111" s="305" t="str">
        <f ca="true">+IF(OFFSET('Sanitation Data'!$I$31,0,10*ROW('Sanitation Data'!I105))="","",OFFSET('Sanitation Data'!$I$31,0,10*ROW('Sanitation Data'!I105)))</f>
        <v/>
      </c>
      <c r="DN111" s="305" t="str">
        <f ca="true">+IF(OFFSET('Sanitation Data'!$I$32,0,10*ROW('Sanitation Data'!I105))="","",OFFSET('Sanitation Data'!$I$32,0,10*ROW('Sanitation Data'!I105)))</f>
        <v/>
      </c>
      <c r="DO111" s="305" t="str">
        <f ca="true">+IF(OFFSET('Hygiene Data'!$D$11,0,10*ROW('Hygiene Data'!D105))="","",OFFSET('Hygiene Data'!$D$11,0,10*ROW('Hygiene Data'!D105)))</f>
        <v/>
      </c>
      <c r="DP111" s="305" t="str">
        <f ca="true">+IF(OFFSET('Hygiene Data'!$D$12,0,10*ROW('Hygiene Data'!D105))="","",OFFSET('Hygiene Data'!$D$12,0,10*ROW('Hygiene Data'!D105)))</f>
        <v/>
      </c>
      <c r="DQ111" s="305" t="str">
        <f ca="true">+IF(OFFSET('Hygiene Data'!$D$13,0,10*ROW('Hygiene Data'!D105))="","",OFFSET('Hygiene Data'!$D$13,0,10*ROW('Hygiene Data'!D105)))</f>
        <v/>
      </c>
      <c r="DR111" s="305" t="str">
        <f ca="true">+IF(OFFSET('Hygiene Data'!$E$11,0,10*ROW('Hygiene Data'!E105))="","",OFFSET('Hygiene Data'!$E$11,0,10*ROW('Hygiene Data'!E105)))</f>
        <v/>
      </c>
      <c r="DS111" s="305" t="str">
        <f ca="true">+IF(OFFSET('Hygiene Data'!$E$12,0,10*ROW('Hygiene Data'!E105))="","",OFFSET('Hygiene Data'!$E$12,0,10*ROW('Hygiene Data'!E105)))</f>
        <v/>
      </c>
      <c r="DT111" s="305" t="str">
        <f ca="true">+IF(OFFSET('Hygiene Data'!$E$13,0,10*ROW('Hygiene Data'!E105))="","",OFFSET('Hygiene Data'!$E$13,0,10*ROW('Hygiene Data'!E105)))</f>
        <v/>
      </c>
      <c r="DU111" s="305" t="str">
        <f ca="true">+IF(OFFSET('Hygiene Data'!$F$11,0,10*ROW('Hygiene Data'!F105))="","",OFFSET('Hygiene Data'!$F$11,0,10*ROW('Hygiene Data'!F105)))</f>
        <v/>
      </c>
      <c r="DV111" s="305" t="str">
        <f ca="true">+IF(OFFSET('Hygiene Data'!$F$12,0,10*ROW('Hygiene Data'!F105))="","",OFFSET('Hygiene Data'!$F$12,0,10*ROW('Hygiene Data'!F105)))</f>
        <v/>
      </c>
      <c r="DW111" s="305" t="str">
        <f ca="true">+IF(OFFSET('Hygiene Data'!$F$13,0,10*ROW('Hygiene Data'!F105))="","",OFFSET('Hygiene Data'!$F$13,0,10*ROW('Hygiene Data'!F105)))</f>
        <v/>
      </c>
      <c r="DX111" s="305" t="str">
        <f ca="true">+IF(OFFSET('Hygiene Data'!$G$11,0,10*ROW('Hygiene Data'!G105))="","",OFFSET('Hygiene Data'!$G$11,0,10*ROW('Hygiene Data'!G105)))</f>
        <v/>
      </c>
      <c r="DY111" s="305" t="str">
        <f ca="true">+IF(OFFSET('Hygiene Data'!$G$12,0,10*ROW('Hygiene Data'!G105))="","",OFFSET('Hygiene Data'!$G$12,0,10*ROW('Hygiene Data'!G105)))</f>
        <v/>
      </c>
      <c r="DZ111" s="305" t="str">
        <f ca="true">+IF(OFFSET('Hygiene Data'!$G$13,0,10*ROW('Hygiene Data'!G105))="","",OFFSET('Hygiene Data'!$G$13,0,10*ROW('Hygiene Data'!G105)))</f>
        <v/>
      </c>
      <c r="EA111" s="305" t="str">
        <f ca="true">+IF(OFFSET('Hygiene Data'!$H$11,0,10*ROW('Hygiene Data'!H105))="","",OFFSET('Hygiene Data'!$H$11,0,10*ROW('Hygiene Data'!H105)))</f>
        <v/>
      </c>
      <c r="EB111" s="305" t="str">
        <f ca="true">+IF(OFFSET('Hygiene Data'!$H$12,0,10*ROW('Hygiene Data'!H105))="","",OFFSET('Hygiene Data'!$H$12,0,10*ROW('Hygiene Data'!H105)))</f>
        <v/>
      </c>
      <c r="EC111" s="305" t="str">
        <f ca="true">+IF(OFFSET('Hygiene Data'!$H$13,0,10*ROW('Hygiene Data'!H105))="","",OFFSET('Hygiene Data'!$H$13,0,10*ROW('Hygiene Data'!H105)))</f>
        <v/>
      </c>
      <c r="ED111" s="305" t="str">
        <f ca="true">+IF(OFFSET('Hygiene Data'!$I$11,0,10*ROW('Hygiene Data'!I105))="","",OFFSET('Hygiene Data'!$I$11,0,10*ROW('Hygiene Data'!I105)))</f>
        <v/>
      </c>
      <c r="EE111" s="305" t="str">
        <f ca="true">+IF(OFFSET('Hygiene Data'!$I$12,0,10*ROW('Hygiene Data'!I105))="","",OFFSET('Hygiene Data'!$I$12,0,10*ROW('Hygiene Data'!I105)))</f>
        <v/>
      </c>
      <c r="EF111" s="305"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61"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305"/>
      <c r="BS112" s="305" t="str">
        <f ca="true">+IF(OFFSET('Water Data'!$D$27,0,10*ROW('Water Data'!D106))="","",OFFSET('Water Data'!$D$27,0,10*ROW('Water Data'!D106)))</f>
        <v/>
      </c>
      <c r="BT112" s="305" t="str">
        <f ca="true">+IF(OFFSET('Water Data'!$D$28,0,10*ROW('Water Data'!D106))="","",OFFSET('Water Data'!$D$28,0,10*ROW('Water Data'!D106)))</f>
        <v/>
      </c>
      <c r="BU112" s="305" t="str">
        <f ca="true">+IF(OFFSET('Water Data'!$D$29,0,10*ROW('Water Data'!D106))="","",OFFSET('Water Data'!$D$29,0,10*ROW('Water Data'!D106)))</f>
        <v/>
      </c>
      <c r="BV112" s="305" t="str">
        <f ca="true">+IF(OFFSET('Water Data'!$E$27,0,10*ROW('Water Data'!E106))="","",OFFSET('Water Data'!$E$27,0,10*ROW('Water Data'!E106)))</f>
        <v/>
      </c>
      <c r="BW112" s="305" t="str">
        <f ca="true">+IF(OFFSET('Water Data'!$E$28,0,10*ROW('Water Data'!E106))="","",OFFSET('Water Data'!$E$28,0,10*ROW('Water Data'!E106)))</f>
        <v/>
      </c>
      <c r="BX112" s="305" t="str">
        <f ca="true">+IF(OFFSET('Water Data'!$E$29,0,10*ROW('Water Data'!E106))="","",OFFSET('Water Data'!$E$29,0,10*ROW('Water Data'!E106)))</f>
        <v/>
      </c>
      <c r="BY112" s="305" t="str">
        <f ca="true">+IF(OFFSET('Water Data'!$F$27,0,10*ROW('Water Data'!F106))="","",OFFSET('Water Data'!$F$27,0,10*ROW('Water Data'!F106)))</f>
        <v/>
      </c>
      <c r="BZ112" s="305" t="str">
        <f ca="true">+IF(OFFSET('Water Data'!$F$28,0,10*ROW('Water Data'!F106))="","",OFFSET('Water Data'!$F$28,0,10*ROW('Water Data'!F106)))</f>
        <v/>
      </c>
      <c r="CA112" s="305" t="str">
        <f ca="true">+IF(OFFSET('Water Data'!$F$29,0,10*ROW('Water Data'!F106))="","",OFFSET('Water Data'!$F$29,0,10*ROW('Water Data'!F106)))</f>
        <v/>
      </c>
      <c r="CB112" s="305" t="str">
        <f ca="true">+IF(OFFSET('Water Data'!$G$27,0,10*ROW('Water Data'!G106))="","",OFFSET('Water Data'!$G$27,0,10*ROW('Water Data'!G106)))</f>
        <v/>
      </c>
      <c r="CC112" s="305" t="str">
        <f ca="true">+IF(OFFSET('Water Data'!$G$28,0,10*ROW('Water Data'!G106))="","",OFFSET('Water Data'!$G$28,0,10*ROW('Water Data'!G106)))</f>
        <v/>
      </c>
      <c r="CD112" s="305" t="str">
        <f ca="true">+IF(OFFSET('Water Data'!$G$29,0,10*ROW('Water Data'!G106))="","",OFFSET('Water Data'!$G$29,0,10*ROW('Water Data'!G106)))</f>
        <v/>
      </c>
      <c r="CE112" s="305" t="str">
        <f ca="true">+IF(OFFSET('Water Data'!$H$27,0,10*ROW('Water Data'!H106))="","",OFFSET('Water Data'!$H$27,0,10*ROW('Water Data'!H106)))</f>
        <v/>
      </c>
      <c r="CF112" s="305" t="str">
        <f ca="true">+IF(OFFSET('Water Data'!$H$28,0,10*ROW('Water Data'!H106))="","",OFFSET('Water Data'!$H$28,0,10*ROW('Water Data'!H106)))</f>
        <v/>
      </c>
      <c r="CG112" s="305" t="str">
        <f ca="true">+IF(OFFSET('Water Data'!$H$29,0,10*ROW('Water Data'!H106))="","",OFFSET('Water Data'!$H$29,0,10*ROW('Water Data'!H106)))</f>
        <v/>
      </c>
      <c r="CH112" s="305" t="str">
        <f ca="true">+IF(OFFSET('Water Data'!$I$27,0,10*ROW('Water Data'!I106))="","",OFFSET('Water Data'!$I$27,0,10*ROW('Water Data'!I106)))</f>
        <v/>
      </c>
      <c r="CI112" s="305" t="str">
        <f ca="true">+IF(OFFSET('Water Data'!$I$28,0,10*ROW('Water Data'!I106))="","",OFFSET('Water Data'!$I$28,0,10*ROW('Water Data'!I106)))</f>
        <v/>
      </c>
      <c r="CJ112" s="305" t="str">
        <f ca="true">+IF(OFFSET('Water Data'!$I$29,0,10*ROW('Water Data'!I106))="","",OFFSET('Water Data'!$I$29,0,10*ROW('Water Data'!I106)))</f>
        <v/>
      </c>
      <c r="CK112" s="305" t="str">
        <f ca="true">+IF(OFFSET('Sanitation Data'!$D$28,0,10*ROW('Sanitation Data'!D106))="","",OFFSET('Sanitation Data'!$D$28,0,10*ROW('Sanitation Data'!D106)))</f>
        <v/>
      </c>
      <c r="CL112" s="305" t="str">
        <f ca="true">+IF(OFFSET('Sanitation Data'!$D$29,0,10*ROW('Sanitation Data'!D106))="","",OFFSET('Sanitation Data'!$D$29,0,10*ROW('Sanitation Data'!D106)))</f>
        <v/>
      </c>
      <c r="CM112" s="305" t="str">
        <f ca="true">+IF(OFFSET('Sanitation Data'!$D$30,0,10*ROW('Sanitation Data'!D106))="","",OFFSET('Sanitation Data'!$D$30,0,10*ROW('Sanitation Data'!D106)))</f>
        <v/>
      </c>
      <c r="CN112" s="305" t="str">
        <f ca="true">+IF(OFFSET('Sanitation Data'!$D$31,0,10*ROW('Sanitation Data'!D106))="","",OFFSET('Sanitation Data'!$D$31,0,10*ROW('Sanitation Data'!D106)))</f>
        <v/>
      </c>
      <c r="CO112" s="305" t="str">
        <f ca="true">+IF(OFFSET('Sanitation Data'!$D$32,0,10*ROW('Sanitation Data'!D106))="","",OFFSET('Sanitation Data'!$D$32,0,10*ROW('Sanitation Data'!D106)))</f>
        <v/>
      </c>
      <c r="CP112" s="305" t="str">
        <f ca="true">+IF(OFFSET('Sanitation Data'!$E$28,0,10*ROW('Sanitation Data'!E106))="","",OFFSET('Sanitation Data'!$E$28,0,10*ROW('Sanitation Data'!E106)))</f>
        <v/>
      </c>
      <c r="CQ112" s="305" t="str">
        <f ca="true">+IF(OFFSET('Sanitation Data'!$E$29,0,10*ROW('Sanitation Data'!E106))="","",OFFSET('Sanitation Data'!$E$29,0,10*ROW('Sanitation Data'!E106)))</f>
        <v/>
      </c>
      <c r="CR112" s="305" t="str">
        <f ca="true">+IF(OFFSET('Sanitation Data'!$E$30,0,10*ROW('Sanitation Data'!E106))="","",OFFSET('Sanitation Data'!$E$30,0,10*ROW('Sanitation Data'!E106)))</f>
        <v/>
      </c>
      <c r="CS112" s="305" t="str">
        <f ca="true">+IF(OFFSET('Sanitation Data'!$E$31,0,10*ROW('Sanitation Data'!E106))="","",OFFSET('Sanitation Data'!$E$31,0,10*ROW('Sanitation Data'!E106)))</f>
        <v/>
      </c>
      <c r="CT112" s="305" t="str">
        <f ca="true">+IF(OFFSET('Sanitation Data'!$E$32,0,10*ROW('Sanitation Data'!E106))="","",OFFSET('Sanitation Data'!$E$32,0,10*ROW('Sanitation Data'!E106)))</f>
        <v/>
      </c>
      <c r="CU112" s="305" t="str">
        <f ca="true">+IF(OFFSET('Sanitation Data'!$F$28,0,10*ROW('Sanitation Data'!F106))="","",OFFSET('Sanitation Data'!$F$28,0,10*ROW('Sanitation Data'!F106)))</f>
        <v/>
      </c>
      <c r="CV112" s="305" t="str">
        <f ca="true">+IF(OFFSET('Sanitation Data'!$F$29,0,10*ROW('Sanitation Data'!F106))="","",OFFSET('Sanitation Data'!$F$29,0,10*ROW('Sanitation Data'!F106)))</f>
        <v/>
      </c>
      <c r="CW112" s="305" t="str">
        <f ca="true">+IF(OFFSET('Sanitation Data'!$F$30,0,10*ROW('Sanitation Data'!F106))="","",OFFSET('Sanitation Data'!$F$30,0,10*ROW('Sanitation Data'!F106)))</f>
        <v/>
      </c>
      <c r="CX112" s="305" t="str">
        <f ca="true">+IF(OFFSET('Sanitation Data'!$F$31,0,10*ROW('Sanitation Data'!F106))="","",OFFSET('Sanitation Data'!$F$31,0,10*ROW('Sanitation Data'!F106)))</f>
        <v/>
      </c>
      <c r="CY112" s="305" t="str">
        <f ca="true">+IF(OFFSET('Sanitation Data'!$F$32,0,10*ROW('Sanitation Data'!F106))="","",OFFSET('Sanitation Data'!$F$32,0,10*ROW('Sanitation Data'!F106)))</f>
        <v/>
      </c>
      <c r="CZ112" s="305" t="str">
        <f ca="true">+IF(OFFSET('Sanitation Data'!$G$28,0,10*ROW('Sanitation Data'!G106))="","",OFFSET('Sanitation Data'!$G$28,0,10*ROW('Sanitation Data'!G106)))</f>
        <v/>
      </c>
      <c r="DA112" s="305" t="str">
        <f ca="true">+IF(OFFSET('Sanitation Data'!$G$29,0,10*ROW('Sanitation Data'!G106))="","",OFFSET('Sanitation Data'!$G$29,0,10*ROW('Sanitation Data'!G106)))</f>
        <v/>
      </c>
      <c r="DB112" s="305" t="str">
        <f ca="true">+IF(OFFSET('Sanitation Data'!$G$30,0,10*ROW('Sanitation Data'!G106))="","",OFFSET('Sanitation Data'!$G$30,0,10*ROW('Sanitation Data'!G106)))</f>
        <v/>
      </c>
      <c r="DC112" s="305" t="str">
        <f ca="true">+IF(OFFSET('Sanitation Data'!$G$31,0,10*ROW('Sanitation Data'!G106))="","",OFFSET('Sanitation Data'!$G$31,0,10*ROW('Sanitation Data'!G106)))</f>
        <v/>
      </c>
      <c r="DD112" s="305" t="str">
        <f ca="true">+IF(OFFSET('Sanitation Data'!$G$32,0,10*ROW('Sanitation Data'!G106))="","",OFFSET('Sanitation Data'!$G$32,0,10*ROW('Sanitation Data'!G106)))</f>
        <v/>
      </c>
      <c r="DE112" s="305" t="str">
        <f ca="true">+IF(OFFSET('Sanitation Data'!$H$28,0,10*ROW('Sanitation Data'!H106))="","",OFFSET('Sanitation Data'!$H$28,0,10*ROW('Sanitation Data'!H106)))</f>
        <v/>
      </c>
      <c r="DF112" s="305" t="str">
        <f ca="true">+IF(OFFSET('Sanitation Data'!$H$29,0,10*ROW('Sanitation Data'!H106))="","",OFFSET('Sanitation Data'!$H$29,0,10*ROW('Sanitation Data'!H106)))</f>
        <v/>
      </c>
      <c r="DG112" s="305" t="str">
        <f ca="true">+IF(OFFSET('Sanitation Data'!$H$30,0,10*ROW('Sanitation Data'!H106))="","",OFFSET('Sanitation Data'!$H$30,0,10*ROW('Sanitation Data'!H106)))</f>
        <v/>
      </c>
      <c r="DH112" s="305" t="str">
        <f ca="true">+IF(OFFSET('Sanitation Data'!$H$31,0,10*ROW('Sanitation Data'!H106))="","",OFFSET('Sanitation Data'!$H$31,0,10*ROW('Sanitation Data'!H106)))</f>
        <v/>
      </c>
      <c r="DI112" s="305" t="str">
        <f ca="true">+IF(OFFSET('Sanitation Data'!$H$32,0,10*ROW('Sanitation Data'!H106))="","",OFFSET('Sanitation Data'!$H$32,0,10*ROW('Sanitation Data'!H106)))</f>
        <v/>
      </c>
      <c r="DJ112" s="305" t="str">
        <f ca="true">+IF(OFFSET('Sanitation Data'!$I$28,0,10*ROW('Sanitation Data'!I106))="","",OFFSET('Sanitation Data'!$I$28,0,10*ROW('Sanitation Data'!I106)))</f>
        <v/>
      </c>
      <c r="DK112" s="305" t="str">
        <f ca="true">+IF(OFFSET('Sanitation Data'!$I$29,0,10*ROW('Sanitation Data'!I106))="","",OFFSET('Sanitation Data'!$I$29,0,10*ROW('Sanitation Data'!I106)))</f>
        <v/>
      </c>
      <c r="DL112" s="305" t="str">
        <f ca="true">+IF(OFFSET('Sanitation Data'!$I$30,0,10*ROW('Sanitation Data'!I106))="","",OFFSET('Sanitation Data'!$I$30,0,10*ROW('Sanitation Data'!I106)))</f>
        <v/>
      </c>
      <c r="DM112" s="305" t="str">
        <f ca="true">+IF(OFFSET('Sanitation Data'!$I$31,0,10*ROW('Sanitation Data'!I106))="","",OFFSET('Sanitation Data'!$I$31,0,10*ROW('Sanitation Data'!I106)))</f>
        <v/>
      </c>
      <c r="DN112" s="305" t="str">
        <f ca="true">+IF(OFFSET('Sanitation Data'!$I$32,0,10*ROW('Sanitation Data'!I106))="","",OFFSET('Sanitation Data'!$I$32,0,10*ROW('Sanitation Data'!I106)))</f>
        <v/>
      </c>
      <c r="DO112" s="305" t="str">
        <f ca="true">+IF(OFFSET('Hygiene Data'!$D$11,0,10*ROW('Hygiene Data'!D106))="","",OFFSET('Hygiene Data'!$D$11,0,10*ROW('Hygiene Data'!D106)))</f>
        <v/>
      </c>
      <c r="DP112" s="305" t="str">
        <f ca="true">+IF(OFFSET('Hygiene Data'!$D$12,0,10*ROW('Hygiene Data'!D106))="","",OFFSET('Hygiene Data'!$D$12,0,10*ROW('Hygiene Data'!D106)))</f>
        <v/>
      </c>
      <c r="DQ112" s="305" t="str">
        <f ca="true">+IF(OFFSET('Hygiene Data'!$D$13,0,10*ROW('Hygiene Data'!D106))="","",OFFSET('Hygiene Data'!$D$13,0,10*ROW('Hygiene Data'!D106)))</f>
        <v/>
      </c>
      <c r="DR112" s="305" t="str">
        <f ca="true">+IF(OFFSET('Hygiene Data'!$E$11,0,10*ROW('Hygiene Data'!E106))="","",OFFSET('Hygiene Data'!$E$11,0,10*ROW('Hygiene Data'!E106)))</f>
        <v/>
      </c>
      <c r="DS112" s="305" t="str">
        <f ca="true">+IF(OFFSET('Hygiene Data'!$E$12,0,10*ROW('Hygiene Data'!E106))="","",OFFSET('Hygiene Data'!$E$12,0,10*ROW('Hygiene Data'!E106)))</f>
        <v/>
      </c>
      <c r="DT112" s="305" t="str">
        <f ca="true">+IF(OFFSET('Hygiene Data'!$E$13,0,10*ROW('Hygiene Data'!E106))="","",OFFSET('Hygiene Data'!$E$13,0,10*ROW('Hygiene Data'!E106)))</f>
        <v/>
      </c>
      <c r="DU112" s="305" t="str">
        <f ca="true">+IF(OFFSET('Hygiene Data'!$F$11,0,10*ROW('Hygiene Data'!F106))="","",OFFSET('Hygiene Data'!$F$11,0,10*ROW('Hygiene Data'!F106)))</f>
        <v/>
      </c>
      <c r="DV112" s="305" t="str">
        <f ca="true">+IF(OFFSET('Hygiene Data'!$F$12,0,10*ROW('Hygiene Data'!F106))="","",OFFSET('Hygiene Data'!$F$12,0,10*ROW('Hygiene Data'!F106)))</f>
        <v/>
      </c>
      <c r="DW112" s="305" t="str">
        <f ca="true">+IF(OFFSET('Hygiene Data'!$F$13,0,10*ROW('Hygiene Data'!F106))="","",OFFSET('Hygiene Data'!$F$13,0,10*ROW('Hygiene Data'!F106)))</f>
        <v/>
      </c>
      <c r="DX112" s="305" t="str">
        <f ca="true">+IF(OFFSET('Hygiene Data'!$G$11,0,10*ROW('Hygiene Data'!G106))="","",OFFSET('Hygiene Data'!$G$11,0,10*ROW('Hygiene Data'!G106)))</f>
        <v/>
      </c>
      <c r="DY112" s="305" t="str">
        <f ca="true">+IF(OFFSET('Hygiene Data'!$G$12,0,10*ROW('Hygiene Data'!G106))="","",OFFSET('Hygiene Data'!$G$12,0,10*ROW('Hygiene Data'!G106)))</f>
        <v/>
      </c>
      <c r="DZ112" s="305" t="str">
        <f ca="true">+IF(OFFSET('Hygiene Data'!$G$13,0,10*ROW('Hygiene Data'!G106))="","",OFFSET('Hygiene Data'!$G$13,0,10*ROW('Hygiene Data'!G106)))</f>
        <v/>
      </c>
      <c r="EA112" s="305" t="str">
        <f ca="true">+IF(OFFSET('Hygiene Data'!$H$11,0,10*ROW('Hygiene Data'!H106))="","",OFFSET('Hygiene Data'!$H$11,0,10*ROW('Hygiene Data'!H106)))</f>
        <v/>
      </c>
      <c r="EB112" s="305" t="str">
        <f ca="true">+IF(OFFSET('Hygiene Data'!$H$12,0,10*ROW('Hygiene Data'!H106))="","",OFFSET('Hygiene Data'!$H$12,0,10*ROW('Hygiene Data'!H106)))</f>
        <v/>
      </c>
      <c r="EC112" s="305" t="str">
        <f ca="true">+IF(OFFSET('Hygiene Data'!$H$13,0,10*ROW('Hygiene Data'!H106))="","",OFFSET('Hygiene Data'!$H$13,0,10*ROW('Hygiene Data'!H106)))</f>
        <v/>
      </c>
      <c r="ED112" s="305" t="str">
        <f ca="true">+IF(OFFSET('Hygiene Data'!$I$11,0,10*ROW('Hygiene Data'!I106))="","",OFFSET('Hygiene Data'!$I$11,0,10*ROW('Hygiene Data'!I106)))</f>
        <v/>
      </c>
      <c r="EE112" s="305" t="str">
        <f ca="true">+IF(OFFSET('Hygiene Data'!$I$12,0,10*ROW('Hygiene Data'!I106))="","",OFFSET('Hygiene Data'!$I$12,0,10*ROW('Hygiene Data'!I106)))</f>
        <v/>
      </c>
      <c r="EF112" s="305"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61"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305"/>
      <c r="BS113" s="305" t="str">
        <f ca="true">+IF(OFFSET('Water Data'!$D$27,0,10*ROW('Water Data'!D107))="","",OFFSET('Water Data'!$D$27,0,10*ROW('Water Data'!D107)))</f>
        <v/>
      </c>
      <c r="BT113" s="305" t="str">
        <f ca="true">+IF(OFFSET('Water Data'!$D$28,0,10*ROW('Water Data'!D107))="","",OFFSET('Water Data'!$D$28,0,10*ROW('Water Data'!D107)))</f>
        <v/>
      </c>
      <c r="BU113" s="305" t="str">
        <f ca="true">+IF(OFFSET('Water Data'!$D$29,0,10*ROW('Water Data'!D107))="","",OFFSET('Water Data'!$D$29,0,10*ROW('Water Data'!D107)))</f>
        <v/>
      </c>
      <c r="BV113" s="305" t="str">
        <f ca="true">+IF(OFFSET('Water Data'!$E$27,0,10*ROW('Water Data'!E107))="","",OFFSET('Water Data'!$E$27,0,10*ROW('Water Data'!E107)))</f>
        <v/>
      </c>
      <c r="BW113" s="305" t="str">
        <f ca="true">+IF(OFFSET('Water Data'!$E$28,0,10*ROW('Water Data'!E107))="","",OFFSET('Water Data'!$E$28,0,10*ROW('Water Data'!E107)))</f>
        <v/>
      </c>
      <c r="BX113" s="305" t="str">
        <f ca="true">+IF(OFFSET('Water Data'!$E$29,0,10*ROW('Water Data'!E107))="","",OFFSET('Water Data'!$E$29,0,10*ROW('Water Data'!E107)))</f>
        <v/>
      </c>
      <c r="BY113" s="305" t="str">
        <f ca="true">+IF(OFFSET('Water Data'!$F$27,0,10*ROW('Water Data'!F107))="","",OFFSET('Water Data'!$F$27,0,10*ROW('Water Data'!F107)))</f>
        <v/>
      </c>
      <c r="BZ113" s="305" t="str">
        <f ca="true">+IF(OFFSET('Water Data'!$F$28,0,10*ROW('Water Data'!F107))="","",OFFSET('Water Data'!$F$28,0,10*ROW('Water Data'!F107)))</f>
        <v/>
      </c>
      <c r="CA113" s="305" t="str">
        <f ca="true">+IF(OFFSET('Water Data'!$F$29,0,10*ROW('Water Data'!F107))="","",OFFSET('Water Data'!$F$29,0,10*ROW('Water Data'!F107)))</f>
        <v/>
      </c>
      <c r="CB113" s="305" t="str">
        <f ca="true">+IF(OFFSET('Water Data'!$G$27,0,10*ROW('Water Data'!G107))="","",OFFSET('Water Data'!$G$27,0,10*ROW('Water Data'!G107)))</f>
        <v/>
      </c>
      <c r="CC113" s="305" t="str">
        <f ca="true">+IF(OFFSET('Water Data'!$G$28,0,10*ROW('Water Data'!G107))="","",OFFSET('Water Data'!$G$28,0,10*ROW('Water Data'!G107)))</f>
        <v/>
      </c>
      <c r="CD113" s="305" t="str">
        <f ca="true">+IF(OFFSET('Water Data'!$G$29,0,10*ROW('Water Data'!G107))="","",OFFSET('Water Data'!$G$29,0,10*ROW('Water Data'!G107)))</f>
        <v/>
      </c>
      <c r="CE113" s="305" t="str">
        <f ca="true">+IF(OFFSET('Water Data'!$H$27,0,10*ROW('Water Data'!H107))="","",OFFSET('Water Data'!$H$27,0,10*ROW('Water Data'!H107)))</f>
        <v/>
      </c>
      <c r="CF113" s="305" t="str">
        <f ca="true">+IF(OFFSET('Water Data'!$H$28,0,10*ROW('Water Data'!H107))="","",OFFSET('Water Data'!$H$28,0,10*ROW('Water Data'!H107)))</f>
        <v/>
      </c>
      <c r="CG113" s="305" t="str">
        <f ca="true">+IF(OFFSET('Water Data'!$H$29,0,10*ROW('Water Data'!H107))="","",OFFSET('Water Data'!$H$29,0,10*ROW('Water Data'!H107)))</f>
        <v/>
      </c>
      <c r="CH113" s="305" t="str">
        <f ca="true">+IF(OFFSET('Water Data'!$I$27,0,10*ROW('Water Data'!I107))="","",OFFSET('Water Data'!$I$27,0,10*ROW('Water Data'!I107)))</f>
        <v/>
      </c>
      <c r="CI113" s="305" t="str">
        <f ca="true">+IF(OFFSET('Water Data'!$I$28,0,10*ROW('Water Data'!I107))="","",OFFSET('Water Data'!$I$28,0,10*ROW('Water Data'!I107)))</f>
        <v/>
      </c>
      <c r="CJ113" s="305" t="str">
        <f ca="true">+IF(OFFSET('Water Data'!$I$29,0,10*ROW('Water Data'!I107))="","",OFFSET('Water Data'!$I$29,0,10*ROW('Water Data'!I107)))</f>
        <v/>
      </c>
      <c r="CK113" s="305" t="str">
        <f ca="true">+IF(OFFSET('Sanitation Data'!$D$28,0,10*ROW('Sanitation Data'!D107))="","",OFFSET('Sanitation Data'!$D$28,0,10*ROW('Sanitation Data'!D107)))</f>
        <v/>
      </c>
      <c r="CL113" s="305" t="str">
        <f ca="true">+IF(OFFSET('Sanitation Data'!$D$29,0,10*ROW('Sanitation Data'!D107))="","",OFFSET('Sanitation Data'!$D$29,0,10*ROW('Sanitation Data'!D107)))</f>
        <v/>
      </c>
      <c r="CM113" s="305" t="str">
        <f ca="true">+IF(OFFSET('Sanitation Data'!$D$30,0,10*ROW('Sanitation Data'!D107))="","",OFFSET('Sanitation Data'!$D$30,0,10*ROW('Sanitation Data'!D107)))</f>
        <v/>
      </c>
      <c r="CN113" s="305" t="str">
        <f ca="true">+IF(OFFSET('Sanitation Data'!$D$31,0,10*ROW('Sanitation Data'!D107))="","",OFFSET('Sanitation Data'!$D$31,0,10*ROW('Sanitation Data'!D107)))</f>
        <v/>
      </c>
      <c r="CO113" s="305" t="str">
        <f ca="true">+IF(OFFSET('Sanitation Data'!$D$32,0,10*ROW('Sanitation Data'!D107))="","",OFFSET('Sanitation Data'!$D$32,0,10*ROW('Sanitation Data'!D107)))</f>
        <v/>
      </c>
      <c r="CP113" s="305" t="str">
        <f ca="true">+IF(OFFSET('Sanitation Data'!$E$28,0,10*ROW('Sanitation Data'!E107))="","",OFFSET('Sanitation Data'!$E$28,0,10*ROW('Sanitation Data'!E107)))</f>
        <v/>
      </c>
      <c r="CQ113" s="305" t="str">
        <f ca="true">+IF(OFFSET('Sanitation Data'!$E$29,0,10*ROW('Sanitation Data'!E107))="","",OFFSET('Sanitation Data'!$E$29,0,10*ROW('Sanitation Data'!E107)))</f>
        <v/>
      </c>
      <c r="CR113" s="305" t="str">
        <f ca="true">+IF(OFFSET('Sanitation Data'!$E$30,0,10*ROW('Sanitation Data'!E107))="","",OFFSET('Sanitation Data'!$E$30,0,10*ROW('Sanitation Data'!E107)))</f>
        <v/>
      </c>
      <c r="CS113" s="305" t="str">
        <f ca="true">+IF(OFFSET('Sanitation Data'!$E$31,0,10*ROW('Sanitation Data'!E107))="","",OFFSET('Sanitation Data'!$E$31,0,10*ROW('Sanitation Data'!E107)))</f>
        <v/>
      </c>
      <c r="CT113" s="305" t="str">
        <f ca="true">+IF(OFFSET('Sanitation Data'!$E$32,0,10*ROW('Sanitation Data'!E107))="","",OFFSET('Sanitation Data'!$E$32,0,10*ROW('Sanitation Data'!E107)))</f>
        <v/>
      </c>
      <c r="CU113" s="305" t="str">
        <f ca="true">+IF(OFFSET('Sanitation Data'!$F$28,0,10*ROW('Sanitation Data'!F107))="","",OFFSET('Sanitation Data'!$F$28,0,10*ROW('Sanitation Data'!F107)))</f>
        <v/>
      </c>
      <c r="CV113" s="305" t="str">
        <f ca="true">+IF(OFFSET('Sanitation Data'!$F$29,0,10*ROW('Sanitation Data'!F107))="","",OFFSET('Sanitation Data'!$F$29,0,10*ROW('Sanitation Data'!F107)))</f>
        <v/>
      </c>
      <c r="CW113" s="305" t="str">
        <f ca="true">+IF(OFFSET('Sanitation Data'!$F$30,0,10*ROW('Sanitation Data'!F107))="","",OFFSET('Sanitation Data'!$F$30,0,10*ROW('Sanitation Data'!F107)))</f>
        <v/>
      </c>
      <c r="CX113" s="305" t="str">
        <f ca="true">+IF(OFFSET('Sanitation Data'!$F$31,0,10*ROW('Sanitation Data'!F107))="","",OFFSET('Sanitation Data'!$F$31,0,10*ROW('Sanitation Data'!F107)))</f>
        <v/>
      </c>
      <c r="CY113" s="305" t="str">
        <f ca="true">+IF(OFFSET('Sanitation Data'!$F$32,0,10*ROW('Sanitation Data'!F107))="","",OFFSET('Sanitation Data'!$F$32,0,10*ROW('Sanitation Data'!F107)))</f>
        <v/>
      </c>
      <c r="CZ113" s="305" t="str">
        <f ca="true">+IF(OFFSET('Sanitation Data'!$G$28,0,10*ROW('Sanitation Data'!G107))="","",OFFSET('Sanitation Data'!$G$28,0,10*ROW('Sanitation Data'!G107)))</f>
        <v/>
      </c>
      <c r="DA113" s="305" t="str">
        <f ca="true">+IF(OFFSET('Sanitation Data'!$G$29,0,10*ROW('Sanitation Data'!G107))="","",OFFSET('Sanitation Data'!$G$29,0,10*ROW('Sanitation Data'!G107)))</f>
        <v/>
      </c>
      <c r="DB113" s="305" t="str">
        <f ca="true">+IF(OFFSET('Sanitation Data'!$G$30,0,10*ROW('Sanitation Data'!G107))="","",OFFSET('Sanitation Data'!$G$30,0,10*ROW('Sanitation Data'!G107)))</f>
        <v/>
      </c>
      <c r="DC113" s="305" t="str">
        <f ca="true">+IF(OFFSET('Sanitation Data'!$G$31,0,10*ROW('Sanitation Data'!G107))="","",OFFSET('Sanitation Data'!$G$31,0,10*ROW('Sanitation Data'!G107)))</f>
        <v/>
      </c>
      <c r="DD113" s="305" t="str">
        <f ca="true">+IF(OFFSET('Sanitation Data'!$G$32,0,10*ROW('Sanitation Data'!G107))="","",OFFSET('Sanitation Data'!$G$32,0,10*ROW('Sanitation Data'!G107)))</f>
        <v/>
      </c>
      <c r="DE113" s="305" t="str">
        <f ca="true">+IF(OFFSET('Sanitation Data'!$H$28,0,10*ROW('Sanitation Data'!H107))="","",OFFSET('Sanitation Data'!$H$28,0,10*ROW('Sanitation Data'!H107)))</f>
        <v/>
      </c>
      <c r="DF113" s="305" t="str">
        <f ca="true">+IF(OFFSET('Sanitation Data'!$H$29,0,10*ROW('Sanitation Data'!H107))="","",OFFSET('Sanitation Data'!$H$29,0,10*ROW('Sanitation Data'!H107)))</f>
        <v/>
      </c>
      <c r="DG113" s="305" t="str">
        <f ca="true">+IF(OFFSET('Sanitation Data'!$H$30,0,10*ROW('Sanitation Data'!H107))="","",OFFSET('Sanitation Data'!$H$30,0,10*ROW('Sanitation Data'!H107)))</f>
        <v/>
      </c>
      <c r="DH113" s="305" t="str">
        <f ca="true">+IF(OFFSET('Sanitation Data'!$H$31,0,10*ROW('Sanitation Data'!H107))="","",OFFSET('Sanitation Data'!$H$31,0,10*ROW('Sanitation Data'!H107)))</f>
        <v/>
      </c>
      <c r="DI113" s="305" t="str">
        <f ca="true">+IF(OFFSET('Sanitation Data'!$H$32,0,10*ROW('Sanitation Data'!H107))="","",OFFSET('Sanitation Data'!$H$32,0,10*ROW('Sanitation Data'!H107)))</f>
        <v/>
      </c>
      <c r="DJ113" s="305" t="str">
        <f ca="true">+IF(OFFSET('Sanitation Data'!$I$28,0,10*ROW('Sanitation Data'!I107))="","",OFFSET('Sanitation Data'!$I$28,0,10*ROW('Sanitation Data'!I107)))</f>
        <v/>
      </c>
      <c r="DK113" s="305" t="str">
        <f ca="true">+IF(OFFSET('Sanitation Data'!$I$29,0,10*ROW('Sanitation Data'!I107))="","",OFFSET('Sanitation Data'!$I$29,0,10*ROW('Sanitation Data'!I107)))</f>
        <v/>
      </c>
      <c r="DL113" s="305" t="str">
        <f ca="true">+IF(OFFSET('Sanitation Data'!$I$30,0,10*ROW('Sanitation Data'!I107))="","",OFFSET('Sanitation Data'!$I$30,0,10*ROW('Sanitation Data'!I107)))</f>
        <v/>
      </c>
      <c r="DM113" s="305" t="str">
        <f ca="true">+IF(OFFSET('Sanitation Data'!$I$31,0,10*ROW('Sanitation Data'!I107))="","",OFFSET('Sanitation Data'!$I$31,0,10*ROW('Sanitation Data'!I107)))</f>
        <v/>
      </c>
      <c r="DN113" s="305" t="str">
        <f ca="true">+IF(OFFSET('Sanitation Data'!$I$32,0,10*ROW('Sanitation Data'!I107))="","",OFFSET('Sanitation Data'!$I$32,0,10*ROW('Sanitation Data'!I107)))</f>
        <v/>
      </c>
      <c r="DO113" s="305" t="str">
        <f ca="true">+IF(OFFSET('Hygiene Data'!$D$11,0,10*ROW('Hygiene Data'!D107))="","",OFFSET('Hygiene Data'!$D$11,0,10*ROW('Hygiene Data'!D107)))</f>
        <v/>
      </c>
      <c r="DP113" s="305" t="str">
        <f ca="true">+IF(OFFSET('Hygiene Data'!$D$12,0,10*ROW('Hygiene Data'!D107))="","",OFFSET('Hygiene Data'!$D$12,0,10*ROW('Hygiene Data'!D107)))</f>
        <v/>
      </c>
      <c r="DQ113" s="305" t="str">
        <f ca="true">+IF(OFFSET('Hygiene Data'!$D$13,0,10*ROW('Hygiene Data'!D107))="","",OFFSET('Hygiene Data'!$D$13,0,10*ROW('Hygiene Data'!D107)))</f>
        <v/>
      </c>
      <c r="DR113" s="305" t="str">
        <f ca="true">+IF(OFFSET('Hygiene Data'!$E$11,0,10*ROW('Hygiene Data'!E107))="","",OFFSET('Hygiene Data'!$E$11,0,10*ROW('Hygiene Data'!E107)))</f>
        <v/>
      </c>
      <c r="DS113" s="305" t="str">
        <f ca="true">+IF(OFFSET('Hygiene Data'!$E$12,0,10*ROW('Hygiene Data'!E107))="","",OFFSET('Hygiene Data'!$E$12,0,10*ROW('Hygiene Data'!E107)))</f>
        <v/>
      </c>
      <c r="DT113" s="305" t="str">
        <f ca="true">+IF(OFFSET('Hygiene Data'!$E$13,0,10*ROW('Hygiene Data'!E107))="","",OFFSET('Hygiene Data'!$E$13,0,10*ROW('Hygiene Data'!E107)))</f>
        <v/>
      </c>
      <c r="DU113" s="305" t="str">
        <f ca="true">+IF(OFFSET('Hygiene Data'!$F$11,0,10*ROW('Hygiene Data'!F107))="","",OFFSET('Hygiene Data'!$F$11,0,10*ROW('Hygiene Data'!F107)))</f>
        <v/>
      </c>
      <c r="DV113" s="305" t="str">
        <f ca="true">+IF(OFFSET('Hygiene Data'!$F$12,0,10*ROW('Hygiene Data'!F107))="","",OFFSET('Hygiene Data'!$F$12,0,10*ROW('Hygiene Data'!F107)))</f>
        <v/>
      </c>
      <c r="DW113" s="305" t="str">
        <f ca="true">+IF(OFFSET('Hygiene Data'!$F$13,0,10*ROW('Hygiene Data'!F107))="","",OFFSET('Hygiene Data'!$F$13,0,10*ROW('Hygiene Data'!F107)))</f>
        <v/>
      </c>
      <c r="DX113" s="305" t="str">
        <f ca="true">+IF(OFFSET('Hygiene Data'!$G$11,0,10*ROW('Hygiene Data'!G107))="","",OFFSET('Hygiene Data'!$G$11,0,10*ROW('Hygiene Data'!G107)))</f>
        <v/>
      </c>
      <c r="DY113" s="305" t="str">
        <f ca="true">+IF(OFFSET('Hygiene Data'!$G$12,0,10*ROW('Hygiene Data'!G107))="","",OFFSET('Hygiene Data'!$G$12,0,10*ROW('Hygiene Data'!G107)))</f>
        <v/>
      </c>
      <c r="DZ113" s="305" t="str">
        <f ca="true">+IF(OFFSET('Hygiene Data'!$G$13,0,10*ROW('Hygiene Data'!G107))="","",OFFSET('Hygiene Data'!$G$13,0,10*ROW('Hygiene Data'!G107)))</f>
        <v/>
      </c>
      <c r="EA113" s="305" t="str">
        <f ca="true">+IF(OFFSET('Hygiene Data'!$H$11,0,10*ROW('Hygiene Data'!H107))="","",OFFSET('Hygiene Data'!$H$11,0,10*ROW('Hygiene Data'!H107)))</f>
        <v/>
      </c>
      <c r="EB113" s="305" t="str">
        <f ca="true">+IF(OFFSET('Hygiene Data'!$H$12,0,10*ROW('Hygiene Data'!H107))="","",OFFSET('Hygiene Data'!$H$12,0,10*ROW('Hygiene Data'!H107)))</f>
        <v/>
      </c>
      <c r="EC113" s="305" t="str">
        <f ca="true">+IF(OFFSET('Hygiene Data'!$H$13,0,10*ROW('Hygiene Data'!H107))="","",OFFSET('Hygiene Data'!$H$13,0,10*ROW('Hygiene Data'!H107)))</f>
        <v/>
      </c>
      <c r="ED113" s="305" t="str">
        <f ca="true">+IF(OFFSET('Hygiene Data'!$I$11,0,10*ROW('Hygiene Data'!I107))="","",OFFSET('Hygiene Data'!$I$11,0,10*ROW('Hygiene Data'!I107)))</f>
        <v/>
      </c>
      <c r="EE113" s="305" t="str">
        <f ca="true">+IF(OFFSET('Hygiene Data'!$I$12,0,10*ROW('Hygiene Data'!I107))="","",OFFSET('Hygiene Data'!$I$12,0,10*ROW('Hygiene Data'!I107)))</f>
        <v/>
      </c>
      <c r="EF113" s="305"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61"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305"/>
      <c r="BS114" s="305" t="str">
        <f ca="true">+IF(OFFSET('Water Data'!$D$27,0,10*ROW('Water Data'!D108))="","",OFFSET('Water Data'!$D$27,0,10*ROW('Water Data'!D108)))</f>
        <v/>
      </c>
      <c r="BT114" s="305" t="str">
        <f ca="true">+IF(OFFSET('Water Data'!$D$28,0,10*ROW('Water Data'!D108))="","",OFFSET('Water Data'!$D$28,0,10*ROW('Water Data'!D108)))</f>
        <v/>
      </c>
      <c r="BU114" s="305" t="str">
        <f ca="true">+IF(OFFSET('Water Data'!$D$29,0,10*ROW('Water Data'!D108))="","",OFFSET('Water Data'!$D$29,0,10*ROW('Water Data'!D108)))</f>
        <v/>
      </c>
      <c r="BV114" s="305" t="str">
        <f ca="true">+IF(OFFSET('Water Data'!$E$27,0,10*ROW('Water Data'!E108))="","",OFFSET('Water Data'!$E$27,0,10*ROW('Water Data'!E108)))</f>
        <v/>
      </c>
      <c r="BW114" s="305" t="str">
        <f ca="true">+IF(OFFSET('Water Data'!$E$28,0,10*ROW('Water Data'!E108))="","",OFFSET('Water Data'!$E$28,0,10*ROW('Water Data'!E108)))</f>
        <v/>
      </c>
      <c r="BX114" s="305" t="str">
        <f ca="true">+IF(OFFSET('Water Data'!$E$29,0,10*ROW('Water Data'!E108))="","",OFFSET('Water Data'!$E$29,0,10*ROW('Water Data'!E108)))</f>
        <v/>
      </c>
      <c r="BY114" s="305" t="str">
        <f ca="true">+IF(OFFSET('Water Data'!$F$27,0,10*ROW('Water Data'!F108))="","",OFFSET('Water Data'!$F$27,0,10*ROW('Water Data'!F108)))</f>
        <v/>
      </c>
      <c r="BZ114" s="305" t="str">
        <f ca="true">+IF(OFFSET('Water Data'!$F$28,0,10*ROW('Water Data'!F108))="","",OFFSET('Water Data'!$F$28,0,10*ROW('Water Data'!F108)))</f>
        <v/>
      </c>
      <c r="CA114" s="305" t="str">
        <f ca="true">+IF(OFFSET('Water Data'!$F$29,0,10*ROW('Water Data'!F108))="","",OFFSET('Water Data'!$F$29,0,10*ROW('Water Data'!F108)))</f>
        <v/>
      </c>
      <c r="CB114" s="305" t="str">
        <f ca="true">+IF(OFFSET('Water Data'!$G$27,0,10*ROW('Water Data'!G108))="","",OFFSET('Water Data'!$G$27,0,10*ROW('Water Data'!G108)))</f>
        <v/>
      </c>
      <c r="CC114" s="305" t="str">
        <f ca="true">+IF(OFFSET('Water Data'!$G$28,0,10*ROW('Water Data'!G108))="","",OFFSET('Water Data'!$G$28,0,10*ROW('Water Data'!G108)))</f>
        <v/>
      </c>
      <c r="CD114" s="305" t="str">
        <f ca="true">+IF(OFFSET('Water Data'!$G$29,0,10*ROW('Water Data'!G108))="","",OFFSET('Water Data'!$G$29,0,10*ROW('Water Data'!G108)))</f>
        <v/>
      </c>
      <c r="CE114" s="305" t="str">
        <f ca="true">+IF(OFFSET('Water Data'!$H$27,0,10*ROW('Water Data'!H108))="","",OFFSET('Water Data'!$H$27,0,10*ROW('Water Data'!H108)))</f>
        <v/>
      </c>
      <c r="CF114" s="305" t="str">
        <f ca="true">+IF(OFFSET('Water Data'!$H$28,0,10*ROW('Water Data'!H108))="","",OFFSET('Water Data'!$H$28,0,10*ROW('Water Data'!H108)))</f>
        <v/>
      </c>
      <c r="CG114" s="305" t="str">
        <f ca="true">+IF(OFFSET('Water Data'!$H$29,0,10*ROW('Water Data'!H108))="","",OFFSET('Water Data'!$H$29,0,10*ROW('Water Data'!H108)))</f>
        <v/>
      </c>
      <c r="CH114" s="305" t="str">
        <f ca="true">+IF(OFFSET('Water Data'!$I$27,0,10*ROW('Water Data'!I108))="","",OFFSET('Water Data'!$I$27,0,10*ROW('Water Data'!I108)))</f>
        <v/>
      </c>
      <c r="CI114" s="305" t="str">
        <f ca="true">+IF(OFFSET('Water Data'!$I$28,0,10*ROW('Water Data'!I108))="","",OFFSET('Water Data'!$I$28,0,10*ROW('Water Data'!I108)))</f>
        <v/>
      </c>
      <c r="CJ114" s="305" t="str">
        <f ca="true">+IF(OFFSET('Water Data'!$I$29,0,10*ROW('Water Data'!I108))="","",OFFSET('Water Data'!$I$29,0,10*ROW('Water Data'!I108)))</f>
        <v/>
      </c>
      <c r="CK114" s="305" t="str">
        <f ca="true">+IF(OFFSET('Sanitation Data'!$D$28,0,10*ROW('Sanitation Data'!D108))="","",OFFSET('Sanitation Data'!$D$28,0,10*ROW('Sanitation Data'!D108)))</f>
        <v/>
      </c>
      <c r="CL114" s="305" t="str">
        <f ca="true">+IF(OFFSET('Sanitation Data'!$D$29,0,10*ROW('Sanitation Data'!D108))="","",OFFSET('Sanitation Data'!$D$29,0,10*ROW('Sanitation Data'!D108)))</f>
        <v/>
      </c>
      <c r="CM114" s="305" t="str">
        <f ca="true">+IF(OFFSET('Sanitation Data'!$D$30,0,10*ROW('Sanitation Data'!D108))="","",OFFSET('Sanitation Data'!$D$30,0,10*ROW('Sanitation Data'!D108)))</f>
        <v/>
      </c>
      <c r="CN114" s="305" t="str">
        <f ca="true">+IF(OFFSET('Sanitation Data'!$D$31,0,10*ROW('Sanitation Data'!D108))="","",OFFSET('Sanitation Data'!$D$31,0,10*ROW('Sanitation Data'!D108)))</f>
        <v/>
      </c>
      <c r="CO114" s="305" t="str">
        <f ca="true">+IF(OFFSET('Sanitation Data'!$D$32,0,10*ROW('Sanitation Data'!D108))="","",OFFSET('Sanitation Data'!$D$32,0,10*ROW('Sanitation Data'!D108)))</f>
        <v/>
      </c>
      <c r="CP114" s="305" t="str">
        <f ca="true">+IF(OFFSET('Sanitation Data'!$E$28,0,10*ROW('Sanitation Data'!E108))="","",OFFSET('Sanitation Data'!$E$28,0,10*ROW('Sanitation Data'!E108)))</f>
        <v/>
      </c>
      <c r="CQ114" s="305" t="str">
        <f ca="true">+IF(OFFSET('Sanitation Data'!$E$29,0,10*ROW('Sanitation Data'!E108))="","",OFFSET('Sanitation Data'!$E$29,0,10*ROW('Sanitation Data'!E108)))</f>
        <v/>
      </c>
      <c r="CR114" s="305" t="str">
        <f ca="true">+IF(OFFSET('Sanitation Data'!$E$30,0,10*ROW('Sanitation Data'!E108))="","",OFFSET('Sanitation Data'!$E$30,0,10*ROW('Sanitation Data'!E108)))</f>
        <v/>
      </c>
      <c r="CS114" s="305" t="str">
        <f ca="true">+IF(OFFSET('Sanitation Data'!$E$31,0,10*ROW('Sanitation Data'!E108))="","",OFFSET('Sanitation Data'!$E$31,0,10*ROW('Sanitation Data'!E108)))</f>
        <v/>
      </c>
      <c r="CT114" s="305" t="str">
        <f ca="true">+IF(OFFSET('Sanitation Data'!$E$32,0,10*ROW('Sanitation Data'!E108))="","",OFFSET('Sanitation Data'!$E$32,0,10*ROW('Sanitation Data'!E108)))</f>
        <v/>
      </c>
      <c r="CU114" s="305" t="str">
        <f ca="true">+IF(OFFSET('Sanitation Data'!$F$28,0,10*ROW('Sanitation Data'!F108))="","",OFFSET('Sanitation Data'!$F$28,0,10*ROW('Sanitation Data'!F108)))</f>
        <v/>
      </c>
      <c r="CV114" s="305" t="str">
        <f ca="true">+IF(OFFSET('Sanitation Data'!$F$29,0,10*ROW('Sanitation Data'!F108))="","",OFFSET('Sanitation Data'!$F$29,0,10*ROW('Sanitation Data'!F108)))</f>
        <v/>
      </c>
      <c r="CW114" s="305" t="str">
        <f ca="true">+IF(OFFSET('Sanitation Data'!$F$30,0,10*ROW('Sanitation Data'!F108))="","",OFFSET('Sanitation Data'!$F$30,0,10*ROW('Sanitation Data'!F108)))</f>
        <v/>
      </c>
      <c r="CX114" s="305" t="str">
        <f ca="true">+IF(OFFSET('Sanitation Data'!$F$31,0,10*ROW('Sanitation Data'!F108))="","",OFFSET('Sanitation Data'!$F$31,0,10*ROW('Sanitation Data'!F108)))</f>
        <v/>
      </c>
      <c r="CY114" s="305" t="str">
        <f ca="true">+IF(OFFSET('Sanitation Data'!$F$32,0,10*ROW('Sanitation Data'!F108))="","",OFFSET('Sanitation Data'!$F$32,0,10*ROW('Sanitation Data'!F108)))</f>
        <v/>
      </c>
      <c r="CZ114" s="305" t="str">
        <f ca="true">+IF(OFFSET('Sanitation Data'!$G$28,0,10*ROW('Sanitation Data'!G108))="","",OFFSET('Sanitation Data'!$G$28,0,10*ROW('Sanitation Data'!G108)))</f>
        <v/>
      </c>
      <c r="DA114" s="305" t="str">
        <f ca="true">+IF(OFFSET('Sanitation Data'!$G$29,0,10*ROW('Sanitation Data'!G108))="","",OFFSET('Sanitation Data'!$G$29,0,10*ROW('Sanitation Data'!G108)))</f>
        <v/>
      </c>
      <c r="DB114" s="305" t="str">
        <f ca="true">+IF(OFFSET('Sanitation Data'!$G$30,0,10*ROW('Sanitation Data'!G108))="","",OFFSET('Sanitation Data'!$G$30,0,10*ROW('Sanitation Data'!G108)))</f>
        <v/>
      </c>
      <c r="DC114" s="305" t="str">
        <f ca="true">+IF(OFFSET('Sanitation Data'!$G$31,0,10*ROW('Sanitation Data'!G108))="","",OFFSET('Sanitation Data'!$G$31,0,10*ROW('Sanitation Data'!G108)))</f>
        <v/>
      </c>
      <c r="DD114" s="305" t="str">
        <f ca="true">+IF(OFFSET('Sanitation Data'!$G$32,0,10*ROW('Sanitation Data'!G108))="","",OFFSET('Sanitation Data'!$G$32,0,10*ROW('Sanitation Data'!G108)))</f>
        <v/>
      </c>
      <c r="DE114" s="305" t="str">
        <f ca="true">+IF(OFFSET('Sanitation Data'!$H$28,0,10*ROW('Sanitation Data'!H108))="","",OFFSET('Sanitation Data'!$H$28,0,10*ROW('Sanitation Data'!H108)))</f>
        <v/>
      </c>
      <c r="DF114" s="305" t="str">
        <f ca="true">+IF(OFFSET('Sanitation Data'!$H$29,0,10*ROW('Sanitation Data'!H108))="","",OFFSET('Sanitation Data'!$H$29,0,10*ROW('Sanitation Data'!H108)))</f>
        <v/>
      </c>
      <c r="DG114" s="305" t="str">
        <f ca="true">+IF(OFFSET('Sanitation Data'!$H$30,0,10*ROW('Sanitation Data'!H108))="","",OFFSET('Sanitation Data'!$H$30,0,10*ROW('Sanitation Data'!H108)))</f>
        <v/>
      </c>
      <c r="DH114" s="305" t="str">
        <f ca="true">+IF(OFFSET('Sanitation Data'!$H$31,0,10*ROW('Sanitation Data'!H108))="","",OFFSET('Sanitation Data'!$H$31,0,10*ROW('Sanitation Data'!H108)))</f>
        <v/>
      </c>
      <c r="DI114" s="305" t="str">
        <f ca="true">+IF(OFFSET('Sanitation Data'!$H$32,0,10*ROW('Sanitation Data'!H108))="","",OFFSET('Sanitation Data'!$H$32,0,10*ROW('Sanitation Data'!H108)))</f>
        <v/>
      </c>
      <c r="DJ114" s="305" t="str">
        <f ca="true">+IF(OFFSET('Sanitation Data'!$I$28,0,10*ROW('Sanitation Data'!I108))="","",OFFSET('Sanitation Data'!$I$28,0,10*ROW('Sanitation Data'!I108)))</f>
        <v/>
      </c>
      <c r="DK114" s="305" t="str">
        <f ca="true">+IF(OFFSET('Sanitation Data'!$I$29,0,10*ROW('Sanitation Data'!I108))="","",OFFSET('Sanitation Data'!$I$29,0,10*ROW('Sanitation Data'!I108)))</f>
        <v/>
      </c>
      <c r="DL114" s="305" t="str">
        <f ca="true">+IF(OFFSET('Sanitation Data'!$I$30,0,10*ROW('Sanitation Data'!I108))="","",OFFSET('Sanitation Data'!$I$30,0,10*ROW('Sanitation Data'!I108)))</f>
        <v/>
      </c>
      <c r="DM114" s="305" t="str">
        <f ca="true">+IF(OFFSET('Sanitation Data'!$I$31,0,10*ROW('Sanitation Data'!I108))="","",OFFSET('Sanitation Data'!$I$31,0,10*ROW('Sanitation Data'!I108)))</f>
        <v/>
      </c>
      <c r="DN114" s="305" t="str">
        <f ca="true">+IF(OFFSET('Sanitation Data'!$I$32,0,10*ROW('Sanitation Data'!I108))="","",OFFSET('Sanitation Data'!$I$32,0,10*ROW('Sanitation Data'!I108)))</f>
        <v/>
      </c>
      <c r="DO114" s="305" t="str">
        <f ca="true">+IF(OFFSET('Hygiene Data'!$D$11,0,10*ROW('Hygiene Data'!D108))="","",OFFSET('Hygiene Data'!$D$11,0,10*ROW('Hygiene Data'!D108)))</f>
        <v/>
      </c>
      <c r="DP114" s="305" t="str">
        <f ca="true">+IF(OFFSET('Hygiene Data'!$D$12,0,10*ROW('Hygiene Data'!D108))="","",OFFSET('Hygiene Data'!$D$12,0,10*ROW('Hygiene Data'!D108)))</f>
        <v/>
      </c>
      <c r="DQ114" s="305" t="str">
        <f ca="true">+IF(OFFSET('Hygiene Data'!$D$13,0,10*ROW('Hygiene Data'!D108))="","",OFFSET('Hygiene Data'!$D$13,0,10*ROW('Hygiene Data'!D108)))</f>
        <v/>
      </c>
      <c r="DR114" s="305" t="str">
        <f ca="true">+IF(OFFSET('Hygiene Data'!$E$11,0,10*ROW('Hygiene Data'!E108))="","",OFFSET('Hygiene Data'!$E$11,0,10*ROW('Hygiene Data'!E108)))</f>
        <v/>
      </c>
      <c r="DS114" s="305" t="str">
        <f ca="true">+IF(OFFSET('Hygiene Data'!$E$12,0,10*ROW('Hygiene Data'!E108))="","",OFFSET('Hygiene Data'!$E$12,0,10*ROW('Hygiene Data'!E108)))</f>
        <v/>
      </c>
      <c r="DT114" s="305" t="str">
        <f ca="true">+IF(OFFSET('Hygiene Data'!$E$13,0,10*ROW('Hygiene Data'!E108))="","",OFFSET('Hygiene Data'!$E$13,0,10*ROW('Hygiene Data'!E108)))</f>
        <v/>
      </c>
      <c r="DU114" s="305" t="str">
        <f ca="true">+IF(OFFSET('Hygiene Data'!$F$11,0,10*ROW('Hygiene Data'!F108))="","",OFFSET('Hygiene Data'!$F$11,0,10*ROW('Hygiene Data'!F108)))</f>
        <v/>
      </c>
      <c r="DV114" s="305" t="str">
        <f ca="true">+IF(OFFSET('Hygiene Data'!$F$12,0,10*ROW('Hygiene Data'!F108))="","",OFFSET('Hygiene Data'!$F$12,0,10*ROW('Hygiene Data'!F108)))</f>
        <v/>
      </c>
      <c r="DW114" s="305" t="str">
        <f ca="true">+IF(OFFSET('Hygiene Data'!$F$13,0,10*ROW('Hygiene Data'!F108))="","",OFFSET('Hygiene Data'!$F$13,0,10*ROW('Hygiene Data'!F108)))</f>
        <v/>
      </c>
      <c r="DX114" s="305" t="str">
        <f ca="true">+IF(OFFSET('Hygiene Data'!$G$11,0,10*ROW('Hygiene Data'!G108))="","",OFFSET('Hygiene Data'!$G$11,0,10*ROW('Hygiene Data'!G108)))</f>
        <v/>
      </c>
      <c r="DY114" s="305" t="str">
        <f ca="true">+IF(OFFSET('Hygiene Data'!$G$12,0,10*ROW('Hygiene Data'!G108))="","",OFFSET('Hygiene Data'!$G$12,0,10*ROW('Hygiene Data'!G108)))</f>
        <v/>
      </c>
      <c r="DZ114" s="305" t="str">
        <f ca="true">+IF(OFFSET('Hygiene Data'!$G$13,0,10*ROW('Hygiene Data'!G108))="","",OFFSET('Hygiene Data'!$G$13,0,10*ROW('Hygiene Data'!G108)))</f>
        <v/>
      </c>
      <c r="EA114" s="305" t="str">
        <f ca="true">+IF(OFFSET('Hygiene Data'!$H$11,0,10*ROW('Hygiene Data'!H108))="","",OFFSET('Hygiene Data'!$H$11,0,10*ROW('Hygiene Data'!H108)))</f>
        <v/>
      </c>
      <c r="EB114" s="305" t="str">
        <f ca="true">+IF(OFFSET('Hygiene Data'!$H$12,0,10*ROW('Hygiene Data'!H108))="","",OFFSET('Hygiene Data'!$H$12,0,10*ROW('Hygiene Data'!H108)))</f>
        <v/>
      </c>
      <c r="EC114" s="305" t="str">
        <f ca="true">+IF(OFFSET('Hygiene Data'!$H$13,0,10*ROW('Hygiene Data'!H108))="","",OFFSET('Hygiene Data'!$H$13,0,10*ROW('Hygiene Data'!H108)))</f>
        <v/>
      </c>
      <c r="ED114" s="305" t="str">
        <f ca="true">+IF(OFFSET('Hygiene Data'!$I$11,0,10*ROW('Hygiene Data'!I108))="","",OFFSET('Hygiene Data'!$I$11,0,10*ROW('Hygiene Data'!I108)))</f>
        <v/>
      </c>
      <c r="EE114" s="305" t="str">
        <f ca="true">+IF(OFFSET('Hygiene Data'!$I$12,0,10*ROW('Hygiene Data'!I108))="","",OFFSET('Hygiene Data'!$I$12,0,10*ROW('Hygiene Data'!I108)))</f>
        <v/>
      </c>
      <c r="EF114" s="305"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61"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305"/>
      <c r="BS115" s="305" t="str">
        <f ca="true">+IF(OFFSET('Water Data'!$D$27,0,10*ROW('Water Data'!D109))="","",OFFSET('Water Data'!$D$27,0,10*ROW('Water Data'!D109)))</f>
        <v/>
      </c>
      <c r="BT115" s="305" t="str">
        <f ca="true">+IF(OFFSET('Water Data'!$D$28,0,10*ROW('Water Data'!D109))="","",OFFSET('Water Data'!$D$28,0,10*ROW('Water Data'!D109)))</f>
        <v/>
      </c>
      <c r="BU115" s="305" t="str">
        <f ca="true">+IF(OFFSET('Water Data'!$D$29,0,10*ROW('Water Data'!D109))="","",OFFSET('Water Data'!$D$29,0,10*ROW('Water Data'!D109)))</f>
        <v/>
      </c>
      <c r="BV115" s="305" t="str">
        <f ca="true">+IF(OFFSET('Water Data'!$E$27,0,10*ROW('Water Data'!E109))="","",OFFSET('Water Data'!$E$27,0,10*ROW('Water Data'!E109)))</f>
        <v/>
      </c>
      <c r="BW115" s="305" t="str">
        <f ca="true">+IF(OFFSET('Water Data'!$E$28,0,10*ROW('Water Data'!E109))="","",OFFSET('Water Data'!$E$28,0,10*ROW('Water Data'!E109)))</f>
        <v/>
      </c>
      <c r="BX115" s="305" t="str">
        <f ca="true">+IF(OFFSET('Water Data'!$E$29,0,10*ROW('Water Data'!E109))="","",OFFSET('Water Data'!$E$29,0,10*ROW('Water Data'!E109)))</f>
        <v/>
      </c>
      <c r="BY115" s="305" t="str">
        <f ca="true">+IF(OFFSET('Water Data'!$F$27,0,10*ROW('Water Data'!F109))="","",OFFSET('Water Data'!$F$27,0,10*ROW('Water Data'!F109)))</f>
        <v/>
      </c>
      <c r="BZ115" s="305" t="str">
        <f ca="true">+IF(OFFSET('Water Data'!$F$28,0,10*ROW('Water Data'!F109))="","",OFFSET('Water Data'!$F$28,0,10*ROW('Water Data'!F109)))</f>
        <v/>
      </c>
      <c r="CA115" s="305" t="str">
        <f ca="true">+IF(OFFSET('Water Data'!$F$29,0,10*ROW('Water Data'!F109))="","",OFFSET('Water Data'!$F$29,0,10*ROW('Water Data'!F109)))</f>
        <v/>
      </c>
      <c r="CB115" s="305" t="str">
        <f ca="true">+IF(OFFSET('Water Data'!$G$27,0,10*ROW('Water Data'!G109))="","",OFFSET('Water Data'!$G$27,0,10*ROW('Water Data'!G109)))</f>
        <v/>
      </c>
      <c r="CC115" s="305" t="str">
        <f ca="true">+IF(OFFSET('Water Data'!$G$28,0,10*ROW('Water Data'!G109))="","",OFFSET('Water Data'!$G$28,0,10*ROW('Water Data'!G109)))</f>
        <v/>
      </c>
      <c r="CD115" s="305" t="str">
        <f ca="true">+IF(OFFSET('Water Data'!$G$29,0,10*ROW('Water Data'!G109))="","",OFFSET('Water Data'!$G$29,0,10*ROW('Water Data'!G109)))</f>
        <v/>
      </c>
      <c r="CE115" s="305" t="str">
        <f ca="true">+IF(OFFSET('Water Data'!$H$27,0,10*ROW('Water Data'!H109))="","",OFFSET('Water Data'!$H$27,0,10*ROW('Water Data'!H109)))</f>
        <v/>
      </c>
      <c r="CF115" s="305" t="str">
        <f ca="true">+IF(OFFSET('Water Data'!$H$28,0,10*ROW('Water Data'!H109))="","",OFFSET('Water Data'!$H$28,0,10*ROW('Water Data'!H109)))</f>
        <v/>
      </c>
      <c r="CG115" s="305" t="str">
        <f ca="true">+IF(OFFSET('Water Data'!$H$29,0,10*ROW('Water Data'!H109))="","",OFFSET('Water Data'!$H$29,0,10*ROW('Water Data'!H109)))</f>
        <v/>
      </c>
      <c r="CH115" s="305" t="str">
        <f ca="true">+IF(OFFSET('Water Data'!$I$27,0,10*ROW('Water Data'!I109))="","",OFFSET('Water Data'!$I$27,0,10*ROW('Water Data'!I109)))</f>
        <v/>
      </c>
      <c r="CI115" s="305" t="str">
        <f ca="true">+IF(OFFSET('Water Data'!$I$28,0,10*ROW('Water Data'!I109))="","",OFFSET('Water Data'!$I$28,0,10*ROW('Water Data'!I109)))</f>
        <v/>
      </c>
      <c r="CJ115" s="305" t="str">
        <f ca="true">+IF(OFFSET('Water Data'!$I$29,0,10*ROW('Water Data'!I109))="","",OFFSET('Water Data'!$I$29,0,10*ROW('Water Data'!I109)))</f>
        <v/>
      </c>
      <c r="CK115" s="305" t="str">
        <f ca="true">+IF(OFFSET('Sanitation Data'!$D$28,0,10*ROW('Sanitation Data'!D109))="","",OFFSET('Sanitation Data'!$D$28,0,10*ROW('Sanitation Data'!D109)))</f>
        <v/>
      </c>
      <c r="CL115" s="305" t="str">
        <f ca="true">+IF(OFFSET('Sanitation Data'!$D$29,0,10*ROW('Sanitation Data'!D109))="","",OFFSET('Sanitation Data'!$D$29,0,10*ROW('Sanitation Data'!D109)))</f>
        <v/>
      </c>
      <c r="CM115" s="305" t="str">
        <f ca="true">+IF(OFFSET('Sanitation Data'!$D$30,0,10*ROW('Sanitation Data'!D109))="","",OFFSET('Sanitation Data'!$D$30,0,10*ROW('Sanitation Data'!D109)))</f>
        <v/>
      </c>
      <c r="CN115" s="305" t="str">
        <f ca="true">+IF(OFFSET('Sanitation Data'!$D$31,0,10*ROW('Sanitation Data'!D109))="","",OFFSET('Sanitation Data'!$D$31,0,10*ROW('Sanitation Data'!D109)))</f>
        <v/>
      </c>
      <c r="CO115" s="305" t="str">
        <f ca="true">+IF(OFFSET('Sanitation Data'!$D$32,0,10*ROW('Sanitation Data'!D109))="","",OFFSET('Sanitation Data'!$D$32,0,10*ROW('Sanitation Data'!D109)))</f>
        <v/>
      </c>
      <c r="CP115" s="305" t="str">
        <f ca="true">+IF(OFFSET('Sanitation Data'!$E$28,0,10*ROW('Sanitation Data'!E109))="","",OFFSET('Sanitation Data'!$E$28,0,10*ROW('Sanitation Data'!E109)))</f>
        <v/>
      </c>
      <c r="CQ115" s="305" t="str">
        <f ca="true">+IF(OFFSET('Sanitation Data'!$E$29,0,10*ROW('Sanitation Data'!E109))="","",OFFSET('Sanitation Data'!$E$29,0,10*ROW('Sanitation Data'!E109)))</f>
        <v/>
      </c>
      <c r="CR115" s="305" t="str">
        <f ca="true">+IF(OFFSET('Sanitation Data'!$E$30,0,10*ROW('Sanitation Data'!E109))="","",OFFSET('Sanitation Data'!$E$30,0,10*ROW('Sanitation Data'!E109)))</f>
        <v/>
      </c>
      <c r="CS115" s="305" t="str">
        <f ca="true">+IF(OFFSET('Sanitation Data'!$E$31,0,10*ROW('Sanitation Data'!E109))="","",OFFSET('Sanitation Data'!$E$31,0,10*ROW('Sanitation Data'!E109)))</f>
        <v/>
      </c>
      <c r="CT115" s="305" t="str">
        <f ca="true">+IF(OFFSET('Sanitation Data'!$E$32,0,10*ROW('Sanitation Data'!E109))="","",OFFSET('Sanitation Data'!$E$32,0,10*ROW('Sanitation Data'!E109)))</f>
        <v/>
      </c>
      <c r="CU115" s="305" t="str">
        <f ca="true">+IF(OFFSET('Sanitation Data'!$F$28,0,10*ROW('Sanitation Data'!F109))="","",OFFSET('Sanitation Data'!$F$28,0,10*ROW('Sanitation Data'!F109)))</f>
        <v/>
      </c>
      <c r="CV115" s="305" t="str">
        <f ca="true">+IF(OFFSET('Sanitation Data'!$F$29,0,10*ROW('Sanitation Data'!F109))="","",OFFSET('Sanitation Data'!$F$29,0,10*ROW('Sanitation Data'!F109)))</f>
        <v/>
      </c>
      <c r="CW115" s="305" t="str">
        <f ca="true">+IF(OFFSET('Sanitation Data'!$F$30,0,10*ROW('Sanitation Data'!F109))="","",OFFSET('Sanitation Data'!$F$30,0,10*ROW('Sanitation Data'!F109)))</f>
        <v/>
      </c>
      <c r="CX115" s="305" t="str">
        <f ca="true">+IF(OFFSET('Sanitation Data'!$F$31,0,10*ROW('Sanitation Data'!F109))="","",OFFSET('Sanitation Data'!$F$31,0,10*ROW('Sanitation Data'!F109)))</f>
        <v/>
      </c>
      <c r="CY115" s="305" t="str">
        <f ca="true">+IF(OFFSET('Sanitation Data'!$F$32,0,10*ROW('Sanitation Data'!F109))="","",OFFSET('Sanitation Data'!$F$32,0,10*ROW('Sanitation Data'!F109)))</f>
        <v/>
      </c>
      <c r="CZ115" s="305" t="str">
        <f ca="true">+IF(OFFSET('Sanitation Data'!$G$28,0,10*ROW('Sanitation Data'!G109))="","",OFFSET('Sanitation Data'!$G$28,0,10*ROW('Sanitation Data'!G109)))</f>
        <v/>
      </c>
      <c r="DA115" s="305" t="str">
        <f ca="true">+IF(OFFSET('Sanitation Data'!$G$29,0,10*ROW('Sanitation Data'!G109))="","",OFFSET('Sanitation Data'!$G$29,0,10*ROW('Sanitation Data'!G109)))</f>
        <v/>
      </c>
      <c r="DB115" s="305" t="str">
        <f ca="true">+IF(OFFSET('Sanitation Data'!$G$30,0,10*ROW('Sanitation Data'!G109))="","",OFFSET('Sanitation Data'!$G$30,0,10*ROW('Sanitation Data'!G109)))</f>
        <v/>
      </c>
      <c r="DC115" s="305" t="str">
        <f ca="true">+IF(OFFSET('Sanitation Data'!$G$31,0,10*ROW('Sanitation Data'!G109))="","",OFFSET('Sanitation Data'!$G$31,0,10*ROW('Sanitation Data'!G109)))</f>
        <v/>
      </c>
      <c r="DD115" s="305" t="str">
        <f ca="true">+IF(OFFSET('Sanitation Data'!$G$32,0,10*ROW('Sanitation Data'!G109))="","",OFFSET('Sanitation Data'!$G$32,0,10*ROW('Sanitation Data'!G109)))</f>
        <v/>
      </c>
      <c r="DE115" s="305" t="str">
        <f ca="true">+IF(OFFSET('Sanitation Data'!$H$28,0,10*ROW('Sanitation Data'!H109))="","",OFFSET('Sanitation Data'!$H$28,0,10*ROW('Sanitation Data'!H109)))</f>
        <v/>
      </c>
      <c r="DF115" s="305" t="str">
        <f ca="true">+IF(OFFSET('Sanitation Data'!$H$29,0,10*ROW('Sanitation Data'!H109))="","",OFFSET('Sanitation Data'!$H$29,0,10*ROW('Sanitation Data'!H109)))</f>
        <v/>
      </c>
      <c r="DG115" s="305" t="str">
        <f ca="true">+IF(OFFSET('Sanitation Data'!$H$30,0,10*ROW('Sanitation Data'!H109))="","",OFFSET('Sanitation Data'!$H$30,0,10*ROW('Sanitation Data'!H109)))</f>
        <v/>
      </c>
      <c r="DH115" s="305" t="str">
        <f ca="true">+IF(OFFSET('Sanitation Data'!$H$31,0,10*ROW('Sanitation Data'!H109))="","",OFFSET('Sanitation Data'!$H$31,0,10*ROW('Sanitation Data'!H109)))</f>
        <v/>
      </c>
      <c r="DI115" s="305" t="str">
        <f ca="true">+IF(OFFSET('Sanitation Data'!$H$32,0,10*ROW('Sanitation Data'!H109))="","",OFFSET('Sanitation Data'!$H$32,0,10*ROW('Sanitation Data'!H109)))</f>
        <v/>
      </c>
      <c r="DJ115" s="305" t="str">
        <f ca="true">+IF(OFFSET('Sanitation Data'!$I$28,0,10*ROW('Sanitation Data'!I109))="","",OFFSET('Sanitation Data'!$I$28,0,10*ROW('Sanitation Data'!I109)))</f>
        <v/>
      </c>
      <c r="DK115" s="305" t="str">
        <f ca="true">+IF(OFFSET('Sanitation Data'!$I$29,0,10*ROW('Sanitation Data'!I109))="","",OFFSET('Sanitation Data'!$I$29,0,10*ROW('Sanitation Data'!I109)))</f>
        <v/>
      </c>
      <c r="DL115" s="305" t="str">
        <f ca="true">+IF(OFFSET('Sanitation Data'!$I$30,0,10*ROW('Sanitation Data'!I109))="","",OFFSET('Sanitation Data'!$I$30,0,10*ROW('Sanitation Data'!I109)))</f>
        <v/>
      </c>
      <c r="DM115" s="305" t="str">
        <f ca="true">+IF(OFFSET('Sanitation Data'!$I$31,0,10*ROW('Sanitation Data'!I109))="","",OFFSET('Sanitation Data'!$I$31,0,10*ROW('Sanitation Data'!I109)))</f>
        <v/>
      </c>
      <c r="DN115" s="305" t="str">
        <f ca="true">+IF(OFFSET('Sanitation Data'!$I$32,0,10*ROW('Sanitation Data'!I109))="","",OFFSET('Sanitation Data'!$I$32,0,10*ROW('Sanitation Data'!I109)))</f>
        <v/>
      </c>
      <c r="DO115" s="305" t="str">
        <f ca="true">+IF(OFFSET('Hygiene Data'!$D$11,0,10*ROW('Hygiene Data'!D109))="","",OFFSET('Hygiene Data'!$D$11,0,10*ROW('Hygiene Data'!D109)))</f>
        <v/>
      </c>
      <c r="DP115" s="305" t="str">
        <f ca="true">+IF(OFFSET('Hygiene Data'!$D$12,0,10*ROW('Hygiene Data'!D109))="","",OFFSET('Hygiene Data'!$D$12,0,10*ROW('Hygiene Data'!D109)))</f>
        <v/>
      </c>
      <c r="DQ115" s="305" t="str">
        <f ca="true">+IF(OFFSET('Hygiene Data'!$D$13,0,10*ROW('Hygiene Data'!D109))="","",OFFSET('Hygiene Data'!$D$13,0,10*ROW('Hygiene Data'!D109)))</f>
        <v/>
      </c>
      <c r="DR115" s="305" t="str">
        <f ca="true">+IF(OFFSET('Hygiene Data'!$E$11,0,10*ROW('Hygiene Data'!E109))="","",OFFSET('Hygiene Data'!$E$11,0,10*ROW('Hygiene Data'!E109)))</f>
        <v/>
      </c>
      <c r="DS115" s="305" t="str">
        <f ca="true">+IF(OFFSET('Hygiene Data'!$E$12,0,10*ROW('Hygiene Data'!E109))="","",OFFSET('Hygiene Data'!$E$12,0,10*ROW('Hygiene Data'!E109)))</f>
        <v/>
      </c>
      <c r="DT115" s="305" t="str">
        <f ca="true">+IF(OFFSET('Hygiene Data'!$E$13,0,10*ROW('Hygiene Data'!E109))="","",OFFSET('Hygiene Data'!$E$13,0,10*ROW('Hygiene Data'!E109)))</f>
        <v/>
      </c>
      <c r="DU115" s="305" t="str">
        <f ca="true">+IF(OFFSET('Hygiene Data'!$F$11,0,10*ROW('Hygiene Data'!F109))="","",OFFSET('Hygiene Data'!$F$11,0,10*ROW('Hygiene Data'!F109)))</f>
        <v/>
      </c>
      <c r="DV115" s="305" t="str">
        <f ca="true">+IF(OFFSET('Hygiene Data'!$F$12,0,10*ROW('Hygiene Data'!F109))="","",OFFSET('Hygiene Data'!$F$12,0,10*ROW('Hygiene Data'!F109)))</f>
        <v/>
      </c>
      <c r="DW115" s="305" t="str">
        <f ca="true">+IF(OFFSET('Hygiene Data'!$F$13,0,10*ROW('Hygiene Data'!F109))="","",OFFSET('Hygiene Data'!$F$13,0,10*ROW('Hygiene Data'!F109)))</f>
        <v/>
      </c>
      <c r="DX115" s="305" t="str">
        <f ca="true">+IF(OFFSET('Hygiene Data'!$G$11,0,10*ROW('Hygiene Data'!G109))="","",OFFSET('Hygiene Data'!$G$11,0,10*ROW('Hygiene Data'!G109)))</f>
        <v/>
      </c>
      <c r="DY115" s="305" t="str">
        <f ca="true">+IF(OFFSET('Hygiene Data'!$G$12,0,10*ROW('Hygiene Data'!G109))="","",OFFSET('Hygiene Data'!$G$12,0,10*ROW('Hygiene Data'!G109)))</f>
        <v/>
      </c>
      <c r="DZ115" s="305" t="str">
        <f ca="true">+IF(OFFSET('Hygiene Data'!$G$13,0,10*ROW('Hygiene Data'!G109))="","",OFFSET('Hygiene Data'!$G$13,0,10*ROW('Hygiene Data'!G109)))</f>
        <v/>
      </c>
      <c r="EA115" s="305" t="str">
        <f ca="true">+IF(OFFSET('Hygiene Data'!$H$11,0,10*ROW('Hygiene Data'!H109))="","",OFFSET('Hygiene Data'!$H$11,0,10*ROW('Hygiene Data'!H109)))</f>
        <v/>
      </c>
      <c r="EB115" s="305" t="str">
        <f ca="true">+IF(OFFSET('Hygiene Data'!$H$12,0,10*ROW('Hygiene Data'!H109))="","",OFFSET('Hygiene Data'!$H$12,0,10*ROW('Hygiene Data'!H109)))</f>
        <v/>
      </c>
      <c r="EC115" s="305" t="str">
        <f ca="true">+IF(OFFSET('Hygiene Data'!$H$13,0,10*ROW('Hygiene Data'!H109))="","",OFFSET('Hygiene Data'!$H$13,0,10*ROW('Hygiene Data'!H109)))</f>
        <v/>
      </c>
      <c r="ED115" s="305" t="str">
        <f ca="true">+IF(OFFSET('Hygiene Data'!$I$11,0,10*ROW('Hygiene Data'!I109))="","",OFFSET('Hygiene Data'!$I$11,0,10*ROW('Hygiene Data'!I109)))</f>
        <v/>
      </c>
      <c r="EE115" s="305" t="str">
        <f ca="true">+IF(OFFSET('Hygiene Data'!$I$12,0,10*ROW('Hygiene Data'!I109))="","",OFFSET('Hygiene Data'!$I$12,0,10*ROW('Hygiene Data'!I109)))</f>
        <v/>
      </c>
      <c r="EF115" s="305"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61"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305"/>
      <c r="BS116" s="305" t="str">
        <f ca="true">+IF(OFFSET('Water Data'!$D$27,0,10*ROW('Water Data'!D110))="","",OFFSET('Water Data'!$D$27,0,10*ROW('Water Data'!D110)))</f>
        <v/>
      </c>
      <c r="BT116" s="305" t="str">
        <f ca="true">+IF(OFFSET('Water Data'!$D$28,0,10*ROW('Water Data'!D110))="","",OFFSET('Water Data'!$D$28,0,10*ROW('Water Data'!D110)))</f>
        <v/>
      </c>
      <c r="BU116" s="305" t="str">
        <f ca="true">+IF(OFFSET('Water Data'!$D$29,0,10*ROW('Water Data'!D110))="","",OFFSET('Water Data'!$D$29,0,10*ROW('Water Data'!D110)))</f>
        <v/>
      </c>
      <c r="BV116" s="305" t="str">
        <f ca="true">+IF(OFFSET('Water Data'!$E$27,0,10*ROW('Water Data'!E110))="","",OFFSET('Water Data'!$E$27,0,10*ROW('Water Data'!E110)))</f>
        <v/>
      </c>
      <c r="BW116" s="305" t="str">
        <f ca="true">+IF(OFFSET('Water Data'!$E$28,0,10*ROW('Water Data'!E110))="","",OFFSET('Water Data'!$E$28,0,10*ROW('Water Data'!E110)))</f>
        <v/>
      </c>
      <c r="BX116" s="305" t="str">
        <f ca="true">+IF(OFFSET('Water Data'!$E$29,0,10*ROW('Water Data'!E110))="","",OFFSET('Water Data'!$E$29,0,10*ROW('Water Data'!E110)))</f>
        <v/>
      </c>
      <c r="BY116" s="305" t="str">
        <f ca="true">+IF(OFFSET('Water Data'!$F$27,0,10*ROW('Water Data'!F110))="","",OFFSET('Water Data'!$F$27,0,10*ROW('Water Data'!F110)))</f>
        <v/>
      </c>
      <c r="BZ116" s="305" t="str">
        <f ca="true">+IF(OFFSET('Water Data'!$F$28,0,10*ROW('Water Data'!F110))="","",OFFSET('Water Data'!$F$28,0,10*ROW('Water Data'!F110)))</f>
        <v/>
      </c>
      <c r="CA116" s="305" t="str">
        <f ca="true">+IF(OFFSET('Water Data'!$F$29,0,10*ROW('Water Data'!F110))="","",OFFSET('Water Data'!$F$29,0,10*ROW('Water Data'!F110)))</f>
        <v/>
      </c>
      <c r="CB116" s="305" t="str">
        <f ca="true">+IF(OFFSET('Water Data'!$G$27,0,10*ROW('Water Data'!G110))="","",OFFSET('Water Data'!$G$27,0,10*ROW('Water Data'!G110)))</f>
        <v/>
      </c>
      <c r="CC116" s="305" t="str">
        <f ca="true">+IF(OFFSET('Water Data'!$G$28,0,10*ROW('Water Data'!G110))="","",OFFSET('Water Data'!$G$28,0,10*ROW('Water Data'!G110)))</f>
        <v/>
      </c>
      <c r="CD116" s="305" t="str">
        <f ca="true">+IF(OFFSET('Water Data'!$G$29,0,10*ROW('Water Data'!G110))="","",OFFSET('Water Data'!$G$29,0,10*ROW('Water Data'!G110)))</f>
        <v/>
      </c>
      <c r="CE116" s="305" t="str">
        <f ca="true">+IF(OFFSET('Water Data'!$H$27,0,10*ROW('Water Data'!H110))="","",OFFSET('Water Data'!$H$27,0,10*ROW('Water Data'!H110)))</f>
        <v/>
      </c>
      <c r="CF116" s="305" t="str">
        <f ca="true">+IF(OFFSET('Water Data'!$H$28,0,10*ROW('Water Data'!H110))="","",OFFSET('Water Data'!$H$28,0,10*ROW('Water Data'!H110)))</f>
        <v/>
      </c>
      <c r="CG116" s="305" t="str">
        <f ca="true">+IF(OFFSET('Water Data'!$H$29,0,10*ROW('Water Data'!H110))="","",OFFSET('Water Data'!$H$29,0,10*ROW('Water Data'!H110)))</f>
        <v/>
      </c>
      <c r="CH116" s="305" t="str">
        <f ca="true">+IF(OFFSET('Water Data'!$I$27,0,10*ROW('Water Data'!I110))="","",OFFSET('Water Data'!$I$27,0,10*ROW('Water Data'!I110)))</f>
        <v/>
      </c>
      <c r="CI116" s="305" t="str">
        <f ca="true">+IF(OFFSET('Water Data'!$I$28,0,10*ROW('Water Data'!I110))="","",OFFSET('Water Data'!$I$28,0,10*ROW('Water Data'!I110)))</f>
        <v/>
      </c>
      <c r="CJ116" s="305" t="str">
        <f ca="true">+IF(OFFSET('Water Data'!$I$29,0,10*ROW('Water Data'!I110))="","",OFFSET('Water Data'!$I$29,0,10*ROW('Water Data'!I110)))</f>
        <v/>
      </c>
      <c r="CK116" s="305" t="str">
        <f ca="true">+IF(OFFSET('Sanitation Data'!$D$28,0,10*ROW('Sanitation Data'!D110))="","",OFFSET('Sanitation Data'!$D$28,0,10*ROW('Sanitation Data'!D110)))</f>
        <v/>
      </c>
      <c r="CL116" s="305" t="str">
        <f ca="true">+IF(OFFSET('Sanitation Data'!$D$29,0,10*ROW('Sanitation Data'!D110))="","",OFFSET('Sanitation Data'!$D$29,0,10*ROW('Sanitation Data'!D110)))</f>
        <v/>
      </c>
      <c r="CM116" s="305" t="str">
        <f ca="true">+IF(OFFSET('Sanitation Data'!$D$30,0,10*ROW('Sanitation Data'!D110))="","",OFFSET('Sanitation Data'!$D$30,0,10*ROW('Sanitation Data'!D110)))</f>
        <v/>
      </c>
      <c r="CN116" s="305" t="str">
        <f ca="true">+IF(OFFSET('Sanitation Data'!$D$31,0,10*ROW('Sanitation Data'!D110))="","",OFFSET('Sanitation Data'!$D$31,0,10*ROW('Sanitation Data'!D110)))</f>
        <v/>
      </c>
      <c r="CO116" s="305" t="str">
        <f ca="true">+IF(OFFSET('Sanitation Data'!$D$32,0,10*ROW('Sanitation Data'!D110))="","",OFFSET('Sanitation Data'!$D$32,0,10*ROW('Sanitation Data'!D110)))</f>
        <v/>
      </c>
      <c r="CP116" s="305" t="str">
        <f ca="true">+IF(OFFSET('Sanitation Data'!$E$28,0,10*ROW('Sanitation Data'!E110))="","",OFFSET('Sanitation Data'!$E$28,0,10*ROW('Sanitation Data'!E110)))</f>
        <v/>
      </c>
      <c r="CQ116" s="305" t="str">
        <f ca="true">+IF(OFFSET('Sanitation Data'!$E$29,0,10*ROW('Sanitation Data'!E110))="","",OFFSET('Sanitation Data'!$E$29,0,10*ROW('Sanitation Data'!E110)))</f>
        <v/>
      </c>
      <c r="CR116" s="305" t="str">
        <f ca="true">+IF(OFFSET('Sanitation Data'!$E$30,0,10*ROW('Sanitation Data'!E110))="","",OFFSET('Sanitation Data'!$E$30,0,10*ROW('Sanitation Data'!E110)))</f>
        <v/>
      </c>
      <c r="CS116" s="305" t="str">
        <f ca="true">+IF(OFFSET('Sanitation Data'!$E$31,0,10*ROW('Sanitation Data'!E110))="","",OFFSET('Sanitation Data'!$E$31,0,10*ROW('Sanitation Data'!E110)))</f>
        <v/>
      </c>
      <c r="CT116" s="305" t="str">
        <f ca="true">+IF(OFFSET('Sanitation Data'!$E$32,0,10*ROW('Sanitation Data'!E110))="","",OFFSET('Sanitation Data'!$E$32,0,10*ROW('Sanitation Data'!E110)))</f>
        <v/>
      </c>
      <c r="CU116" s="305" t="str">
        <f ca="true">+IF(OFFSET('Sanitation Data'!$F$28,0,10*ROW('Sanitation Data'!F110))="","",OFFSET('Sanitation Data'!$F$28,0,10*ROW('Sanitation Data'!F110)))</f>
        <v/>
      </c>
      <c r="CV116" s="305" t="str">
        <f ca="true">+IF(OFFSET('Sanitation Data'!$F$29,0,10*ROW('Sanitation Data'!F110))="","",OFFSET('Sanitation Data'!$F$29,0,10*ROW('Sanitation Data'!F110)))</f>
        <v/>
      </c>
      <c r="CW116" s="305" t="str">
        <f ca="true">+IF(OFFSET('Sanitation Data'!$F$30,0,10*ROW('Sanitation Data'!F110))="","",OFFSET('Sanitation Data'!$F$30,0,10*ROW('Sanitation Data'!F110)))</f>
        <v/>
      </c>
      <c r="CX116" s="305" t="str">
        <f ca="true">+IF(OFFSET('Sanitation Data'!$F$31,0,10*ROW('Sanitation Data'!F110))="","",OFFSET('Sanitation Data'!$F$31,0,10*ROW('Sanitation Data'!F110)))</f>
        <v/>
      </c>
      <c r="CY116" s="305" t="str">
        <f ca="true">+IF(OFFSET('Sanitation Data'!$F$32,0,10*ROW('Sanitation Data'!F110))="","",OFFSET('Sanitation Data'!$F$32,0,10*ROW('Sanitation Data'!F110)))</f>
        <v/>
      </c>
      <c r="CZ116" s="305" t="str">
        <f ca="true">+IF(OFFSET('Sanitation Data'!$G$28,0,10*ROW('Sanitation Data'!G110))="","",OFFSET('Sanitation Data'!$G$28,0,10*ROW('Sanitation Data'!G110)))</f>
        <v/>
      </c>
      <c r="DA116" s="305" t="str">
        <f ca="true">+IF(OFFSET('Sanitation Data'!$G$29,0,10*ROW('Sanitation Data'!G110))="","",OFFSET('Sanitation Data'!$G$29,0,10*ROW('Sanitation Data'!G110)))</f>
        <v/>
      </c>
      <c r="DB116" s="305" t="str">
        <f ca="true">+IF(OFFSET('Sanitation Data'!$G$30,0,10*ROW('Sanitation Data'!G110))="","",OFFSET('Sanitation Data'!$G$30,0,10*ROW('Sanitation Data'!G110)))</f>
        <v/>
      </c>
      <c r="DC116" s="305" t="str">
        <f ca="true">+IF(OFFSET('Sanitation Data'!$G$31,0,10*ROW('Sanitation Data'!G110))="","",OFFSET('Sanitation Data'!$G$31,0,10*ROW('Sanitation Data'!G110)))</f>
        <v/>
      </c>
      <c r="DD116" s="305" t="str">
        <f ca="true">+IF(OFFSET('Sanitation Data'!$G$32,0,10*ROW('Sanitation Data'!G110))="","",OFFSET('Sanitation Data'!$G$32,0,10*ROW('Sanitation Data'!G110)))</f>
        <v/>
      </c>
      <c r="DE116" s="305" t="str">
        <f ca="true">+IF(OFFSET('Sanitation Data'!$H$28,0,10*ROW('Sanitation Data'!H110))="","",OFFSET('Sanitation Data'!$H$28,0,10*ROW('Sanitation Data'!H110)))</f>
        <v/>
      </c>
      <c r="DF116" s="305" t="str">
        <f ca="true">+IF(OFFSET('Sanitation Data'!$H$29,0,10*ROW('Sanitation Data'!H110))="","",OFFSET('Sanitation Data'!$H$29,0,10*ROW('Sanitation Data'!H110)))</f>
        <v/>
      </c>
      <c r="DG116" s="305" t="str">
        <f ca="true">+IF(OFFSET('Sanitation Data'!$H$30,0,10*ROW('Sanitation Data'!H110))="","",OFFSET('Sanitation Data'!$H$30,0,10*ROW('Sanitation Data'!H110)))</f>
        <v/>
      </c>
      <c r="DH116" s="305" t="str">
        <f ca="true">+IF(OFFSET('Sanitation Data'!$H$31,0,10*ROW('Sanitation Data'!H110))="","",OFFSET('Sanitation Data'!$H$31,0,10*ROW('Sanitation Data'!H110)))</f>
        <v/>
      </c>
      <c r="DI116" s="305" t="str">
        <f ca="true">+IF(OFFSET('Sanitation Data'!$H$32,0,10*ROW('Sanitation Data'!H110))="","",OFFSET('Sanitation Data'!$H$32,0,10*ROW('Sanitation Data'!H110)))</f>
        <v/>
      </c>
      <c r="DJ116" s="305" t="str">
        <f ca="true">+IF(OFFSET('Sanitation Data'!$I$28,0,10*ROW('Sanitation Data'!I110))="","",OFFSET('Sanitation Data'!$I$28,0,10*ROW('Sanitation Data'!I110)))</f>
        <v/>
      </c>
      <c r="DK116" s="305" t="str">
        <f ca="true">+IF(OFFSET('Sanitation Data'!$I$29,0,10*ROW('Sanitation Data'!I110))="","",OFFSET('Sanitation Data'!$I$29,0,10*ROW('Sanitation Data'!I110)))</f>
        <v/>
      </c>
      <c r="DL116" s="305" t="str">
        <f ca="true">+IF(OFFSET('Sanitation Data'!$I$30,0,10*ROW('Sanitation Data'!I110))="","",OFFSET('Sanitation Data'!$I$30,0,10*ROW('Sanitation Data'!I110)))</f>
        <v/>
      </c>
      <c r="DM116" s="305" t="str">
        <f ca="true">+IF(OFFSET('Sanitation Data'!$I$31,0,10*ROW('Sanitation Data'!I110))="","",OFFSET('Sanitation Data'!$I$31,0,10*ROW('Sanitation Data'!I110)))</f>
        <v/>
      </c>
      <c r="DN116" s="305" t="str">
        <f ca="true">+IF(OFFSET('Sanitation Data'!$I$32,0,10*ROW('Sanitation Data'!I110))="","",OFFSET('Sanitation Data'!$I$32,0,10*ROW('Sanitation Data'!I110)))</f>
        <v/>
      </c>
      <c r="DO116" s="305" t="str">
        <f ca="true">+IF(OFFSET('Hygiene Data'!$D$11,0,10*ROW('Hygiene Data'!D110))="","",OFFSET('Hygiene Data'!$D$11,0,10*ROW('Hygiene Data'!D110)))</f>
        <v/>
      </c>
      <c r="DP116" s="305" t="str">
        <f ca="true">+IF(OFFSET('Hygiene Data'!$D$12,0,10*ROW('Hygiene Data'!D110))="","",OFFSET('Hygiene Data'!$D$12,0,10*ROW('Hygiene Data'!D110)))</f>
        <v/>
      </c>
      <c r="DQ116" s="305" t="str">
        <f ca="true">+IF(OFFSET('Hygiene Data'!$D$13,0,10*ROW('Hygiene Data'!D110))="","",OFFSET('Hygiene Data'!$D$13,0,10*ROW('Hygiene Data'!D110)))</f>
        <v/>
      </c>
      <c r="DR116" s="305" t="str">
        <f ca="true">+IF(OFFSET('Hygiene Data'!$E$11,0,10*ROW('Hygiene Data'!E110))="","",OFFSET('Hygiene Data'!$E$11,0,10*ROW('Hygiene Data'!E110)))</f>
        <v/>
      </c>
      <c r="DS116" s="305" t="str">
        <f ca="true">+IF(OFFSET('Hygiene Data'!$E$12,0,10*ROW('Hygiene Data'!E110))="","",OFFSET('Hygiene Data'!$E$12,0,10*ROW('Hygiene Data'!E110)))</f>
        <v/>
      </c>
      <c r="DT116" s="305" t="str">
        <f ca="true">+IF(OFFSET('Hygiene Data'!$E$13,0,10*ROW('Hygiene Data'!E110))="","",OFFSET('Hygiene Data'!$E$13,0,10*ROW('Hygiene Data'!E110)))</f>
        <v/>
      </c>
      <c r="DU116" s="305" t="str">
        <f ca="true">+IF(OFFSET('Hygiene Data'!$F$11,0,10*ROW('Hygiene Data'!F110))="","",OFFSET('Hygiene Data'!$F$11,0,10*ROW('Hygiene Data'!F110)))</f>
        <v/>
      </c>
      <c r="DV116" s="305" t="str">
        <f ca="true">+IF(OFFSET('Hygiene Data'!$F$12,0,10*ROW('Hygiene Data'!F110))="","",OFFSET('Hygiene Data'!$F$12,0,10*ROW('Hygiene Data'!F110)))</f>
        <v/>
      </c>
      <c r="DW116" s="305" t="str">
        <f ca="true">+IF(OFFSET('Hygiene Data'!$F$13,0,10*ROW('Hygiene Data'!F110))="","",OFFSET('Hygiene Data'!$F$13,0,10*ROW('Hygiene Data'!F110)))</f>
        <v/>
      </c>
      <c r="DX116" s="305" t="str">
        <f ca="true">+IF(OFFSET('Hygiene Data'!$G$11,0,10*ROW('Hygiene Data'!G110))="","",OFFSET('Hygiene Data'!$G$11,0,10*ROW('Hygiene Data'!G110)))</f>
        <v/>
      </c>
      <c r="DY116" s="305" t="str">
        <f ca="true">+IF(OFFSET('Hygiene Data'!$G$12,0,10*ROW('Hygiene Data'!G110))="","",OFFSET('Hygiene Data'!$G$12,0,10*ROW('Hygiene Data'!G110)))</f>
        <v/>
      </c>
      <c r="DZ116" s="305" t="str">
        <f ca="true">+IF(OFFSET('Hygiene Data'!$G$13,0,10*ROW('Hygiene Data'!G110))="","",OFFSET('Hygiene Data'!$G$13,0,10*ROW('Hygiene Data'!G110)))</f>
        <v/>
      </c>
      <c r="EA116" s="305" t="str">
        <f ca="true">+IF(OFFSET('Hygiene Data'!$H$11,0,10*ROW('Hygiene Data'!H110))="","",OFFSET('Hygiene Data'!$H$11,0,10*ROW('Hygiene Data'!H110)))</f>
        <v/>
      </c>
      <c r="EB116" s="305" t="str">
        <f ca="true">+IF(OFFSET('Hygiene Data'!$H$12,0,10*ROW('Hygiene Data'!H110))="","",OFFSET('Hygiene Data'!$H$12,0,10*ROW('Hygiene Data'!H110)))</f>
        <v/>
      </c>
      <c r="EC116" s="305" t="str">
        <f ca="true">+IF(OFFSET('Hygiene Data'!$H$13,0,10*ROW('Hygiene Data'!H110))="","",OFFSET('Hygiene Data'!$H$13,0,10*ROW('Hygiene Data'!H110)))</f>
        <v/>
      </c>
      <c r="ED116" s="305" t="str">
        <f ca="true">+IF(OFFSET('Hygiene Data'!$I$11,0,10*ROW('Hygiene Data'!I110))="","",OFFSET('Hygiene Data'!$I$11,0,10*ROW('Hygiene Data'!I110)))</f>
        <v/>
      </c>
      <c r="EE116" s="305" t="str">
        <f ca="true">+IF(OFFSET('Hygiene Data'!$I$12,0,10*ROW('Hygiene Data'!I110))="","",OFFSET('Hygiene Data'!$I$12,0,10*ROW('Hygiene Data'!I110)))</f>
        <v/>
      </c>
      <c r="EF116" s="305"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61"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305"/>
      <c r="BS117" s="305" t="str">
        <f ca="true">+IF(OFFSET('Water Data'!$D$27,0,10*ROW('Water Data'!D111))="","",OFFSET('Water Data'!$D$27,0,10*ROW('Water Data'!D111)))</f>
        <v/>
      </c>
      <c r="BT117" s="305" t="str">
        <f ca="true">+IF(OFFSET('Water Data'!$D$28,0,10*ROW('Water Data'!D111))="","",OFFSET('Water Data'!$D$28,0,10*ROW('Water Data'!D111)))</f>
        <v/>
      </c>
      <c r="BU117" s="305" t="str">
        <f ca="true">+IF(OFFSET('Water Data'!$D$29,0,10*ROW('Water Data'!D111))="","",OFFSET('Water Data'!$D$29,0,10*ROW('Water Data'!D111)))</f>
        <v/>
      </c>
      <c r="BV117" s="305" t="str">
        <f ca="true">+IF(OFFSET('Water Data'!$E$27,0,10*ROW('Water Data'!E111))="","",OFFSET('Water Data'!$E$27,0,10*ROW('Water Data'!E111)))</f>
        <v/>
      </c>
      <c r="BW117" s="305" t="str">
        <f ca="true">+IF(OFFSET('Water Data'!$E$28,0,10*ROW('Water Data'!E111))="","",OFFSET('Water Data'!$E$28,0,10*ROW('Water Data'!E111)))</f>
        <v/>
      </c>
      <c r="BX117" s="305" t="str">
        <f ca="true">+IF(OFFSET('Water Data'!$E$29,0,10*ROW('Water Data'!E111))="","",OFFSET('Water Data'!$E$29,0,10*ROW('Water Data'!E111)))</f>
        <v/>
      </c>
      <c r="BY117" s="305" t="str">
        <f ca="true">+IF(OFFSET('Water Data'!$F$27,0,10*ROW('Water Data'!F111))="","",OFFSET('Water Data'!$F$27,0,10*ROW('Water Data'!F111)))</f>
        <v/>
      </c>
      <c r="BZ117" s="305" t="str">
        <f ca="true">+IF(OFFSET('Water Data'!$F$28,0,10*ROW('Water Data'!F111))="","",OFFSET('Water Data'!$F$28,0,10*ROW('Water Data'!F111)))</f>
        <v/>
      </c>
      <c r="CA117" s="305" t="str">
        <f ca="true">+IF(OFFSET('Water Data'!$F$29,0,10*ROW('Water Data'!F111))="","",OFFSET('Water Data'!$F$29,0,10*ROW('Water Data'!F111)))</f>
        <v/>
      </c>
      <c r="CB117" s="305" t="str">
        <f ca="true">+IF(OFFSET('Water Data'!$G$27,0,10*ROW('Water Data'!G111))="","",OFFSET('Water Data'!$G$27,0,10*ROW('Water Data'!G111)))</f>
        <v/>
      </c>
      <c r="CC117" s="305" t="str">
        <f ca="true">+IF(OFFSET('Water Data'!$G$28,0,10*ROW('Water Data'!G111))="","",OFFSET('Water Data'!$G$28,0,10*ROW('Water Data'!G111)))</f>
        <v/>
      </c>
      <c r="CD117" s="305" t="str">
        <f ca="true">+IF(OFFSET('Water Data'!$G$29,0,10*ROW('Water Data'!G111))="","",OFFSET('Water Data'!$G$29,0,10*ROW('Water Data'!G111)))</f>
        <v/>
      </c>
      <c r="CE117" s="305" t="str">
        <f ca="true">+IF(OFFSET('Water Data'!$H$27,0,10*ROW('Water Data'!H111))="","",OFFSET('Water Data'!$H$27,0,10*ROW('Water Data'!H111)))</f>
        <v/>
      </c>
      <c r="CF117" s="305" t="str">
        <f ca="true">+IF(OFFSET('Water Data'!$H$28,0,10*ROW('Water Data'!H111))="","",OFFSET('Water Data'!$H$28,0,10*ROW('Water Data'!H111)))</f>
        <v/>
      </c>
      <c r="CG117" s="305" t="str">
        <f ca="true">+IF(OFFSET('Water Data'!$H$29,0,10*ROW('Water Data'!H111))="","",OFFSET('Water Data'!$H$29,0,10*ROW('Water Data'!H111)))</f>
        <v/>
      </c>
      <c r="CH117" s="305" t="str">
        <f ca="true">+IF(OFFSET('Water Data'!$I$27,0,10*ROW('Water Data'!I111))="","",OFFSET('Water Data'!$I$27,0,10*ROW('Water Data'!I111)))</f>
        <v/>
      </c>
      <c r="CI117" s="305" t="str">
        <f ca="true">+IF(OFFSET('Water Data'!$I$28,0,10*ROW('Water Data'!I111))="","",OFFSET('Water Data'!$I$28,0,10*ROW('Water Data'!I111)))</f>
        <v/>
      </c>
      <c r="CJ117" s="305" t="str">
        <f ca="true">+IF(OFFSET('Water Data'!$I$29,0,10*ROW('Water Data'!I111))="","",OFFSET('Water Data'!$I$29,0,10*ROW('Water Data'!I111)))</f>
        <v/>
      </c>
      <c r="CK117" s="305" t="str">
        <f ca="true">+IF(OFFSET('Sanitation Data'!$D$28,0,10*ROW('Sanitation Data'!D111))="","",OFFSET('Sanitation Data'!$D$28,0,10*ROW('Sanitation Data'!D111)))</f>
        <v/>
      </c>
      <c r="CL117" s="305" t="str">
        <f ca="true">+IF(OFFSET('Sanitation Data'!$D$29,0,10*ROW('Sanitation Data'!D111))="","",OFFSET('Sanitation Data'!$D$29,0,10*ROW('Sanitation Data'!D111)))</f>
        <v/>
      </c>
      <c r="CM117" s="305" t="str">
        <f ca="true">+IF(OFFSET('Sanitation Data'!$D$30,0,10*ROW('Sanitation Data'!D111))="","",OFFSET('Sanitation Data'!$D$30,0,10*ROW('Sanitation Data'!D111)))</f>
        <v/>
      </c>
      <c r="CN117" s="305" t="str">
        <f ca="true">+IF(OFFSET('Sanitation Data'!$D$31,0,10*ROW('Sanitation Data'!D111))="","",OFFSET('Sanitation Data'!$D$31,0,10*ROW('Sanitation Data'!D111)))</f>
        <v/>
      </c>
      <c r="CO117" s="305" t="str">
        <f ca="true">+IF(OFFSET('Sanitation Data'!$D$32,0,10*ROW('Sanitation Data'!D111))="","",OFFSET('Sanitation Data'!$D$32,0,10*ROW('Sanitation Data'!D111)))</f>
        <v/>
      </c>
      <c r="CP117" s="305" t="str">
        <f ca="true">+IF(OFFSET('Sanitation Data'!$E$28,0,10*ROW('Sanitation Data'!E111))="","",OFFSET('Sanitation Data'!$E$28,0,10*ROW('Sanitation Data'!E111)))</f>
        <v/>
      </c>
      <c r="CQ117" s="305" t="str">
        <f ca="true">+IF(OFFSET('Sanitation Data'!$E$29,0,10*ROW('Sanitation Data'!E111))="","",OFFSET('Sanitation Data'!$E$29,0,10*ROW('Sanitation Data'!E111)))</f>
        <v/>
      </c>
      <c r="CR117" s="305" t="str">
        <f ca="true">+IF(OFFSET('Sanitation Data'!$E$30,0,10*ROW('Sanitation Data'!E111))="","",OFFSET('Sanitation Data'!$E$30,0,10*ROW('Sanitation Data'!E111)))</f>
        <v/>
      </c>
      <c r="CS117" s="305" t="str">
        <f ca="true">+IF(OFFSET('Sanitation Data'!$E$31,0,10*ROW('Sanitation Data'!E111))="","",OFFSET('Sanitation Data'!$E$31,0,10*ROW('Sanitation Data'!E111)))</f>
        <v/>
      </c>
      <c r="CT117" s="305" t="str">
        <f ca="true">+IF(OFFSET('Sanitation Data'!$E$32,0,10*ROW('Sanitation Data'!E111))="","",OFFSET('Sanitation Data'!$E$32,0,10*ROW('Sanitation Data'!E111)))</f>
        <v/>
      </c>
      <c r="CU117" s="305" t="str">
        <f ca="true">+IF(OFFSET('Sanitation Data'!$F$28,0,10*ROW('Sanitation Data'!F111))="","",OFFSET('Sanitation Data'!$F$28,0,10*ROW('Sanitation Data'!F111)))</f>
        <v/>
      </c>
      <c r="CV117" s="305" t="str">
        <f ca="true">+IF(OFFSET('Sanitation Data'!$F$29,0,10*ROW('Sanitation Data'!F111))="","",OFFSET('Sanitation Data'!$F$29,0,10*ROW('Sanitation Data'!F111)))</f>
        <v/>
      </c>
      <c r="CW117" s="305" t="str">
        <f ca="true">+IF(OFFSET('Sanitation Data'!$F$30,0,10*ROW('Sanitation Data'!F111))="","",OFFSET('Sanitation Data'!$F$30,0,10*ROW('Sanitation Data'!F111)))</f>
        <v/>
      </c>
      <c r="CX117" s="305" t="str">
        <f ca="true">+IF(OFFSET('Sanitation Data'!$F$31,0,10*ROW('Sanitation Data'!F111))="","",OFFSET('Sanitation Data'!$F$31,0,10*ROW('Sanitation Data'!F111)))</f>
        <v/>
      </c>
      <c r="CY117" s="305" t="str">
        <f ca="true">+IF(OFFSET('Sanitation Data'!$F$32,0,10*ROW('Sanitation Data'!F111))="","",OFFSET('Sanitation Data'!$F$32,0,10*ROW('Sanitation Data'!F111)))</f>
        <v/>
      </c>
      <c r="CZ117" s="305" t="str">
        <f ca="true">+IF(OFFSET('Sanitation Data'!$G$28,0,10*ROW('Sanitation Data'!G111))="","",OFFSET('Sanitation Data'!$G$28,0,10*ROW('Sanitation Data'!G111)))</f>
        <v/>
      </c>
      <c r="DA117" s="305" t="str">
        <f ca="true">+IF(OFFSET('Sanitation Data'!$G$29,0,10*ROW('Sanitation Data'!G111))="","",OFFSET('Sanitation Data'!$G$29,0,10*ROW('Sanitation Data'!G111)))</f>
        <v/>
      </c>
      <c r="DB117" s="305" t="str">
        <f ca="true">+IF(OFFSET('Sanitation Data'!$G$30,0,10*ROW('Sanitation Data'!G111))="","",OFFSET('Sanitation Data'!$G$30,0,10*ROW('Sanitation Data'!G111)))</f>
        <v/>
      </c>
      <c r="DC117" s="305" t="str">
        <f ca="true">+IF(OFFSET('Sanitation Data'!$G$31,0,10*ROW('Sanitation Data'!G111))="","",OFFSET('Sanitation Data'!$G$31,0,10*ROW('Sanitation Data'!G111)))</f>
        <v/>
      </c>
      <c r="DD117" s="305" t="str">
        <f ca="true">+IF(OFFSET('Sanitation Data'!$G$32,0,10*ROW('Sanitation Data'!G111))="","",OFFSET('Sanitation Data'!$G$32,0,10*ROW('Sanitation Data'!G111)))</f>
        <v/>
      </c>
      <c r="DE117" s="305" t="str">
        <f ca="true">+IF(OFFSET('Sanitation Data'!$H$28,0,10*ROW('Sanitation Data'!H111))="","",OFFSET('Sanitation Data'!$H$28,0,10*ROW('Sanitation Data'!H111)))</f>
        <v/>
      </c>
      <c r="DF117" s="305" t="str">
        <f ca="true">+IF(OFFSET('Sanitation Data'!$H$29,0,10*ROW('Sanitation Data'!H111))="","",OFFSET('Sanitation Data'!$H$29,0,10*ROW('Sanitation Data'!H111)))</f>
        <v/>
      </c>
      <c r="DG117" s="305" t="str">
        <f ca="true">+IF(OFFSET('Sanitation Data'!$H$30,0,10*ROW('Sanitation Data'!H111))="","",OFFSET('Sanitation Data'!$H$30,0,10*ROW('Sanitation Data'!H111)))</f>
        <v/>
      </c>
      <c r="DH117" s="305" t="str">
        <f ca="true">+IF(OFFSET('Sanitation Data'!$H$31,0,10*ROW('Sanitation Data'!H111))="","",OFFSET('Sanitation Data'!$H$31,0,10*ROW('Sanitation Data'!H111)))</f>
        <v/>
      </c>
      <c r="DI117" s="305" t="str">
        <f ca="true">+IF(OFFSET('Sanitation Data'!$H$32,0,10*ROW('Sanitation Data'!H111))="","",OFFSET('Sanitation Data'!$H$32,0,10*ROW('Sanitation Data'!H111)))</f>
        <v/>
      </c>
      <c r="DJ117" s="305" t="str">
        <f ca="true">+IF(OFFSET('Sanitation Data'!$I$28,0,10*ROW('Sanitation Data'!I111))="","",OFFSET('Sanitation Data'!$I$28,0,10*ROW('Sanitation Data'!I111)))</f>
        <v/>
      </c>
      <c r="DK117" s="305" t="str">
        <f ca="true">+IF(OFFSET('Sanitation Data'!$I$29,0,10*ROW('Sanitation Data'!I111))="","",OFFSET('Sanitation Data'!$I$29,0,10*ROW('Sanitation Data'!I111)))</f>
        <v/>
      </c>
      <c r="DL117" s="305" t="str">
        <f ca="true">+IF(OFFSET('Sanitation Data'!$I$30,0,10*ROW('Sanitation Data'!I111))="","",OFFSET('Sanitation Data'!$I$30,0,10*ROW('Sanitation Data'!I111)))</f>
        <v/>
      </c>
      <c r="DM117" s="305" t="str">
        <f ca="true">+IF(OFFSET('Sanitation Data'!$I$31,0,10*ROW('Sanitation Data'!I111))="","",OFFSET('Sanitation Data'!$I$31,0,10*ROW('Sanitation Data'!I111)))</f>
        <v/>
      </c>
      <c r="DN117" s="305" t="str">
        <f ca="true">+IF(OFFSET('Sanitation Data'!$I$32,0,10*ROW('Sanitation Data'!I111))="","",OFFSET('Sanitation Data'!$I$32,0,10*ROW('Sanitation Data'!I111)))</f>
        <v/>
      </c>
      <c r="DO117" s="305" t="str">
        <f ca="true">+IF(OFFSET('Hygiene Data'!$D$11,0,10*ROW('Hygiene Data'!D111))="","",OFFSET('Hygiene Data'!$D$11,0,10*ROW('Hygiene Data'!D111)))</f>
        <v/>
      </c>
      <c r="DP117" s="305" t="str">
        <f ca="true">+IF(OFFSET('Hygiene Data'!$D$12,0,10*ROW('Hygiene Data'!D111))="","",OFFSET('Hygiene Data'!$D$12,0,10*ROW('Hygiene Data'!D111)))</f>
        <v/>
      </c>
      <c r="DQ117" s="305" t="str">
        <f ca="true">+IF(OFFSET('Hygiene Data'!$D$13,0,10*ROW('Hygiene Data'!D111))="","",OFFSET('Hygiene Data'!$D$13,0,10*ROW('Hygiene Data'!D111)))</f>
        <v/>
      </c>
      <c r="DR117" s="305" t="str">
        <f ca="true">+IF(OFFSET('Hygiene Data'!$E$11,0,10*ROW('Hygiene Data'!E111))="","",OFFSET('Hygiene Data'!$E$11,0,10*ROW('Hygiene Data'!E111)))</f>
        <v/>
      </c>
      <c r="DS117" s="305" t="str">
        <f ca="true">+IF(OFFSET('Hygiene Data'!$E$12,0,10*ROW('Hygiene Data'!E111))="","",OFFSET('Hygiene Data'!$E$12,0,10*ROW('Hygiene Data'!E111)))</f>
        <v/>
      </c>
      <c r="DT117" s="305" t="str">
        <f ca="true">+IF(OFFSET('Hygiene Data'!$E$13,0,10*ROW('Hygiene Data'!E111))="","",OFFSET('Hygiene Data'!$E$13,0,10*ROW('Hygiene Data'!E111)))</f>
        <v/>
      </c>
      <c r="DU117" s="305" t="str">
        <f ca="true">+IF(OFFSET('Hygiene Data'!$F$11,0,10*ROW('Hygiene Data'!F111))="","",OFFSET('Hygiene Data'!$F$11,0,10*ROW('Hygiene Data'!F111)))</f>
        <v/>
      </c>
      <c r="DV117" s="305" t="str">
        <f ca="true">+IF(OFFSET('Hygiene Data'!$F$12,0,10*ROW('Hygiene Data'!F111))="","",OFFSET('Hygiene Data'!$F$12,0,10*ROW('Hygiene Data'!F111)))</f>
        <v/>
      </c>
      <c r="DW117" s="305" t="str">
        <f ca="true">+IF(OFFSET('Hygiene Data'!$F$13,0,10*ROW('Hygiene Data'!F111))="","",OFFSET('Hygiene Data'!$F$13,0,10*ROW('Hygiene Data'!F111)))</f>
        <v/>
      </c>
      <c r="DX117" s="305" t="str">
        <f ca="true">+IF(OFFSET('Hygiene Data'!$G$11,0,10*ROW('Hygiene Data'!G111))="","",OFFSET('Hygiene Data'!$G$11,0,10*ROW('Hygiene Data'!G111)))</f>
        <v/>
      </c>
      <c r="DY117" s="305" t="str">
        <f ca="true">+IF(OFFSET('Hygiene Data'!$G$12,0,10*ROW('Hygiene Data'!G111))="","",OFFSET('Hygiene Data'!$G$12,0,10*ROW('Hygiene Data'!G111)))</f>
        <v/>
      </c>
      <c r="DZ117" s="305" t="str">
        <f ca="true">+IF(OFFSET('Hygiene Data'!$G$13,0,10*ROW('Hygiene Data'!G111))="","",OFFSET('Hygiene Data'!$G$13,0,10*ROW('Hygiene Data'!G111)))</f>
        <v/>
      </c>
      <c r="EA117" s="305" t="str">
        <f ca="true">+IF(OFFSET('Hygiene Data'!$H$11,0,10*ROW('Hygiene Data'!H111))="","",OFFSET('Hygiene Data'!$H$11,0,10*ROW('Hygiene Data'!H111)))</f>
        <v/>
      </c>
      <c r="EB117" s="305" t="str">
        <f ca="true">+IF(OFFSET('Hygiene Data'!$H$12,0,10*ROW('Hygiene Data'!H111))="","",OFFSET('Hygiene Data'!$H$12,0,10*ROW('Hygiene Data'!H111)))</f>
        <v/>
      </c>
      <c r="EC117" s="305" t="str">
        <f ca="true">+IF(OFFSET('Hygiene Data'!$H$13,0,10*ROW('Hygiene Data'!H111))="","",OFFSET('Hygiene Data'!$H$13,0,10*ROW('Hygiene Data'!H111)))</f>
        <v/>
      </c>
      <c r="ED117" s="305" t="str">
        <f ca="true">+IF(OFFSET('Hygiene Data'!$I$11,0,10*ROW('Hygiene Data'!I111))="","",OFFSET('Hygiene Data'!$I$11,0,10*ROW('Hygiene Data'!I111)))</f>
        <v/>
      </c>
      <c r="EE117" s="305" t="str">
        <f ca="true">+IF(OFFSET('Hygiene Data'!$I$12,0,10*ROW('Hygiene Data'!I111))="","",OFFSET('Hygiene Data'!$I$12,0,10*ROW('Hygiene Data'!I111)))</f>
        <v/>
      </c>
      <c r="EF117" s="305"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61"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305"/>
      <c r="BS118" s="305" t="str">
        <f ca="true">+IF(OFFSET('Water Data'!$D$27,0,10*ROW('Water Data'!D112))="","",OFFSET('Water Data'!$D$27,0,10*ROW('Water Data'!D112)))</f>
        <v/>
      </c>
      <c r="BT118" s="305" t="str">
        <f ca="true">+IF(OFFSET('Water Data'!$D$28,0,10*ROW('Water Data'!D112))="","",OFFSET('Water Data'!$D$28,0,10*ROW('Water Data'!D112)))</f>
        <v/>
      </c>
      <c r="BU118" s="305" t="str">
        <f ca="true">+IF(OFFSET('Water Data'!$D$29,0,10*ROW('Water Data'!D112))="","",OFFSET('Water Data'!$D$29,0,10*ROW('Water Data'!D112)))</f>
        <v/>
      </c>
      <c r="BV118" s="305" t="str">
        <f ca="true">+IF(OFFSET('Water Data'!$E$27,0,10*ROW('Water Data'!E112))="","",OFFSET('Water Data'!$E$27,0,10*ROW('Water Data'!E112)))</f>
        <v/>
      </c>
      <c r="BW118" s="305" t="str">
        <f ca="true">+IF(OFFSET('Water Data'!$E$28,0,10*ROW('Water Data'!E112))="","",OFFSET('Water Data'!$E$28,0,10*ROW('Water Data'!E112)))</f>
        <v/>
      </c>
      <c r="BX118" s="305" t="str">
        <f ca="true">+IF(OFFSET('Water Data'!$E$29,0,10*ROW('Water Data'!E112))="","",OFFSET('Water Data'!$E$29,0,10*ROW('Water Data'!E112)))</f>
        <v/>
      </c>
      <c r="BY118" s="305" t="str">
        <f ca="true">+IF(OFFSET('Water Data'!$F$27,0,10*ROW('Water Data'!F112))="","",OFFSET('Water Data'!$F$27,0,10*ROW('Water Data'!F112)))</f>
        <v/>
      </c>
      <c r="BZ118" s="305" t="str">
        <f ca="true">+IF(OFFSET('Water Data'!$F$28,0,10*ROW('Water Data'!F112))="","",OFFSET('Water Data'!$F$28,0,10*ROW('Water Data'!F112)))</f>
        <v/>
      </c>
      <c r="CA118" s="305" t="str">
        <f ca="true">+IF(OFFSET('Water Data'!$F$29,0,10*ROW('Water Data'!F112))="","",OFFSET('Water Data'!$F$29,0,10*ROW('Water Data'!F112)))</f>
        <v/>
      </c>
      <c r="CB118" s="305" t="str">
        <f ca="true">+IF(OFFSET('Water Data'!$G$27,0,10*ROW('Water Data'!G112))="","",OFFSET('Water Data'!$G$27,0,10*ROW('Water Data'!G112)))</f>
        <v/>
      </c>
      <c r="CC118" s="305" t="str">
        <f ca="true">+IF(OFFSET('Water Data'!$G$28,0,10*ROW('Water Data'!G112))="","",OFFSET('Water Data'!$G$28,0,10*ROW('Water Data'!G112)))</f>
        <v/>
      </c>
      <c r="CD118" s="305" t="str">
        <f ca="true">+IF(OFFSET('Water Data'!$G$29,0,10*ROW('Water Data'!G112))="","",OFFSET('Water Data'!$G$29,0,10*ROW('Water Data'!G112)))</f>
        <v/>
      </c>
      <c r="CE118" s="305" t="str">
        <f ca="true">+IF(OFFSET('Water Data'!$H$27,0,10*ROW('Water Data'!H112))="","",OFFSET('Water Data'!$H$27,0,10*ROW('Water Data'!H112)))</f>
        <v/>
      </c>
      <c r="CF118" s="305" t="str">
        <f ca="true">+IF(OFFSET('Water Data'!$H$28,0,10*ROW('Water Data'!H112))="","",OFFSET('Water Data'!$H$28,0,10*ROW('Water Data'!H112)))</f>
        <v/>
      </c>
      <c r="CG118" s="305" t="str">
        <f ca="true">+IF(OFFSET('Water Data'!$H$29,0,10*ROW('Water Data'!H112))="","",OFFSET('Water Data'!$H$29,0,10*ROW('Water Data'!H112)))</f>
        <v/>
      </c>
      <c r="CH118" s="305" t="str">
        <f ca="true">+IF(OFFSET('Water Data'!$I$27,0,10*ROW('Water Data'!I112))="","",OFFSET('Water Data'!$I$27,0,10*ROW('Water Data'!I112)))</f>
        <v/>
      </c>
      <c r="CI118" s="305" t="str">
        <f ca="true">+IF(OFFSET('Water Data'!$I$28,0,10*ROW('Water Data'!I112))="","",OFFSET('Water Data'!$I$28,0,10*ROW('Water Data'!I112)))</f>
        <v/>
      </c>
      <c r="CJ118" s="305" t="str">
        <f ca="true">+IF(OFFSET('Water Data'!$I$29,0,10*ROW('Water Data'!I112))="","",OFFSET('Water Data'!$I$29,0,10*ROW('Water Data'!I112)))</f>
        <v/>
      </c>
      <c r="CK118" s="305" t="str">
        <f ca="true">+IF(OFFSET('Sanitation Data'!$D$28,0,10*ROW('Sanitation Data'!D112))="","",OFFSET('Sanitation Data'!$D$28,0,10*ROW('Sanitation Data'!D112)))</f>
        <v/>
      </c>
      <c r="CL118" s="305" t="str">
        <f ca="true">+IF(OFFSET('Sanitation Data'!$D$29,0,10*ROW('Sanitation Data'!D112))="","",OFFSET('Sanitation Data'!$D$29,0,10*ROW('Sanitation Data'!D112)))</f>
        <v/>
      </c>
      <c r="CM118" s="305" t="str">
        <f ca="true">+IF(OFFSET('Sanitation Data'!$D$30,0,10*ROW('Sanitation Data'!D112))="","",OFFSET('Sanitation Data'!$D$30,0,10*ROW('Sanitation Data'!D112)))</f>
        <v/>
      </c>
      <c r="CN118" s="305" t="str">
        <f ca="true">+IF(OFFSET('Sanitation Data'!$D$31,0,10*ROW('Sanitation Data'!D112))="","",OFFSET('Sanitation Data'!$D$31,0,10*ROW('Sanitation Data'!D112)))</f>
        <v/>
      </c>
      <c r="CO118" s="305" t="str">
        <f ca="true">+IF(OFFSET('Sanitation Data'!$D$32,0,10*ROW('Sanitation Data'!D112))="","",OFFSET('Sanitation Data'!$D$32,0,10*ROW('Sanitation Data'!D112)))</f>
        <v/>
      </c>
      <c r="CP118" s="305" t="str">
        <f ca="true">+IF(OFFSET('Sanitation Data'!$E$28,0,10*ROW('Sanitation Data'!E112))="","",OFFSET('Sanitation Data'!$E$28,0,10*ROW('Sanitation Data'!E112)))</f>
        <v/>
      </c>
      <c r="CQ118" s="305" t="str">
        <f ca="true">+IF(OFFSET('Sanitation Data'!$E$29,0,10*ROW('Sanitation Data'!E112))="","",OFFSET('Sanitation Data'!$E$29,0,10*ROW('Sanitation Data'!E112)))</f>
        <v/>
      </c>
      <c r="CR118" s="305" t="str">
        <f ca="true">+IF(OFFSET('Sanitation Data'!$E$30,0,10*ROW('Sanitation Data'!E112))="","",OFFSET('Sanitation Data'!$E$30,0,10*ROW('Sanitation Data'!E112)))</f>
        <v/>
      </c>
      <c r="CS118" s="305" t="str">
        <f ca="true">+IF(OFFSET('Sanitation Data'!$E$31,0,10*ROW('Sanitation Data'!E112))="","",OFFSET('Sanitation Data'!$E$31,0,10*ROW('Sanitation Data'!E112)))</f>
        <v/>
      </c>
      <c r="CT118" s="305" t="str">
        <f ca="true">+IF(OFFSET('Sanitation Data'!$E$32,0,10*ROW('Sanitation Data'!E112))="","",OFFSET('Sanitation Data'!$E$32,0,10*ROW('Sanitation Data'!E112)))</f>
        <v/>
      </c>
      <c r="CU118" s="305" t="str">
        <f ca="true">+IF(OFFSET('Sanitation Data'!$F$28,0,10*ROW('Sanitation Data'!F112))="","",OFFSET('Sanitation Data'!$F$28,0,10*ROW('Sanitation Data'!F112)))</f>
        <v/>
      </c>
      <c r="CV118" s="305" t="str">
        <f ca="true">+IF(OFFSET('Sanitation Data'!$F$29,0,10*ROW('Sanitation Data'!F112))="","",OFFSET('Sanitation Data'!$F$29,0,10*ROW('Sanitation Data'!F112)))</f>
        <v/>
      </c>
      <c r="CW118" s="305" t="str">
        <f ca="true">+IF(OFFSET('Sanitation Data'!$F$30,0,10*ROW('Sanitation Data'!F112))="","",OFFSET('Sanitation Data'!$F$30,0,10*ROW('Sanitation Data'!F112)))</f>
        <v/>
      </c>
      <c r="CX118" s="305" t="str">
        <f ca="true">+IF(OFFSET('Sanitation Data'!$F$31,0,10*ROW('Sanitation Data'!F112))="","",OFFSET('Sanitation Data'!$F$31,0,10*ROW('Sanitation Data'!F112)))</f>
        <v/>
      </c>
      <c r="CY118" s="305" t="str">
        <f ca="true">+IF(OFFSET('Sanitation Data'!$F$32,0,10*ROW('Sanitation Data'!F112))="","",OFFSET('Sanitation Data'!$F$32,0,10*ROW('Sanitation Data'!F112)))</f>
        <v/>
      </c>
      <c r="CZ118" s="305" t="str">
        <f ca="true">+IF(OFFSET('Sanitation Data'!$G$28,0,10*ROW('Sanitation Data'!G112))="","",OFFSET('Sanitation Data'!$G$28,0,10*ROW('Sanitation Data'!G112)))</f>
        <v/>
      </c>
      <c r="DA118" s="305" t="str">
        <f ca="true">+IF(OFFSET('Sanitation Data'!$G$29,0,10*ROW('Sanitation Data'!G112))="","",OFFSET('Sanitation Data'!$G$29,0,10*ROW('Sanitation Data'!G112)))</f>
        <v/>
      </c>
      <c r="DB118" s="305" t="str">
        <f ca="true">+IF(OFFSET('Sanitation Data'!$G$30,0,10*ROW('Sanitation Data'!G112))="","",OFFSET('Sanitation Data'!$G$30,0,10*ROW('Sanitation Data'!G112)))</f>
        <v/>
      </c>
      <c r="DC118" s="305" t="str">
        <f ca="true">+IF(OFFSET('Sanitation Data'!$G$31,0,10*ROW('Sanitation Data'!G112))="","",OFFSET('Sanitation Data'!$G$31,0,10*ROW('Sanitation Data'!G112)))</f>
        <v/>
      </c>
      <c r="DD118" s="305" t="str">
        <f ca="true">+IF(OFFSET('Sanitation Data'!$G$32,0,10*ROW('Sanitation Data'!G112))="","",OFFSET('Sanitation Data'!$G$32,0,10*ROW('Sanitation Data'!G112)))</f>
        <v/>
      </c>
      <c r="DE118" s="305" t="str">
        <f ca="true">+IF(OFFSET('Sanitation Data'!$H$28,0,10*ROW('Sanitation Data'!H112))="","",OFFSET('Sanitation Data'!$H$28,0,10*ROW('Sanitation Data'!H112)))</f>
        <v/>
      </c>
      <c r="DF118" s="305" t="str">
        <f ca="true">+IF(OFFSET('Sanitation Data'!$H$29,0,10*ROW('Sanitation Data'!H112))="","",OFFSET('Sanitation Data'!$H$29,0,10*ROW('Sanitation Data'!H112)))</f>
        <v/>
      </c>
      <c r="DG118" s="305" t="str">
        <f ca="true">+IF(OFFSET('Sanitation Data'!$H$30,0,10*ROW('Sanitation Data'!H112))="","",OFFSET('Sanitation Data'!$H$30,0,10*ROW('Sanitation Data'!H112)))</f>
        <v/>
      </c>
      <c r="DH118" s="305" t="str">
        <f ca="true">+IF(OFFSET('Sanitation Data'!$H$31,0,10*ROW('Sanitation Data'!H112))="","",OFFSET('Sanitation Data'!$H$31,0,10*ROW('Sanitation Data'!H112)))</f>
        <v/>
      </c>
      <c r="DI118" s="305" t="str">
        <f ca="true">+IF(OFFSET('Sanitation Data'!$H$32,0,10*ROW('Sanitation Data'!H112))="","",OFFSET('Sanitation Data'!$H$32,0,10*ROW('Sanitation Data'!H112)))</f>
        <v/>
      </c>
      <c r="DJ118" s="305" t="str">
        <f ca="true">+IF(OFFSET('Sanitation Data'!$I$28,0,10*ROW('Sanitation Data'!I112))="","",OFFSET('Sanitation Data'!$I$28,0,10*ROW('Sanitation Data'!I112)))</f>
        <v/>
      </c>
      <c r="DK118" s="305" t="str">
        <f ca="true">+IF(OFFSET('Sanitation Data'!$I$29,0,10*ROW('Sanitation Data'!I112))="","",OFFSET('Sanitation Data'!$I$29,0,10*ROW('Sanitation Data'!I112)))</f>
        <v/>
      </c>
      <c r="DL118" s="305" t="str">
        <f ca="true">+IF(OFFSET('Sanitation Data'!$I$30,0,10*ROW('Sanitation Data'!I112))="","",OFFSET('Sanitation Data'!$I$30,0,10*ROW('Sanitation Data'!I112)))</f>
        <v/>
      </c>
      <c r="DM118" s="305" t="str">
        <f ca="true">+IF(OFFSET('Sanitation Data'!$I$31,0,10*ROW('Sanitation Data'!I112))="","",OFFSET('Sanitation Data'!$I$31,0,10*ROW('Sanitation Data'!I112)))</f>
        <v/>
      </c>
      <c r="DN118" s="305" t="str">
        <f ca="true">+IF(OFFSET('Sanitation Data'!$I$32,0,10*ROW('Sanitation Data'!I112))="","",OFFSET('Sanitation Data'!$I$32,0,10*ROW('Sanitation Data'!I112)))</f>
        <v/>
      </c>
      <c r="DO118" s="305" t="str">
        <f ca="true">+IF(OFFSET('Hygiene Data'!$D$11,0,10*ROW('Hygiene Data'!D112))="","",OFFSET('Hygiene Data'!$D$11,0,10*ROW('Hygiene Data'!D112)))</f>
        <v/>
      </c>
      <c r="DP118" s="305" t="str">
        <f ca="true">+IF(OFFSET('Hygiene Data'!$D$12,0,10*ROW('Hygiene Data'!D112))="","",OFFSET('Hygiene Data'!$D$12,0,10*ROW('Hygiene Data'!D112)))</f>
        <v/>
      </c>
      <c r="DQ118" s="305" t="str">
        <f ca="true">+IF(OFFSET('Hygiene Data'!$D$13,0,10*ROW('Hygiene Data'!D112))="","",OFFSET('Hygiene Data'!$D$13,0,10*ROW('Hygiene Data'!D112)))</f>
        <v/>
      </c>
      <c r="DR118" s="305" t="str">
        <f ca="true">+IF(OFFSET('Hygiene Data'!$E$11,0,10*ROW('Hygiene Data'!E112))="","",OFFSET('Hygiene Data'!$E$11,0,10*ROW('Hygiene Data'!E112)))</f>
        <v/>
      </c>
      <c r="DS118" s="305" t="str">
        <f ca="true">+IF(OFFSET('Hygiene Data'!$E$12,0,10*ROW('Hygiene Data'!E112))="","",OFFSET('Hygiene Data'!$E$12,0,10*ROW('Hygiene Data'!E112)))</f>
        <v/>
      </c>
      <c r="DT118" s="305" t="str">
        <f ca="true">+IF(OFFSET('Hygiene Data'!$E$13,0,10*ROW('Hygiene Data'!E112))="","",OFFSET('Hygiene Data'!$E$13,0,10*ROW('Hygiene Data'!E112)))</f>
        <v/>
      </c>
      <c r="DU118" s="305" t="str">
        <f ca="true">+IF(OFFSET('Hygiene Data'!$F$11,0,10*ROW('Hygiene Data'!F112))="","",OFFSET('Hygiene Data'!$F$11,0,10*ROW('Hygiene Data'!F112)))</f>
        <v/>
      </c>
      <c r="DV118" s="305" t="str">
        <f ca="true">+IF(OFFSET('Hygiene Data'!$F$12,0,10*ROW('Hygiene Data'!F112))="","",OFFSET('Hygiene Data'!$F$12,0,10*ROW('Hygiene Data'!F112)))</f>
        <v/>
      </c>
      <c r="DW118" s="305" t="str">
        <f ca="true">+IF(OFFSET('Hygiene Data'!$F$13,0,10*ROW('Hygiene Data'!F112))="","",OFFSET('Hygiene Data'!$F$13,0,10*ROW('Hygiene Data'!F112)))</f>
        <v/>
      </c>
      <c r="DX118" s="305" t="str">
        <f ca="true">+IF(OFFSET('Hygiene Data'!$G$11,0,10*ROW('Hygiene Data'!G112))="","",OFFSET('Hygiene Data'!$G$11,0,10*ROW('Hygiene Data'!G112)))</f>
        <v/>
      </c>
      <c r="DY118" s="305" t="str">
        <f ca="true">+IF(OFFSET('Hygiene Data'!$G$12,0,10*ROW('Hygiene Data'!G112))="","",OFFSET('Hygiene Data'!$G$12,0,10*ROW('Hygiene Data'!G112)))</f>
        <v/>
      </c>
      <c r="DZ118" s="305" t="str">
        <f ca="true">+IF(OFFSET('Hygiene Data'!$G$13,0,10*ROW('Hygiene Data'!G112))="","",OFFSET('Hygiene Data'!$G$13,0,10*ROW('Hygiene Data'!G112)))</f>
        <v/>
      </c>
      <c r="EA118" s="305" t="str">
        <f ca="true">+IF(OFFSET('Hygiene Data'!$H$11,0,10*ROW('Hygiene Data'!H112))="","",OFFSET('Hygiene Data'!$H$11,0,10*ROW('Hygiene Data'!H112)))</f>
        <v/>
      </c>
      <c r="EB118" s="305" t="str">
        <f ca="true">+IF(OFFSET('Hygiene Data'!$H$12,0,10*ROW('Hygiene Data'!H112))="","",OFFSET('Hygiene Data'!$H$12,0,10*ROW('Hygiene Data'!H112)))</f>
        <v/>
      </c>
      <c r="EC118" s="305" t="str">
        <f ca="true">+IF(OFFSET('Hygiene Data'!$H$13,0,10*ROW('Hygiene Data'!H112))="","",OFFSET('Hygiene Data'!$H$13,0,10*ROW('Hygiene Data'!H112)))</f>
        <v/>
      </c>
      <c r="ED118" s="305" t="str">
        <f ca="true">+IF(OFFSET('Hygiene Data'!$I$11,0,10*ROW('Hygiene Data'!I112))="","",OFFSET('Hygiene Data'!$I$11,0,10*ROW('Hygiene Data'!I112)))</f>
        <v/>
      </c>
      <c r="EE118" s="305" t="str">
        <f ca="true">+IF(OFFSET('Hygiene Data'!$I$12,0,10*ROW('Hygiene Data'!I112))="","",OFFSET('Hygiene Data'!$I$12,0,10*ROW('Hygiene Data'!I112)))</f>
        <v/>
      </c>
      <c r="EF118" s="305"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61"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305"/>
      <c r="BS119" s="305" t="str">
        <f ca="true">+IF(OFFSET('Water Data'!$D$27,0,10*ROW('Water Data'!D113))="","",OFFSET('Water Data'!$D$27,0,10*ROW('Water Data'!D113)))</f>
        <v/>
      </c>
      <c r="BT119" s="305" t="str">
        <f ca="true">+IF(OFFSET('Water Data'!$D$28,0,10*ROW('Water Data'!D113))="","",OFFSET('Water Data'!$D$28,0,10*ROW('Water Data'!D113)))</f>
        <v/>
      </c>
      <c r="BU119" s="305" t="str">
        <f ca="true">+IF(OFFSET('Water Data'!$D$29,0,10*ROW('Water Data'!D113))="","",OFFSET('Water Data'!$D$29,0,10*ROW('Water Data'!D113)))</f>
        <v/>
      </c>
      <c r="BV119" s="305" t="str">
        <f ca="true">+IF(OFFSET('Water Data'!$E$27,0,10*ROW('Water Data'!E113))="","",OFFSET('Water Data'!$E$27,0,10*ROW('Water Data'!E113)))</f>
        <v/>
      </c>
      <c r="BW119" s="305" t="str">
        <f ca="true">+IF(OFFSET('Water Data'!$E$28,0,10*ROW('Water Data'!E113))="","",OFFSET('Water Data'!$E$28,0,10*ROW('Water Data'!E113)))</f>
        <v/>
      </c>
      <c r="BX119" s="305" t="str">
        <f ca="true">+IF(OFFSET('Water Data'!$E$29,0,10*ROW('Water Data'!E113))="","",OFFSET('Water Data'!$E$29,0,10*ROW('Water Data'!E113)))</f>
        <v/>
      </c>
      <c r="BY119" s="305" t="str">
        <f ca="true">+IF(OFFSET('Water Data'!$F$27,0,10*ROW('Water Data'!F113))="","",OFFSET('Water Data'!$F$27,0,10*ROW('Water Data'!F113)))</f>
        <v/>
      </c>
      <c r="BZ119" s="305" t="str">
        <f ca="true">+IF(OFFSET('Water Data'!$F$28,0,10*ROW('Water Data'!F113))="","",OFFSET('Water Data'!$F$28,0,10*ROW('Water Data'!F113)))</f>
        <v/>
      </c>
      <c r="CA119" s="305" t="str">
        <f ca="true">+IF(OFFSET('Water Data'!$F$29,0,10*ROW('Water Data'!F113))="","",OFFSET('Water Data'!$F$29,0,10*ROW('Water Data'!F113)))</f>
        <v/>
      </c>
      <c r="CB119" s="305" t="str">
        <f ca="true">+IF(OFFSET('Water Data'!$G$27,0,10*ROW('Water Data'!G113))="","",OFFSET('Water Data'!$G$27,0,10*ROW('Water Data'!G113)))</f>
        <v/>
      </c>
      <c r="CC119" s="305" t="str">
        <f ca="true">+IF(OFFSET('Water Data'!$G$28,0,10*ROW('Water Data'!G113))="","",OFFSET('Water Data'!$G$28,0,10*ROW('Water Data'!G113)))</f>
        <v/>
      </c>
      <c r="CD119" s="305" t="str">
        <f ca="true">+IF(OFFSET('Water Data'!$G$29,0,10*ROW('Water Data'!G113))="","",OFFSET('Water Data'!$G$29,0,10*ROW('Water Data'!G113)))</f>
        <v/>
      </c>
      <c r="CE119" s="305" t="str">
        <f ca="true">+IF(OFFSET('Water Data'!$H$27,0,10*ROW('Water Data'!H113))="","",OFFSET('Water Data'!$H$27,0,10*ROW('Water Data'!H113)))</f>
        <v/>
      </c>
      <c r="CF119" s="305" t="str">
        <f ca="true">+IF(OFFSET('Water Data'!$H$28,0,10*ROW('Water Data'!H113))="","",OFFSET('Water Data'!$H$28,0,10*ROW('Water Data'!H113)))</f>
        <v/>
      </c>
      <c r="CG119" s="305" t="str">
        <f ca="true">+IF(OFFSET('Water Data'!$H$29,0,10*ROW('Water Data'!H113))="","",OFFSET('Water Data'!$H$29,0,10*ROW('Water Data'!H113)))</f>
        <v/>
      </c>
      <c r="CH119" s="305" t="str">
        <f ca="true">+IF(OFFSET('Water Data'!$I$27,0,10*ROW('Water Data'!I113))="","",OFFSET('Water Data'!$I$27,0,10*ROW('Water Data'!I113)))</f>
        <v/>
      </c>
      <c r="CI119" s="305" t="str">
        <f ca="true">+IF(OFFSET('Water Data'!$I$28,0,10*ROW('Water Data'!I113))="","",OFFSET('Water Data'!$I$28,0,10*ROW('Water Data'!I113)))</f>
        <v/>
      </c>
      <c r="CJ119" s="305" t="str">
        <f ca="true">+IF(OFFSET('Water Data'!$I$29,0,10*ROW('Water Data'!I113))="","",OFFSET('Water Data'!$I$29,0,10*ROW('Water Data'!I113)))</f>
        <v/>
      </c>
      <c r="CK119" s="305" t="str">
        <f ca="true">+IF(OFFSET('Sanitation Data'!$D$28,0,10*ROW('Sanitation Data'!D113))="","",OFFSET('Sanitation Data'!$D$28,0,10*ROW('Sanitation Data'!D113)))</f>
        <v/>
      </c>
      <c r="CL119" s="305" t="str">
        <f ca="true">+IF(OFFSET('Sanitation Data'!$D$29,0,10*ROW('Sanitation Data'!D113))="","",OFFSET('Sanitation Data'!$D$29,0,10*ROW('Sanitation Data'!D113)))</f>
        <v/>
      </c>
      <c r="CM119" s="305" t="str">
        <f ca="true">+IF(OFFSET('Sanitation Data'!$D$30,0,10*ROW('Sanitation Data'!D113))="","",OFFSET('Sanitation Data'!$D$30,0,10*ROW('Sanitation Data'!D113)))</f>
        <v/>
      </c>
      <c r="CN119" s="305" t="str">
        <f ca="true">+IF(OFFSET('Sanitation Data'!$D$31,0,10*ROW('Sanitation Data'!D113))="","",OFFSET('Sanitation Data'!$D$31,0,10*ROW('Sanitation Data'!D113)))</f>
        <v/>
      </c>
      <c r="CO119" s="305" t="str">
        <f ca="true">+IF(OFFSET('Sanitation Data'!$D$32,0,10*ROW('Sanitation Data'!D113))="","",OFFSET('Sanitation Data'!$D$32,0,10*ROW('Sanitation Data'!D113)))</f>
        <v/>
      </c>
      <c r="CP119" s="305" t="str">
        <f ca="true">+IF(OFFSET('Sanitation Data'!$E$28,0,10*ROW('Sanitation Data'!E113))="","",OFFSET('Sanitation Data'!$E$28,0,10*ROW('Sanitation Data'!E113)))</f>
        <v/>
      </c>
      <c r="CQ119" s="305" t="str">
        <f ca="true">+IF(OFFSET('Sanitation Data'!$E$29,0,10*ROW('Sanitation Data'!E113))="","",OFFSET('Sanitation Data'!$E$29,0,10*ROW('Sanitation Data'!E113)))</f>
        <v/>
      </c>
      <c r="CR119" s="305" t="str">
        <f ca="true">+IF(OFFSET('Sanitation Data'!$E$30,0,10*ROW('Sanitation Data'!E113))="","",OFFSET('Sanitation Data'!$E$30,0,10*ROW('Sanitation Data'!E113)))</f>
        <v/>
      </c>
      <c r="CS119" s="305" t="str">
        <f ca="true">+IF(OFFSET('Sanitation Data'!$E$31,0,10*ROW('Sanitation Data'!E113))="","",OFFSET('Sanitation Data'!$E$31,0,10*ROW('Sanitation Data'!E113)))</f>
        <v/>
      </c>
      <c r="CT119" s="305" t="str">
        <f ca="true">+IF(OFFSET('Sanitation Data'!$E$32,0,10*ROW('Sanitation Data'!E113))="","",OFFSET('Sanitation Data'!$E$32,0,10*ROW('Sanitation Data'!E113)))</f>
        <v/>
      </c>
      <c r="CU119" s="305" t="str">
        <f ca="true">+IF(OFFSET('Sanitation Data'!$F$28,0,10*ROW('Sanitation Data'!F113))="","",OFFSET('Sanitation Data'!$F$28,0,10*ROW('Sanitation Data'!F113)))</f>
        <v/>
      </c>
      <c r="CV119" s="305" t="str">
        <f ca="true">+IF(OFFSET('Sanitation Data'!$F$29,0,10*ROW('Sanitation Data'!F113))="","",OFFSET('Sanitation Data'!$F$29,0,10*ROW('Sanitation Data'!F113)))</f>
        <v/>
      </c>
      <c r="CW119" s="305" t="str">
        <f ca="true">+IF(OFFSET('Sanitation Data'!$F$30,0,10*ROW('Sanitation Data'!F113))="","",OFFSET('Sanitation Data'!$F$30,0,10*ROW('Sanitation Data'!F113)))</f>
        <v/>
      </c>
      <c r="CX119" s="305" t="str">
        <f ca="true">+IF(OFFSET('Sanitation Data'!$F$31,0,10*ROW('Sanitation Data'!F113))="","",OFFSET('Sanitation Data'!$F$31,0,10*ROW('Sanitation Data'!F113)))</f>
        <v/>
      </c>
      <c r="CY119" s="305" t="str">
        <f ca="true">+IF(OFFSET('Sanitation Data'!$F$32,0,10*ROW('Sanitation Data'!F113))="","",OFFSET('Sanitation Data'!$F$32,0,10*ROW('Sanitation Data'!F113)))</f>
        <v/>
      </c>
      <c r="CZ119" s="305" t="str">
        <f ca="true">+IF(OFFSET('Sanitation Data'!$G$28,0,10*ROW('Sanitation Data'!G113))="","",OFFSET('Sanitation Data'!$G$28,0,10*ROW('Sanitation Data'!G113)))</f>
        <v/>
      </c>
      <c r="DA119" s="305" t="str">
        <f ca="true">+IF(OFFSET('Sanitation Data'!$G$29,0,10*ROW('Sanitation Data'!G113))="","",OFFSET('Sanitation Data'!$G$29,0,10*ROW('Sanitation Data'!G113)))</f>
        <v/>
      </c>
      <c r="DB119" s="305" t="str">
        <f ca="true">+IF(OFFSET('Sanitation Data'!$G$30,0,10*ROW('Sanitation Data'!G113))="","",OFFSET('Sanitation Data'!$G$30,0,10*ROW('Sanitation Data'!G113)))</f>
        <v/>
      </c>
      <c r="DC119" s="305" t="str">
        <f ca="true">+IF(OFFSET('Sanitation Data'!$G$31,0,10*ROW('Sanitation Data'!G113))="","",OFFSET('Sanitation Data'!$G$31,0,10*ROW('Sanitation Data'!G113)))</f>
        <v/>
      </c>
      <c r="DD119" s="305" t="str">
        <f ca="true">+IF(OFFSET('Sanitation Data'!$G$32,0,10*ROW('Sanitation Data'!G113))="","",OFFSET('Sanitation Data'!$G$32,0,10*ROW('Sanitation Data'!G113)))</f>
        <v/>
      </c>
      <c r="DE119" s="305" t="str">
        <f ca="true">+IF(OFFSET('Sanitation Data'!$H$28,0,10*ROW('Sanitation Data'!H113))="","",OFFSET('Sanitation Data'!$H$28,0,10*ROW('Sanitation Data'!H113)))</f>
        <v/>
      </c>
      <c r="DF119" s="305" t="str">
        <f ca="true">+IF(OFFSET('Sanitation Data'!$H$29,0,10*ROW('Sanitation Data'!H113))="","",OFFSET('Sanitation Data'!$H$29,0,10*ROW('Sanitation Data'!H113)))</f>
        <v/>
      </c>
      <c r="DG119" s="305" t="str">
        <f ca="true">+IF(OFFSET('Sanitation Data'!$H$30,0,10*ROW('Sanitation Data'!H113))="","",OFFSET('Sanitation Data'!$H$30,0,10*ROW('Sanitation Data'!H113)))</f>
        <v/>
      </c>
      <c r="DH119" s="305" t="str">
        <f ca="true">+IF(OFFSET('Sanitation Data'!$H$31,0,10*ROW('Sanitation Data'!H113))="","",OFFSET('Sanitation Data'!$H$31,0,10*ROW('Sanitation Data'!H113)))</f>
        <v/>
      </c>
      <c r="DI119" s="305" t="str">
        <f ca="true">+IF(OFFSET('Sanitation Data'!$H$32,0,10*ROW('Sanitation Data'!H113))="","",OFFSET('Sanitation Data'!$H$32,0,10*ROW('Sanitation Data'!H113)))</f>
        <v/>
      </c>
      <c r="DJ119" s="305" t="str">
        <f ca="true">+IF(OFFSET('Sanitation Data'!$I$28,0,10*ROW('Sanitation Data'!I113))="","",OFFSET('Sanitation Data'!$I$28,0,10*ROW('Sanitation Data'!I113)))</f>
        <v/>
      </c>
      <c r="DK119" s="305" t="str">
        <f ca="true">+IF(OFFSET('Sanitation Data'!$I$29,0,10*ROW('Sanitation Data'!I113))="","",OFFSET('Sanitation Data'!$I$29,0,10*ROW('Sanitation Data'!I113)))</f>
        <v/>
      </c>
      <c r="DL119" s="305" t="str">
        <f ca="true">+IF(OFFSET('Sanitation Data'!$I$30,0,10*ROW('Sanitation Data'!I113))="","",OFFSET('Sanitation Data'!$I$30,0,10*ROW('Sanitation Data'!I113)))</f>
        <v/>
      </c>
      <c r="DM119" s="305" t="str">
        <f ca="true">+IF(OFFSET('Sanitation Data'!$I$31,0,10*ROW('Sanitation Data'!I113))="","",OFFSET('Sanitation Data'!$I$31,0,10*ROW('Sanitation Data'!I113)))</f>
        <v/>
      </c>
      <c r="DN119" s="305" t="str">
        <f ca="true">+IF(OFFSET('Sanitation Data'!$I$32,0,10*ROW('Sanitation Data'!I113))="","",OFFSET('Sanitation Data'!$I$32,0,10*ROW('Sanitation Data'!I113)))</f>
        <v/>
      </c>
      <c r="DO119" s="305" t="str">
        <f ca="true">+IF(OFFSET('Hygiene Data'!$D$11,0,10*ROW('Hygiene Data'!D113))="","",OFFSET('Hygiene Data'!$D$11,0,10*ROW('Hygiene Data'!D113)))</f>
        <v/>
      </c>
      <c r="DP119" s="305" t="str">
        <f ca="true">+IF(OFFSET('Hygiene Data'!$D$12,0,10*ROW('Hygiene Data'!D113))="","",OFFSET('Hygiene Data'!$D$12,0,10*ROW('Hygiene Data'!D113)))</f>
        <v/>
      </c>
      <c r="DQ119" s="305" t="str">
        <f ca="true">+IF(OFFSET('Hygiene Data'!$D$13,0,10*ROW('Hygiene Data'!D113))="","",OFFSET('Hygiene Data'!$D$13,0,10*ROW('Hygiene Data'!D113)))</f>
        <v/>
      </c>
      <c r="DR119" s="305" t="str">
        <f ca="true">+IF(OFFSET('Hygiene Data'!$E$11,0,10*ROW('Hygiene Data'!E113))="","",OFFSET('Hygiene Data'!$E$11,0,10*ROW('Hygiene Data'!E113)))</f>
        <v/>
      </c>
      <c r="DS119" s="305" t="str">
        <f ca="true">+IF(OFFSET('Hygiene Data'!$E$12,0,10*ROW('Hygiene Data'!E113))="","",OFFSET('Hygiene Data'!$E$12,0,10*ROW('Hygiene Data'!E113)))</f>
        <v/>
      </c>
      <c r="DT119" s="305" t="str">
        <f ca="true">+IF(OFFSET('Hygiene Data'!$E$13,0,10*ROW('Hygiene Data'!E113))="","",OFFSET('Hygiene Data'!$E$13,0,10*ROW('Hygiene Data'!E113)))</f>
        <v/>
      </c>
      <c r="DU119" s="305" t="str">
        <f ca="true">+IF(OFFSET('Hygiene Data'!$F$11,0,10*ROW('Hygiene Data'!F113))="","",OFFSET('Hygiene Data'!$F$11,0,10*ROW('Hygiene Data'!F113)))</f>
        <v/>
      </c>
      <c r="DV119" s="305" t="str">
        <f ca="true">+IF(OFFSET('Hygiene Data'!$F$12,0,10*ROW('Hygiene Data'!F113))="","",OFFSET('Hygiene Data'!$F$12,0,10*ROW('Hygiene Data'!F113)))</f>
        <v/>
      </c>
      <c r="DW119" s="305" t="str">
        <f ca="true">+IF(OFFSET('Hygiene Data'!$F$13,0,10*ROW('Hygiene Data'!F113))="","",OFFSET('Hygiene Data'!$F$13,0,10*ROW('Hygiene Data'!F113)))</f>
        <v/>
      </c>
      <c r="DX119" s="305" t="str">
        <f ca="true">+IF(OFFSET('Hygiene Data'!$G$11,0,10*ROW('Hygiene Data'!G113))="","",OFFSET('Hygiene Data'!$G$11,0,10*ROW('Hygiene Data'!G113)))</f>
        <v/>
      </c>
      <c r="DY119" s="305" t="str">
        <f ca="true">+IF(OFFSET('Hygiene Data'!$G$12,0,10*ROW('Hygiene Data'!G113))="","",OFFSET('Hygiene Data'!$G$12,0,10*ROW('Hygiene Data'!G113)))</f>
        <v/>
      </c>
      <c r="DZ119" s="305" t="str">
        <f ca="true">+IF(OFFSET('Hygiene Data'!$G$13,0,10*ROW('Hygiene Data'!G113))="","",OFFSET('Hygiene Data'!$G$13,0,10*ROW('Hygiene Data'!G113)))</f>
        <v/>
      </c>
      <c r="EA119" s="305" t="str">
        <f ca="true">+IF(OFFSET('Hygiene Data'!$H$11,0,10*ROW('Hygiene Data'!H113))="","",OFFSET('Hygiene Data'!$H$11,0,10*ROW('Hygiene Data'!H113)))</f>
        <v/>
      </c>
      <c r="EB119" s="305" t="str">
        <f ca="true">+IF(OFFSET('Hygiene Data'!$H$12,0,10*ROW('Hygiene Data'!H113))="","",OFFSET('Hygiene Data'!$H$12,0,10*ROW('Hygiene Data'!H113)))</f>
        <v/>
      </c>
      <c r="EC119" s="305" t="str">
        <f ca="true">+IF(OFFSET('Hygiene Data'!$H$13,0,10*ROW('Hygiene Data'!H113))="","",OFFSET('Hygiene Data'!$H$13,0,10*ROW('Hygiene Data'!H113)))</f>
        <v/>
      </c>
      <c r="ED119" s="305" t="str">
        <f ca="true">+IF(OFFSET('Hygiene Data'!$I$11,0,10*ROW('Hygiene Data'!I113))="","",OFFSET('Hygiene Data'!$I$11,0,10*ROW('Hygiene Data'!I113)))</f>
        <v/>
      </c>
      <c r="EE119" s="305" t="str">
        <f ca="true">+IF(OFFSET('Hygiene Data'!$I$12,0,10*ROW('Hygiene Data'!I113))="","",OFFSET('Hygiene Data'!$I$12,0,10*ROW('Hygiene Data'!I113)))</f>
        <v/>
      </c>
      <c r="EF119" s="305"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61"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305"/>
      <c r="BS120" s="305" t="str">
        <f ca="true">+IF(OFFSET('Water Data'!$D$27,0,10*ROW('Water Data'!D114))="","",OFFSET('Water Data'!$D$27,0,10*ROW('Water Data'!D114)))</f>
        <v/>
      </c>
      <c r="BT120" s="305" t="str">
        <f ca="true">+IF(OFFSET('Water Data'!$D$28,0,10*ROW('Water Data'!D114))="","",OFFSET('Water Data'!$D$28,0,10*ROW('Water Data'!D114)))</f>
        <v/>
      </c>
      <c r="BU120" s="305" t="str">
        <f ca="true">+IF(OFFSET('Water Data'!$D$29,0,10*ROW('Water Data'!D114))="","",OFFSET('Water Data'!$D$29,0,10*ROW('Water Data'!D114)))</f>
        <v/>
      </c>
      <c r="BV120" s="305" t="str">
        <f ca="true">+IF(OFFSET('Water Data'!$E$27,0,10*ROW('Water Data'!E114))="","",OFFSET('Water Data'!$E$27,0,10*ROW('Water Data'!E114)))</f>
        <v/>
      </c>
      <c r="BW120" s="305" t="str">
        <f ca="true">+IF(OFFSET('Water Data'!$E$28,0,10*ROW('Water Data'!E114))="","",OFFSET('Water Data'!$E$28,0,10*ROW('Water Data'!E114)))</f>
        <v/>
      </c>
      <c r="BX120" s="305" t="str">
        <f ca="true">+IF(OFFSET('Water Data'!$E$29,0,10*ROW('Water Data'!E114))="","",OFFSET('Water Data'!$E$29,0,10*ROW('Water Data'!E114)))</f>
        <v/>
      </c>
      <c r="BY120" s="305" t="str">
        <f ca="true">+IF(OFFSET('Water Data'!$F$27,0,10*ROW('Water Data'!F114))="","",OFFSET('Water Data'!$F$27,0,10*ROW('Water Data'!F114)))</f>
        <v/>
      </c>
      <c r="BZ120" s="305" t="str">
        <f ca="true">+IF(OFFSET('Water Data'!$F$28,0,10*ROW('Water Data'!F114))="","",OFFSET('Water Data'!$F$28,0,10*ROW('Water Data'!F114)))</f>
        <v/>
      </c>
      <c r="CA120" s="305" t="str">
        <f ca="true">+IF(OFFSET('Water Data'!$F$29,0,10*ROW('Water Data'!F114))="","",OFFSET('Water Data'!$F$29,0,10*ROW('Water Data'!F114)))</f>
        <v/>
      </c>
      <c r="CB120" s="305" t="str">
        <f ca="true">+IF(OFFSET('Water Data'!$G$27,0,10*ROW('Water Data'!G114))="","",OFFSET('Water Data'!$G$27,0,10*ROW('Water Data'!G114)))</f>
        <v/>
      </c>
      <c r="CC120" s="305" t="str">
        <f ca="true">+IF(OFFSET('Water Data'!$G$28,0,10*ROW('Water Data'!G114))="","",OFFSET('Water Data'!$G$28,0,10*ROW('Water Data'!G114)))</f>
        <v/>
      </c>
      <c r="CD120" s="305" t="str">
        <f ca="true">+IF(OFFSET('Water Data'!$G$29,0,10*ROW('Water Data'!G114))="","",OFFSET('Water Data'!$G$29,0,10*ROW('Water Data'!G114)))</f>
        <v/>
      </c>
      <c r="CE120" s="305" t="str">
        <f ca="true">+IF(OFFSET('Water Data'!$H$27,0,10*ROW('Water Data'!H114))="","",OFFSET('Water Data'!$H$27,0,10*ROW('Water Data'!H114)))</f>
        <v/>
      </c>
      <c r="CF120" s="305" t="str">
        <f ca="true">+IF(OFFSET('Water Data'!$H$28,0,10*ROW('Water Data'!H114))="","",OFFSET('Water Data'!$H$28,0,10*ROW('Water Data'!H114)))</f>
        <v/>
      </c>
      <c r="CG120" s="305" t="str">
        <f ca="true">+IF(OFFSET('Water Data'!$H$29,0,10*ROW('Water Data'!H114))="","",OFFSET('Water Data'!$H$29,0,10*ROW('Water Data'!H114)))</f>
        <v/>
      </c>
      <c r="CH120" s="305" t="str">
        <f ca="true">+IF(OFFSET('Water Data'!$I$27,0,10*ROW('Water Data'!I114))="","",OFFSET('Water Data'!$I$27,0,10*ROW('Water Data'!I114)))</f>
        <v/>
      </c>
      <c r="CI120" s="305" t="str">
        <f ca="true">+IF(OFFSET('Water Data'!$I$28,0,10*ROW('Water Data'!I114))="","",OFFSET('Water Data'!$I$28,0,10*ROW('Water Data'!I114)))</f>
        <v/>
      </c>
      <c r="CJ120" s="305" t="str">
        <f ca="true">+IF(OFFSET('Water Data'!$I$29,0,10*ROW('Water Data'!I114))="","",OFFSET('Water Data'!$I$29,0,10*ROW('Water Data'!I114)))</f>
        <v/>
      </c>
      <c r="CK120" s="305" t="str">
        <f ca="true">+IF(OFFSET('Sanitation Data'!$D$28,0,10*ROW('Sanitation Data'!D114))="","",OFFSET('Sanitation Data'!$D$28,0,10*ROW('Sanitation Data'!D114)))</f>
        <v/>
      </c>
      <c r="CL120" s="305" t="str">
        <f ca="true">+IF(OFFSET('Sanitation Data'!$D$29,0,10*ROW('Sanitation Data'!D114))="","",OFFSET('Sanitation Data'!$D$29,0,10*ROW('Sanitation Data'!D114)))</f>
        <v/>
      </c>
      <c r="CM120" s="305" t="str">
        <f ca="true">+IF(OFFSET('Sanitation Data'!$D$30,0,10*ROW('Sanitation Data'!D114))="","",OFFSET('Sanitation Data'!$D$30,0,10*ROW('Sanitation Data'!D114)))</f>
        <v/>
      </c>
      <c r="CN120" s="305" t="str">
        <f ca="true">+IF(OFFSET('Sanitation Data'!$D$31,0,10*ROW('Sanitation Data'!D114))="","",OFFSET('Sanitation Data'!$D$31,0,10*ROW('Sanitation Data'!D114)))</f>
        <v/>
      </c>
      <c r="CO120" s="305" t="str">
        <f ca="true">+IF(OFFSET('Sanitation Data'!$D$32,0,10*ROW('Sanitation Data'!D114))="","",OFFSET('Sanitation Data'!$D$32,0,10*ROW('Sanitation Data'!D114)))</f>
        <v/>
      </c>
      <c r="CP120" s="305" t="str">
        <f ca="true">+IF(OFFSET('Sanitation Data'!$E$28,0,10*ROW('Sanitation Data'!E114))="","",OFFSET('Sanitation Data'!$E$28,0,10*ROW('Sanitation Data'!E114)))</f>
        <v/>
      </c>
      <c r="CQ120" s="305" t="str">
        <f ca="true">+IF(OFFSET('Sanitation Data'!$E$29,0,10*ROW('Sanitation Data'!E114))="","",OFFSET('Sanitation Data'!$E$29,0,10*ROW('Sanitation Data'!E114)))</f>
        <v/>
      </c>
      <c r="CR120" s="305" t="str">
        <f ca="true">+IF(OFFSET('Sanitation Data'!$E$30,0,10*ROW('Sanitation Data'!E114))="","",OFFSET('Sanitation Data'!$E$30,0,10*ROW('Sanitation Data'!E114)))</f>
        <v/>
      </c>
      <c r="CS120" s="305" t="str">
        <f ca="true">+IF(OFFSET('Sanitation Data'!$E$31,0,10*ROW('Sanitation Data'!E114))="","",OFFSET('Sanitation Data'!$E$31,0,10*ROW('Sanitation Data'!E114)))</f>
        <v/>
      </c>
      <c r="CT120" s="305" t="str">
        <f ca="true">+IF(OFFSET('Sanitation Data'!$E$32,0,10*ROW('Sanitation Data'!E114))="","",OFFSET('Sanitation Data'!$E$32,0,10*ROW('Sanitation Data'!E114)))</f>
        <v/>
      </c>
      <c r="CU120" s="305" t="str">
        <f ca="true">+IF(OFFSET('Sanitation Data'!$F$28,0,10*ROW('Sanitation Data'!F114))="","",OFFSET('Sanitation Data'!$F$28,0,10*ROW('Sanitation Data'!F114)))</f>
        <v/>
      </c>
      <c r="CV120" s="305" t="str">
        <f ca="true">+IF(OFFSET('Sanitation Data'!$F$29,0,10*ROW('Sanitation Data'!F114))="","",OFFSET('Sanitation Data'!$F$29,0,10*ROW('Sanitation Data'!F114)))</f>
        <v/>
      </c>
      <c r="CW120" s="305" t="str">
        <f ca="true">+IF(OFFSET('Sanitation Data'!$F$30,0,10*ROW('Sanitation Data'!F114))="","",OFFSET('Sanitation Data'!$F$30,0,10*ROW('Sanitation Data'!F114)))</f>
        <v/>
      </c>
      <c r="CX120" s="305" t="str">
        <f ca="true">+IF(OFFSET('Sanitation Data'!$F$31,0,10*ROW('Sanitation Data'!F114))="","",OFFSET('Sanitation Data'!$F$31,0,10*ROW('Sanitation Data'!F114)))</f>
        <v/>
      </c>
      <c r="CY120" s="305" t="str">
        <f ca="true">+IF(OFFSET('Sanitation Data'!$F$32,0,10*ROW('Sanitation Data'!F114))="","",OFFSET('Sanitation Data'!$F$32,0,10*ROW('Sanitation Data'!F114)))</f>
        <v/>
      </c>
      <c r="CZ120" s="305" t="str">
        <f ca="true">+IF(OFFSET('Sanitation Data'!$G$28,0,10*ROW('Sanitation Data'!G114))="","",OFFSET('Sanitation Data'!$G$28,0,10*ROW('Sanitation Data'!G114)))</f>
        <v/>
      </c>
      <c r="DA120" s="305" t="str">
        <f ca="true">+IF(OFFSET('Sanitation Data'!$G$29,0,10*ROW('Sanitation Data'!G114))="","",OFFSET('Sanitation Data'!$G$29,0,10*ROW('Sanitation Data'!G114)))</f>
        <v/>
      </c>
      <c r="DB120" s="305" t="str">
        <f ca="true">+IF(OFFSET('Sanitation Data'!$G$30,0,10*ROW('Sanitation Data'!G114))="","",OFFSET('Sanitation Data'!$G$30,0,10*ROW('Sanitation Data'!G114)))</f>
        <v/>
      </c>
      <c r="DC120" s="305" t="str">
        <f ca="true">+IF(OFFSET('Sanitation Data'!$G$31,0,10*ROW('Sanitation Data'!G114))="","",OFFSET('Sanitation Data'!$G$31,0,10*ROW('Sanitation Data'!G114)))</f>
        <v/>
      </c>
      <c r="DD120" s="305" t="str">
        <f ca="true">+IF(OFFSET('Sanitation Data'!$G$32,0,10*ROW('Sanitation Data'!G114))="","",OFFSET('Sanitation Data'!$G$32,0,10*ROW('Sanitation Data'!G114)))</f>
        <v/>
      </c>
      <c r="DE120" s="305" t="str">
        <f ca="true">+IF(OFFSET('Sanitation Data'!$H$28,0,10*ROW('Sanitation Data'!H114))="","",OFFSET('Sanitation Data'!$H$28,0,10*ROW('Sanitation Data'!H114)))</f>
        <v/>
      </c>
      <c r="DF120" s="305" t="str">
        <f ca="true">+IF(OFFSET('Sanitation Data'!$H$29,0,10*ROW('Sanitation Data'!H114))="","",OFFSET('Sanitation Data'!$H$29,0,10*ROW('Sanitation Data'!H114)))</f>
        <v/>
      </c>
      <c r="DG120" s="305" t="str">
        <f ca="true">+IF(OFFSET('Sanitation Data'!$H$30,0,10*ROW('Sanitation Data'!H114))="","",OFFSET('Sanitation Data'!$H$30,0,10*ROW('Sanitation Data'!H114)))</f>
        <v/>
      </c>
      <c r="DH120" s="305" t="str">
        <f ca="true">+IF(OFFSET('Sanitation Data'!$H$31,0,10*ROW('Sanitation Data'!H114))="","",OFFSET('Sanitation Data'!$H$31,0,10*ROW('Sanitation Data'!H114)))</f>
        <v/>
      </c>
      <c r="DI120" s="305" t="str">
        <f ca="true">+IF(OFFSET('Sanitation Data'!$H$32,0,10*ROW('Sanitation Data'!H114))="","",OFFSET('Sanitation Data'!$H$32,0,10*ROW('Sanitation Data'!H114)))</f>
        <v/>
      </c>
      <c r="DJ120" s="305" t="str">
        <f ca="true">+IF(OFFSET('Sanitation Data'!$I$28,0,10*ROW('Sanitation Data'!I114))="","",OFFSET('Sanitation Data'!$I$28,0,10*ROW('Sanitation Data'!I114)))</f>
        <v/>
      </c>
      <c r="DK120" s="305" t="str">
        <f ca="true">+IF(OFFSET('Sanitation Data'!$I$29,0,10*ROW('Sanitation Data'!I114))="","",OFFSET('Sanitation Data'!$I$29,0,10*ROW('Sanitation Data'!I114)))</f>
        <v/>
      </c>
      <c r="DL120" s="305" t="str">
        <f ca="true">+IF(OFFSET('Sanitation Data'!$I$30,0,10*ROW('Sanitation Data'!I114))="","",OFFSET('Sanitation Data'!$I$30,0,10*ROW('Sanitation Data'!I114)))</f>
        <v/>
      </c>
      <c r="DM120" s="305" t="str">
        <f ca="true">+IF(OFFSET('Sanitation Data'!$I$31,0,10*ROW('Sanitation Data'!I114))="","",OFFSET('Sanitation Data'!$I$31,0,10*ROW('Sanitation Data'!I114)))</f>
        <v/>
      </c>
      <c r="DN120" s="305" t="str">
        <f ca="true">+IF(OFFSET('Sanitation Data'!$I$32,0,10*ROW('Sanitation Data'!I114))="","",OFFSET('Sanitation Data'!$I$32,0,10*ROW('Sanitation Data'!I114)))</f>
        <v/>
      </c>
      <c r="DO120" s="305" t="str">
        <f ca="true">+IF(OFFSET('Hygiene Data'!$D$11,0,10*ROW('Hygiene Data'!D114))="","",OFFSET('Hygiene Data'!$D$11,0,10*ROW('Hygiene Data'!D114)))</f>
        <v/>
      </c>
      <c r="DP120" s="305" t="str">
        <f ca="true">+IF(OFFSET('Hygiene Data'!$D$12,0,10*ROW('Hygiene Data'!D114))="","",OFFSET('Hygiene Data'!$D$12,0,10*ROW('Hygiene Data'!D114)))</f>
        <v/>
      </c>
      <c r="DQ120" s="305" t="str">
        <f ca="true">+IF(OFFSET('Hygiene Data'!$D$13,0,10*ROW('Hygiene Data'!D114))="","",OFFSET('Hygiene Data'!$D$13,0,10*ROW('Hygiene Data'!D114)))</f>
        <v/>
      </c>
      <c r="DR120" s="305" t="str">
        <f ca="true">+IF(OFFSET('Hygiene Data'!$E$11,0,10*ROW('Hygiene Data'!E114))="","",OFFSET('Hygiene Data'!$E$11,0,10*ROW('Hygiene Data'!E114)))</f>
        <v/>
      </c>
      <c r="DS120" s="305" t="str">
        <f ca="true">+IF(OFFSET('Hygiene Data'!$E$12,0,10*ROW('Hygiene Data'!E114))="","",OFFSET('Hygiene Data'!$E$12,0,10*ROW('Hygiene Data'!E114)))</f>
        <v/>
      </c>
      <c r="DT120" s="305" t="str">
        <f ca="true">+IF(OFFSET('Hygiene Data'!$E$13,0,10*ROW('Hygiene Data'!E114))="","",OFFSET('Hygiene Data'!$E$13,0,10*ROW('Hygiene Data'!E114)))</f>
        <v/>
      </c>
      <c r="DU120" s="305" t="str">
        <f ca="true">+IF(OFFSET('Hygiene Data'!$F$11,0,10*ROW('Hygiene Data'!F114))="","",OFFSET('Hygiene Data'!$F$11,0,10*ROW('Hygiene Data'!F114)))</f>
        <v/>
      </c>
      <c r="DV120" s="305" t="str">
        <f ca="true">+IF(OFFSET('Hygiene Data'!$F$12,0,10*ROW('Hygiene Data'!F114))="","",OFFSET('Hygiene Data'!$F$12,0,10*ROW('Hygiene Data'!F114)))</f>
        <v/>
      </c>
      <c r="DW120" s="305" t="str">
        <f ca="true">+IF(OFFSET('Hygiene Data'!$F$13,0,10*ROW('Hygiene Data'!F114))="","",OFFSET('Hygiene Data'!$F$13,0,10*ROW('Hygiene Data'!F114)))</f>
        <v/>
      </c>
      <c r="DX120" s="305" t="str">
        <f ca="true">+IF(OFFSET('Hygiene Data'!$G$11,0,10*ROW('Hygiene Data'!G114))="","",OFFSET('Hygiene Data'!$G$11,0,10*ROW('Hygiene Data'!G114)))</f>
        <v/>
      </c>
      <c r="DY120" s="305" t="str">
        <f ca="true">+IF(OFFSET('Hygiene Data'!$G$12,0,10*ROW('Hygiene Data'!G114))="","",OFFSET('Hygiene Data'!$G$12,0,10*ROW('Hygiene Data'!G114)))</f>
        <v/>
      </c>
      <c r="DZ120" s="305" t="str">
        <f ca="true">+IF(OFFSET('Hygiene Data'!$G$13,0,10*ROW('Hygiene Data'!G114))="","",OFFSET('Hygiene Data'!$G$13,0,10*ROW('Hygiene Data'!G114)))</f>
        <v/>
      </c>
      <c r="EA120" s="305" t="str">
        <f ca="true">+IF(OFFSET('Hygiene Data'!$H$11,0,10*ROW('Hygiene Data'!H114))="","",OFFSET('Hygiene Data'!$H$11,0,10*ROW('Hygiene Data'!H114)))</f>
        <v/>
      </c>
      <c r="EB120" s="305" t="str">
        <f ca="true">+IF(OFFSET('Hygiene Data'!$H$12,0,10*ROW('Hygiene Data'!H114))="","",OFFSET('Hygiene Data'!$H$12,0,10*ROW('Hygiene Data'!H114)))</f>
        <v/>
      </c>
      <c r="EC120" s="305" t="str">
        <f ca="true">+IF(OFFSET('Hygiene Data'!$H$13,0,10*ROW('Hygiene Data'!H114))="","",OFFSET('Hygiene Data'!$H$13,0,10*ROW('Hygiene Data'!H114)))</f>
        <v/>
      </c>
      <c r="ED120" s="305" t="str">
        <f ca="true">+IF(OFFSET('Hygiene Data'!$I$11,0,10*ROW('Hygiene Data'!I114))="","",OFFSET('Hygiene Data'!$I$11,0,10*ROW('Hygiene Data'!I114)))</f>
        <v/>
      </c>
      <c r="EE120" s="305" t="str">
        <f ca="true">+IF(OFFSET('Hygiene Data'!$I$12,0,10*ROW('Hygiene Data'!I114))="","",OFFSET('Hygiene Data'!$I$12,0,10*ROW('Hygiene Data'!I114)))</f>
        <v/>
      </c>
      <c r="EF120" s="305"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61"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305"/>
      <c r="BS121" s="305" t="str">
        <f ca="true">+IF(OFFSET('Water Data'!$D$27,0,10*ROW('Water Data'!D115))="","",OFFSET('Water Data'!$D$27,0,10*ROW('Water Data'!D115)))</f>
        <v/>
      </c>
      <c r="BT121" s="305" t="str">
        <f ca="true">+IF(OFFSET('Water Data'!$D$28,0,10*ROW('Water Data'!D115))="","",OFFSET('Water Data'!$D$28,0,10*ROW('Water Data'!D115)))</f>
        <v/>
      </c>
      <c r="BU121" s="305" t="str">
        <f ca="true">+IF(OFFSET('Water Data'!$D$29,0,10*ROW('Water Data'!D115))="","",OFFSET('Water Data'!$D$29,0,10*ROW('Water Data'!D115)))</f>
        <v/>
      </c>
      <c r="BV121" s="305" t="str">
        <f ca="true">+IF(OFFSET('Water Data'!$E$27,0,10*ROW('Water Data'!E115))="","",OFFSET('Water Data'!$E$27,0,10*ROW('Water Data'!E115)))</f>
        <v/>
      </c>
      <c r="BW121" s="305" t="str">
        <f ca="true">+IF(OFFSET('Water Data'!$E$28,0,10*ROW('Water Data'!E115))="","",OFFSET('Water Data'!$E$28,0,10*ROW('Water Data'!E115)))</f>
        <v/>
      </c>
      <c r="BX121" s="305" t="str">
        <f ca="true">+IF(OFFSET('Water Data'!$E$29,0,10*ROW('Water Data'!E115))="","",OFFSET('Water Data'!$E$29,0,10*ROW('Water Data'!E115)))</f>
        <v/>
      </c>
      <c r="BY121" s="305" t="str">
        <f ca="true">+IF(OFFSET('Water Data'!$F$27,0,10*ROW('Water Data'!F115))="","",OFFSET('Water Data'!$F$27,0,10*ROW('Water Data'!F115)))</f>
        <v/>
      </c>
      <c r="BZ121" s="305" t="str">
        <f ca="true">+IF(OFFSET('Water Data'!$F$28,0,10*ROW('Water Data'!F115))="","",OFFSET('Water Data'!$F$28,0,10*ROW('Water Data'!F115)))</f>
        <v/>
      </c>
      <c r="CA121" s="305" t="str">
        <f ca="true">+IF(OFFSET('Water Data'!$F$29,0,10*ROW('Water Data'!F115))="","",OFFSET('Water Data'!$F$29,0,10*ROW('Water Data'!F115)))</f>
        <v/>
      </c>
      <c r="CB121" s="305" t="str">
        <f ca="true">+IF(OFFSET('Water Data'!$G$27,0,10*ROW('Water Data'!G115))="","",OFFSET('Water Data'!$G$27,0,10*ROW('Water Data'!G115)))</f>
        <v/>
      </c>
      <c r="CC121" s="305" t="str">
        <f ca="true">+IF(OFFSET('Water Data'!$G$28,0,10*ROW('Water Data'!G115))="","",OFFSET('Water Data'!$G$28,0,10*ROW('Water Data'!G115)))</f>
        <v/>
      </c>
      <c r="CD121" s="305" t="str">
        <f ca="true">+IF(OFFSET('Water Data'!$G$29,0,10*ROW('Water Data'!G115))="","",OFFSET('Water Data'!$G$29,0,10*ROW('Water Data'!G115)))</f>
        <v/>
      </c>
      <c r="CE121" s="305" t="str">
        <f ca="true">+IF(OFFSET('Water Data'!$H$27,0,10*ROW('Water Data'!H115))="","",OFFSET('Water Data'!$H$27,0,10*ROW('Water Data'!H115)))</f>
        <v/>
      </c>
      <c r="CF121" s="305" t="str">
        <f ca="true">+IF(OFFSET('Water Data'!$H$28,0,10*ROW('Water Data'!H115))="","",OFFSET('Water Data'!$H$28,0,10*ROW('Water Data'!H115)))</f>
        <v/>
      </c>
      <c r="CG121" s="305" t="str">
        <f ca="true">+IF(OFFSET('Water Data'!$H$29,0,10*ROW('Water Data'!H115))="","",OFFSET('Water Data'!$H$29,0,10*ROW('Water Data'!H115)))</f>
        <v/>
      </c>
      <c r="CH121" s="305" t="str">
        <f ca="true">+IF(OFFSET('Water Data'!$I$27,0,10*ROW('Water Data'!I115))="","",OFFSET('Water Data'!$I$27,0,10*ROW('Water Data'!I115)))</f>
        <v/>
      </c>
      <c r="CI121" s="305" t="str">
        <f ca="true">+IF(OFFSET('Water Data'!$I$28,0,10*ROW('Water Data'!I115))="","",OFFSET('Water Data'!$I$28,0,10*ROW('Water Data'!I115)))</f>
        <v/>
      </c>
      <c r="CJ121" s="305" t="str">
        <f ca="true">+IF(OFFSET('Water Data'!$I$29,0,10*ROW('Water Data'!I115))="","",OFFSET('Water Data'!$I$29,0,10*ROW('Water Data'!I115)))</f>
        <v/>
      </c>
      <c r="CK121" s="305" t="str">
        <f ca="true">+IF(OFFSET('Sanitation Data'!$D$28,0,10*ROW('Sanitation Data'!D115))="","",OFFSET('Sanitation Data'!$D$28,0,10*ROW('Sanitation Data'!D115)))</f>
        <v/>
      </c>
      <c r="CL121" s="305" t="str">
        <f ca="true">+IF(OFFSET('Sanitation Data'!$D$29,0,10*ROW('Sanitation Data'!D115))="","",OFFSET('Sanitation Data'!$D$29,0,10*ROW('Sanitation Data'!D115)))</f>
        <v/>
      </c>
      <c r="CM121" s="305" t="str">
        <f ca="true">+IF(OFFSET('Sanitation Data'!$D$30,0,10*ROW('Sanitation Data'!D115))="","",OFFSET('Sanitation Data'!$D$30,0,10*ROW('Sanitation Data'!D115)))</f>
        <v/>
      </c>
      <c r="CN121" s="305" t="str">
        <f ca="true">+IF(OFFSET('Sanitation Data'!$D$31,0,10*ROW('Sanitation Data'!D115))="","",OFFSET('Sanitation Data'!$D$31,0,10*ROW('Sanitation Data'!D115)))</f>
        <v/>
      </c>
      <c r="CO121" s="305" t="str">
        <f ca="true">+IF(OFFSET('Sanitation Data'!$D$32,0,10*ROW('Sanitation Data'!D115))="","",OFFSET('Sanitation Data'!$D$32,0,10*ROW('Sanitation Data'!D115)))</f>
        <v/>
      </c>
      <c r="CP121" s="305" t="str">
        <f ca="true">+IF(OFFSET('Sanitation Data'!$E$28,0,10*ROW('Sanitation Data'!E115))="","",OFFSET('Sanitation Data'!$E$28,0,10*ROW('Sanitation Data'!E115)))</f>
        <v/>
      </c>
      <c r="CQ121" s="305" t="str">
        <f ca="true">+IF(OFFSET('Sanitation Data'!$E$29,0,10*ROW('Sanitation Data'!E115))="","",OFFSET('Sanitation Data'!$E$29,0,10*ROW('Sanitation Data'!E115)))</f>
        <v/>
      </c>
      <c r="CR121" s="305" t="str">
        <f ca="true">+IF(OFFSET('Sanitation Data'!$E$30,0,10*ROW('Sanitation Data'!E115))="","",OFFSET('Sanitation Data'!$E$30,0,10*ROW('Sanitation Data'!E115)))</f>
        <v/>
      </c>
      <c r="CS121" s="305" t="str">
        <f ca="true">+IF(OFFSET('Sanitation Data'!$E$31,0,10*ROW('Sanitation Data'!E115))="","",OFFSET('Sanitation Data'!$E$31,0,10*ROW('Sanitation Data'!E115)))</f>
        <v/>
      </c>
      <c r="CT121" s="305" t="str">
        <f ca="true">+IF(OFFSET('Sanitation Data'!$E$32,0,10*ROW('Sanitation Data'!E115))="","",OFFSET('Sanitation Data'!$E$32,0,10*ROW('Sanitation Data'!E115)))</f>
        <v/>
      </c>
      <c r="CU121" s="305" t="str">
        <f ca="true">+IF(OFFSET('Sanitation Data'!$F$28,0,10*ROW('Sanitation Data'!F115))="","",OFFSET('Sanitation Data'!$F$28,0,10*ROW('Sanitation Data'!F115)))</f>
        <v/>
      </c>
      <c r="CV121" s="305" t="str">
        <f ca="true">+IF(OFFSET('Sanitation Data'!$F$29,0,10*ROW('Sanitation Data'!F115))="","",OFFSET('Sanitation Data'!$F$29,0,10*ROW('Sanitation Data'!F115)))</f>
        <v/>
      </c>
      <c r="CW121" s="305" t="str">
        <f ca="true">+IF(OFFSET('Sanitation Data'!$F$30,0,10*ROW('Sanitation Data'!F115))="","",OFFSET('Sanitation Data'!$F$30,0,10*ROW('Sanitation Data'!F115)))</f>
        <v/>
      </c>
      <c r="CX121" s="305" t="str">
        <f ca="true">+IF(OFFSET('Sanitation Data'!$F$31,0,10*ROW('Sanitation Data'!F115))="","",OFFSET('Sanitation Data'!$F$31,0,10*ROW('Sanitation Data'!F115)))</f>
        <v/>
      </c>
      <c r="CY121" s="305" t="str">
        <f ca="true">+IF(OFFSET('Sanitation Data'!$F$32,0,10*ROW('Sanitation Data'!F115))="","",OFFSET('Sanitation Data'!$F$32,0,10*ROW('Sanitation Data'!F115)))</f>
        <v/>
      </c>
      <c r="CZ121" s="305" t="str">
        <f ca="true">+IF(OFFSET('Sanitation Data'!$G$28,0,10*ROW('Sanitation Data'!G115))="","",OFFSET('Sanitation Data'!$G$28,0,10*ROW('Sanitation Data'!G115)))</f>
        <v/>
      </c>
      <c r="DA121" s="305" t="str">
        <f ca="true">+IF(OFFSET('Sanitation Data'!$G$29,0,10*ROW('Sanitation Data'!G115))="","",OFFSET('Sanitation Data'!$G$29,0,10*ROW('Sanitation Data'!G115)))</f>
        <v/>
      </c>
      <c r="DB121" s="305" t="str">
        <f ca="true">+IF(OFFSET('Sanitation Data'!$G$30,0,10*ROW('Sanitation Data'!G115))="","",OFFSET('Sanitation Data'!$G$30,0,10*ROW('Sanitation Data'!G115)))</f>
        <v/>
      </c>
      <c r="DC121" s="305" t="str">
        <f ca="true">+IF(OFFSET('Sanitation Data'!$G$31,0,10*ROW('Sanitation Data'!G115))="","",OFFSET('Sanitation Data'!$G$31,0,10*ROW('Sanitation Data'!G115)))</f>
        <v/>
      </c>
      <c r="DD121" s="305" t="str">
        <f ca="true">+IF(OFFSET('Sanitation Data'!$G$32,0,10*ROW('Sanitation Data'!G115))="","",OFFSET('Sanitation Data'!$G$32,0,10*ROW('Sanitation Data'!G115)))</f>
        <v/>
      </c>
      <c r="DE121" s="305" t="str">
        <f ca="true">+IF(OFFSET('Sanitation Data'!$H$28,0,10*ROW('Sanitation Data'!H115))="","",OFFSET('Sanitation Data'!$H$28,0,10*ROW('Sanitation Data'!H115)))</f>
        <v/>
      </c>
      <c r="DF121" s="305" t="str">
        <f ca="true">+IF(OFFSET('Sanitation Data'!$H$29,0,10*ROW('Sanitation Data'!H115))="","",OFFSET('Sanitation Data'!$H$29,0,10*ROW('Sanitation Data'!H115)))</f>
        <v/>
      </c>
      <c r="DG121" s="305" t="str">
        <f ca="true">+IF(OFFSET('Sanitation Data'!$H$30,0,10*ROW('Sanitation Data'!H115))="","",OFFSET('Sanitation Data'!$H$30,0,10*ROW('Sanitation Data'!H115)))</f>
        <v/>
      </c>
      <c r="DH121" s="305" t="str">
        <f ca="true">+IF(OFFSET('Sanitation Data'!$H$31,0,10*ROW('Sanitation Data'!H115))="","",OFFSET('Sanitation Data'!$H$31,0,10*ROW('Sanitation Data'!H115)))</f>
        <v/>
      </c>
      <c r="DI121" s="305" t="str">
        <f ca="true">+IF(OFFSET('Sanitation Data'!$H$32,0,10*ROW('Sanitation Data'!H115))="","",OFFSET('Sanitation Data'!$H$32,0,10*ROW('Sanitation Data'!H115)))</f>
        <v/>
      </c>
      <c r="DJ121" s="305" t="str">
        <f ca="true">+IF(OFFSET('Sanitation Data'!$I$28,0,10*ROW('Sanitation Data'!I115))="","",OFFSET('Sanitation Data'!$I$28,0,10*ROW('Sanitation Data'!I115)))</f>
        <v/>
      </c>
      <c r="DK121" s="305" t="str">
        <f ca="true">+IF(OFFSET('Sanitation Data'!$I$29,0,10*ROW('Sanitation Data'!I115))="","",OFFSET('Sanitation Data'!$I$29,0,10*ROW('Sanitation Data'!I115)))</f>
        <v/>
      </c>
      <c r="DL121" s="305" t="str">
        <f ca="true">+IF(OFFSET('Sanitation Data'!$I$30,0,10*ROW('Sanitation Data'!I115))="","",OFFSET('Sanitation Data'!$I$30,0,10*ROW('Sanitation Data'!I115)))</f>
        <v/>
      </c>
      <c r="DM121" s="305" t="str">
        <f ca="true">+IF(OFFSET('Sanitation Data'!$I$31,0,10*ROW('Sanitation Data'!I115))="","",OFFSET('Sanitation Data'!$I$31,0,10*ROW('Sanitation Data'!I115)))</f>
        <v/>
      </c>
      <c r="DN121" s="305" t="str">
        <f ca="true">+IF(OFFSET('Sanitation Data'!$I$32,0,10*ROW('Sanitation Data'!I115))="","",OFFSET('Sanitation Data'!$I$32,0,10*ROW('Sanitation Data'!I115)))</f>
        <v/>
      </c>
      <c r="DO121" s="305" t="str">
        <f ca="true">+IF(OFFSET('Hygiene Data'!$D$11,0,10*ROW('Hygiene Data'!D115))="","",OFFSET('Hygiene Data'!$D$11,0,10*ROW('Hygiene Data'!D115)))</f>
        <v/>
      </c>
      <c r="DP121" s="305" t="str">
        <f ca="true">+IF(OFFSET('Hygiene Data'!$D$12,0,10*ROW('Hygiene Data'!D115))="","",OFFSET('Hygiene Data'!$D$12,0,10*ROW('Hygiene Data'!D115)))</f>
        <v/>
      </c>
      <c r="DQ121" s="305" t="str">
        <f ca="true">+IF(OFFSET('Hygiene Data'!$D$13,0,10*ROW('Hygiene Data'!D115))="","",OFFSET('Hygiene Data'!$D$13,0,10*ROW('Hygiene Data'!D115)))</f>
        <v/>
      </c>
      <c r="DR121" s="305" t="str">
        <f ca="true">+IF(OFFSET('Hygiene Data'!$E$11,0,10*ROW('Hygiene Data'!E115))="","",OFFSET('Hygiene Data'!$E$11,0,10*ROW('Hygiene Data'!E115)))</f>
        <v/>
      </c>
      <c r="DS121" s="305" t="str">
        <f ca="true">+IF(OFFSET('Hygiene Data'!$E$12,0,10*ROW('Hygiene Data'!E115))="","",OFFSET('Hygiene Data'!$E$12,0,10*ROW('Hygiene Data'!E115)))</f>
        <v/>
      </c>
      <c r="DT121" s="305" t="str">
        <f ca="true">+IF(OFFSET('Hygiene Data'!$E$13,0,10*ROW('Hygiene Data'!E115))="","",OFFSET('Hygiene Data'!$E$13,0,10*ROW('Hygiene Data'!E115)))</f>
        <v/>
      </c>
      <c r="DU121" s="305" t="str">
        <f ca="true">+IF(OFFSET('Hygiene Data'!$F$11,0,10*ROW('Hygiene Data'!F115))="","",OFFSET('Hygiene Data'!$F$11,0,10*ROW('Hygiene Data'!F115)))</f>
        <v/>
      </c>
      <c r="DV121" s="305" t="str">
        <f ca="true">+IF(OFFSET('Hygiene Data'!$F$12,0,10*ROW('Hygiene Data'!F115))="","",OFFSET('Hygiene Data'!$F$12,0,10*ROW('Hygiene Data'!F115)))</f>
        <v/>
      </c>
      <c r="DW121" s="305" t="str">
        <f ca="true">+IF(OFFSET('Hygiene Data'!$F$13,0,10*ROW('Hygiene Data'!F115))="","",OFFSET('Hygiene Data'!$F$13,0,10*ROW('Hygiene Data'!F115)))</f>
        <v/>
      </c>
      <c r="DX121" s="305" t="str">
        <f ca="true">+IF(OFFSET('Hygiene Data'!$G$11,0,10*ROW('Hygiene Data'!G115))="","",OFFSET('Hygiene Data'!$G$11,0,10*ROW('Hygiene Data'!G115)))</f>
        <v/>
      </c>
      <c r="DY121" s="305" t="str">
        <f ca="true">+IF(OFFSET('Hygiene Data'!$G$12,0,10*ROW('Hygiene Data'!G115))="","",OFFSET('Hygiene Data'!$G$12,0,10*ROW('Hygiene Data'!G115)))</f>
        <v/>
      </c>
      <c r="DZ121" s="305" t="str">
        <f ca="true">+IF(OFFSET('Hygiene Data'!$G$13,0,10*ROW('Hygiene Data'!G115))="","",OFFSET('Hygiene Data'!$G$13,0,10*ROW('Hygiene Data'!G115)))</f>
        <v/>
      </c>
      <c r="EA121" s="305" t="str">
        <f ca="true">+IF(OFFSET('Hygiene Data'!$H$11,0,10*ROW('Hygiene Data'!H115))="","",OFFSET('Hygiene Data'!$H$11,0,10*ROW('Hygiene Data'!H115)))</f>
        <v/>
      </c>
      <c r="EB121" s="305" t="str">
        <f ca="true">+IF(OFFSET('Hygiene Data'!$H$12,0,10*ROW('Hygiene Data'!H115))="","",OFFSET('Hygiene Data'!$H$12,0,10*ROW('Hygiene Data'!H115)))</f>
        <v/>
      </c>
      <c r="EC121" s="305" t="str">
        <f ca="true">+IF(OFFSET('Hygiene Data'!$H$13,0,10*ROW('Hygiene Data'!H115))="","",OFFSET('Hygiene Data'!$H$13,0,10*ROW('Hygiene Data'!H115)))</f>
        <v/>
      </c>
      <c r="ED121" s="305" t="str">
        <f ca="true">+IF(OFFSET('Hygiene Data'!$I$11,0,10*ROW('Hygiene Data'!I115))="","",OFFSET('Hygiene Data'!$I$11,0,10*ROW('Hygiene Data'!I115)))</f>
        <v/>
      </c>
      <c r="EE121" s="305" t="str">
        <f ca="true">+IF(OFFSET('Hygiene Data'!$I$12,0,10*ROW('Hygiene Data'!I115))="","",OFFSET('Hygiene Data'!$I$12,0,10*ROW('Hygiene Data'!I115)))</f>
        <v/>
      </c>
      <c r="EF121" s="305"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61"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305"/>
      <c r="BS122" s="305" t="str">
        <f ca="true">+IF(OFFSET('Water Data'!$D$27,0,10*ROW('Water Data'!D116))="","",OFFSET('Water Data'!$D$27,0,10*ROW('Water Data'!D116)))</f>
        <v/>
      </c>
      <c r="BT122" s="305" t="str">
        <f ca="true">+IF(OFFSET('Water Data'!$D$28,0,10*ROW('Water Data'!D116))="","",OFFSET('Water Data'!$D$28,0,10*ROW('Water Data'!D116)))</f>
        <v/>
      </c>
      <c r="BU122" s="305" t="str">
        <f ca="true">+IF(OFFSET('Water Data'!$D$29,0,10*ROW('Water Data'!D116))="","",OFFSET('Water Data'!$D$29,0,10*ROW('Water Data'!D116)))</f>
        <v/>
      </c>
      <c r="BV122" s="305" t="str">
        <f ca="true">+IF(OFFSET('Water Data'!$E$27,0,10*ROW('Water Data'!E116))="","",OFFSET('Water Data'!$E$27,0,10*ROW('Water Data'!E116)))</f>
        <v/>
      </c>
      <c r="BW122" s="305" t="str">
        <f ca="true">+IF(OFFSET('Water Data'!$E$28,0,10*ROW('Water Data'!E116))="","",OFFSET('Water Data'!$E$28,0,10*ROW('Water Data'!E116)))</f>
        <v/>
      </c>
      <c r="BX122" s="305" t="str">
        <f ca="true">+IF(OFFSET('Water Data'!$E$29,0,10*ROW('Water Data'!E116))="","",OFFSET('Water Data'!$E$29,0,10*ROW('Water Data'!E116)))</f>
        <v/>
      </c>
      <c r="BY122" s="305" t="str">
        <f ca="true">+IF(OFFSET('Water Data'!$F$27,0,10*ROW('Water Data'!F116))="","",OFFSET('Water Data'!$F$27,0,10*ROW('Water Data'!F116)))</f>
        <v/>
      </c>
      <c r="BZ122" s="305" t="str">
        <f ca="true">+IF(OFFSET('Water Data'!$F$28,0,10*ROW('Water Data'!F116))="","",OFFSET('Water Data'!$F$28,0,10*ROW('Water Data'!F116)))</f>
        <v/>
      </c>
      <c r="CA122" s="305" t="str">
        <f ca="true">+IF(OFFSET('Water Data'!$F$29,0,10*ROW('Water Data'!F116))="","",OFFSET('Water Data'!$F$29,0,10*ROW('Water Data'!F116)))</f>
        <v/>
      </c>
      <c r="CB122" s="305" t="str">
        <f ca="true">+IF(OFFSET('Water Data'!$G$27,0,10*ROW('Water Data'!G116))="","",OFFSET('Water Data'!$G$27,0,10*ROW('Water Data'!G116)))</f>
        <v/>
      </c>
      <c r="CC122" s="305" t="str">
        <f ca="true">+IF(OFFSET('Water Data'!$G$28,0,10*ROW('Water Data'!G116))="","",OFFSET('Water Data'!$G$28,0,10*ROW('Water Data'!G116)))</f>
        <v/>
      </c>
      <c r="CD122" s="305" t="str">
        <f ca="true">+IF(OFFSET('Water Data'!$G$29,0,10*ROW('Water Data'!G116))="","",OFFSET('Water Data'!$G$29,0,10*ROW('Water Data'!G116)))</f>
        <v/>
      </c>
      <c r="CE122" s="305" t="str">
        <f ca="true">+IF(OFFSET('Water Data'!$H$27,0,10*ROW('Water Data'!H116))="","",OFFSET('Water Data'!$H$27,0,10*ROW('Water Data'!H116)))</f>
        <v/>
      </c>
      <c r="CF122" s="305" t="str">
        <f ca="true">+IF(OFFSET('Water Data'!$H$28,0,10*ROW('Water Data'!H116))="","",OFFSET('Water Data'!$H$28,0,10*ROW('Water Data'!H116)))</f>
        <v/>
      </c>
      <c r="CG122" s="305" t="str">
        <f ca="true">+IF(OFFSET('Water Data'!$H$29,0,10*ROW('Water Data'!H116))="","",OFFSET('Water Data'!$H$29,0,10*ROW('Water Data'!H116)))</f>
        <v/>
      </c>
      <c r="CH122" s="305" t="str">
        <f ca="true">+IF(OFFSET('Water Data'!$I$27,0,10*ROW('Water Data'!I116))="","",OFFSET('Water Data'!$I$27,0,10*ROW('Water Data'!I116)))</f>
        <v/>
      </c>
      <c r="CI122" s="305" t="str">
        <f ca="true">+IF(OFFSET('Water Data'!$I$28,0,10*ROW('Water Data'!I116))="","",OFFSET('Water Data'!$I$28,0,10*ROW('Water Data'!I116)))</f>
        <v/>
      </c>
      <c r="CJ122" s="305" t="str">
        <f ca="true">+IF(OFFSET('Water Data'!$I$29,0,10*ROW('Water Data'!I116))="","",OFFSET('Water Data'!$I$29,0,10*ROW('Water Data'!I116)))</f>
        <v/>
      </c>
      <c r="CK122" s="305" t="str">
        <f ca="true">+IF(OFFSET('Sanitation Data'!$D$28,0,10*ROW('Sanitation Data'!D116))="","",OFFSET('Sanitation Data'!$D$28,0,10*ROW('Sanitation Data'!D116)))</f>
        <v/>
      </c>
      <c r="CL122" s="305" t="str">
        <f ca="true">+IF(OFFSET('Sanitation Data'!$D$29,0,10*ROW('Sanitation Data'!D116))="","",OFFSET('Sanitation Data'!$D$29,0,10*ROW('Sanitation Data'!D116)))</f>
        <v/>
      </c>
      <c r="CM122" s="305" t="str">
        <f ca="true">+IF(OFFSET('Sanitation Data'!$D$30,0,10*ROW('Sanitation Data'!D116))="","",OFFSET('Sanitation Data'!$D$30,0,10*ROW('Sanitation Data'!D116)))</f>
        <v/>
      </c>
      <c r="CN122" s="305" t="str">
        <f ca="true">+IF(OFFSET('Sanitation Data'!$D$31,0,10*ROW('Sanitation Data'!D116))="","",OFFSET('Sanitation Data'!$D$31,0,10*ROW('Sanitation Data'!D116)))</f>
        <v/>
      </c>
      <c r="CO122" s="305" t="str">
        <f ca="true">+IF(OFFSET('Sanitation Data'!$D$32,0,10*ROW('Sanitation Data'!D116))="","",OFFSET('Sanitation Data'!$D$32,0,10*ROW('Sanitation Data'!D116)))</f>
        <v/>
      </c>
      <c r="CP122" s="305" t="str">
        <f ca="true">+IF(OFFSET('Sanitation Data'!$E$28,0,10*ROW('Sanitation Data'!E116))="","",OFFSET('Sanitation Data'!$E$28,0,10*ROW('Sanitation Data'!E116)))</f>
        <v/>
      </c>
      <c r="CQ122" s="305" t="str">
        <f ca="true">+IF(OFFSET('Sanitation Data'!$E$29,0,10*ROW('Sanitation Data'!E116))="","",OFFSET('Sanitation Data'!$E$29,0,10*ROW('Sanitation Data'!E116)))</f>
        <v/>
      </c>
      <c r="CR122" s="305" t="str">
        <f ca="true">+IF(OFFSET('Sanitation Data'!$E$30,0,10*ROW('Sanitation Data'!E116))="","",OFFSET('Sanitation Data'!$E$30,0,10*ROW('Sanitation Data'!E116)))</f>
        <v/>
      </c>
      <c r="CS122" s="305" t="str">
        <f ca="true">+IF(OFFSET('Sanitation Data'!$E$31,0,10*ROW('Sanitation Data'!E116))="","",OFFSET('Sanitation Data'!$E$31,0,10*ROW('Sanitation Data'!E116)))</f>
        <v/>
      </c>
      <c r="CT122" s="305" t="str">
        <f ca="true">+IF(OFFSET('Sanitation Data'!$E$32,0,10*ROW('Sanitation Data'!E116))="","",OFFSET('Sanitation Data'!$E$32,0,10*ROW('Sanitation Data'!E116)))</f>
        <v/>
      </c>
      <c r="CU122" s="305" t="str">
        <f ca="true">+IF(OFFSET('Sanitation Data'!$F$28,0,10*ROW('Sanitation Data'!F116))="","",OFFSET('Sanitation Data'!$F$28,0,10*ROW('Sanitation Data'!F116)))</f>
        <v/>
      </c>
      <c r="CV122" s="305" t="str">
        <f ca="true">+IF(OFFSET('Sanitation Data'!$F$29,0,10*ROW('Sanitation Data'!F116))="","",OFFSET('Sanitation Data'!$F$29,0,10*ROW('Sanitation Data'!F116)))</f>
        <v/>
      </c>
      <c r="CW122" s="305" t="str">
        <f ca="true">+IF(OFFSET('Sanitation Data'!$F$30,0,10*ROW('Sanitation Data'!F116))="","",OFFSET('Sanitation Data'!$F$30,0,10*ROW('Sanitation Data'!F116)))</f>
        <v/>
      </c>
      <c r="CX122" s="305" t="str">
        <f ca="true">+IF(OFFSET('Sanitation Data'!$F$31,0,10*ROW('Sanitation Data'!F116))="","",OFFSET('Sanitation Data'!$F$31,0,10*ROW('Sanitation Data'!F116)))</f>
        <v/>
      </c>
      <c r="CY122" s="305" t="str">
        <f ca="true">+IF(OFFSET('Sanitation Data'!$F$32,0,10*ROW('Sanitation Data'!F116))="","",OFFSET('Sanitation Data'!$F$32,0,10*ROW('Sanitation Data'!F116)))</f>
        <v/>
      </c>
      <c r="CZ122" s="305" t="str">
        <f ca="true">+IF(OFFSET('Sanitation Data'!$G$28,0,10*ROW('Sanitation Data'!G116))="","",OFFSET('Sanitation Data'!$G$28,0,10*ROW('Sanitation Data'!G116)))</f>
        <v/>
      </c>
      <c r="DA122" s="305" t="str">
        <f ca="true">+IF(OFFSET('Sanitation Data'!$G$29,0,10*ROW('Sanitation Data'!G116))="","",OFFSET('Sanitation Data'!$G$29,0,10*ROW('Sanitation Data'!G116)))</f>
        <v/>
      </c>
      <c r="DB122" s="305" t="str">
        <f ca="true">+IF(OFFSET('Sanitation Data'!$G$30,0,10*ROW('Sanitation Data'!G116))="","",OFFSET('Sanitation Data'!$G$30,0,10*ROW('Sanitation Data'!G116)))</f>
        <v/>
      </c>
      <c r="DC122" s="305" t="str">
        <f ca="true">+IF(OFFSET('Sanitation Data'!$G$31,0,10*ROW('Sanitation Data'!G116))="","",OFFSET('Sanitation Data'!$G$31,0,10*ROW('Sanitation Data'!G116)))</f>
        <v/>
      </c>
      <c r="DD122" s="305" t="str">
        <f ca="true">+IF(OFFSET('Sanitation Data'!$G$32,0,10*ROW('Sanitation Data'!G116))="","",OFFSET('Sanitation Data'!$G$32,0,10*ROW('Sanitation Data'!G116)))</f>
        <v/>
      </c>
      <c r="DE122" s="305" t="str">
        <f ca="true">+IF(OFFSET('Sanitation Data'!$H$28,0,10*ROW('Sanitation Data'!H116))="","",OFFSET('Sanitation Data'!$H$28,0,10*ROW('Sanitation Data'!H116)))</f>
        <v/>
      </c>
      <c r="DF122" s="305" t="str">
        <f ca="true">+IF(OFFSET('Sanitation Data'!$H$29,0,10*ROW('Sanitation Data'!H116))="","",OFFSET('Sanitation Data'!$H$29,0,10*ROW('Sanitation Data'!H116)))</f>
        <v/>
      </c>
      <c r="DG122" s="305" t="str">
        <f ca="true">+IF(OFFSET('Sanitation Data'!$H$30,0,10*ROW('Sanitation Data'!H116))="","",OFFSET('Sanitation Data'!$H$30,0,10*ROW('Sanitation Data'!H116)))</f>
        <v/>
      </c>
      <c r="DH122" s="305" t="str">
        <f ca="true">+IF(OFFSET('Sanitation Data'!$H$31,0,10*ROW('Sanitation Data'!H116))="","",OFFSET('Sanitation Data'!$H$31,0,10*ROW('Sanitation Data'!H116)))</f>
        <v/>
      </c>
      <c r="DI122" s="305" t="str">
        <f ca="true">+IF(OFFSET('Sanitation Data'!$H$32,0,10*ROW('Sanitation Data'!H116))="","",OFFSET('Sanitation Data'!$H$32,0,10*ROW('Sanitation Data'!H116)))</f>
        <v/>
      </c>
      <c r="DJ122" s="305" t="str">
        <f ca="true">+IF(OFFSET('Sanitation Data'!$I$28,0,10*ROW('Sanitation Data'!I116))="","",OFFSET('Sanitation Data'!$I$28,0,10*ROW('Sanitation Data'!I116)))</f>
        <v/>
      </c>
      <c r="DK122" s="305" t="str">
        <f ca="true">+IF(OFFSET('Sanitation Data'!$I$29,0,10*ROW('Sanitation Data'!I116))="","",OFFSET('Sanitation Data'!$I$29,0,10*ROW('Sanitation Data'!I116)))</f>
        <v/>
      </c>
      <c r="DL122" s="305" t="str">
        <f ca="true">+IF(OFFSET('Sanitation Data'!$I$30,0,10*ROW('Sanitation Data'!I116))="","",OFFSET('Sanitation Data'!$I$30,0,10*ROW('Sanitation Data'!I116)))</f>
        <v/>
      </c>
      <c r="DM122" s="305" t="str">
        <f ca="true">+IF(OFFSET('Sanitation Data'!$I$31,0,10*ROW('Sanitation Data'!I116))="","",OFFSET('Sanitation Data'!$I$31,0,10*ROW('Sanitation Data'!I116)))</f>
        <v/>
      </c>
      <c r="DN122" s="305" t="str">
        <f ca="true">+IF(OFFSET('Sanitation Data'!$I$32,0,10*ROW('Sanitation Data'!I116))="","",OFFSET('Sanitation Data'!$I$32,0,10*ROW('Sanitation Data'!I116)))</f>
        <v/>
      </c>
      <c r="DO122" s="305" t="str">
        <f ca="true">+IF(OFFSET('Hygiene Data'!$D$11,0,10*ROW('Hygiene Data'!D116))="","",OFFSET('Hygiene Data'!$D$11,0,10*ROW('Hygiene Data'!D116)))</f>
        <v/>
      </c>
      <c r="DP122" s="305" t="str">
        <f ca="true">+IF(OFFSET('Hygiene Data'!$D$12,0,10*ROW('Hygiene Data'!D116))="","",OFFSET('Hygiene Data'!$D$12,0,10*ROW('Hygiene Data'!D116)))</f>
        <v/>
      </c>
      <c r="DQ122" s="305" t="str">
        <f ca="true">+IF(OFFSET('Hygiene Data'!$D$13,0,10*ROW('Hygiene Data'!D116))="","",OFFSET('Hygiene Data'!$D$13,0,10*ROW('Hygiene Data'!D116)))</f>
        <v/>
      </c>
      <c r="DR122" s="305" t="str">
        <f ca="true">+IF(OFFSET('Hygiene Data'!$E$11,0,10*ROW('Hygiene Data'!E116))="","",OFFSET('Hygiene Data'!$E$11,0,10*ROW('Hygiene Data'!E116)))</f>
        <v/>
      </c>
      <c r="DS122" s="305" t="str">
        <f ca="true">+IF(OFFSET('Hygiene Data'!$E$12,0,10*ROW('Hygiene Data'!E116))="","",OFFSET('Hygiene Data'!$E$12,0,10*ROW('Hygiene Data'!E116)))</f>
        <v/>
      </c>
      <c r="DT122" s="305" t="str">
        <f ca="true">+IF(OFFSET('Hygiene Data'!$E$13,0,10*ROW('Hygiene Data'!E116))="","",OFFSET('Hygiene Data'!$E$13,0,10*ROW('Hygiene Data'!E116)))</f>
        <v/>
      </c>
      <c r="DU122" s="305" t="str">
        <f ca="true">+IF(OFFSET('Hygiene Data'!$F$11,0,10*ROW('Hygiene Data'!F116))="","",OFFSET('Hygiene Data'!$F$11,0,10*ROW('Hygiene Data'!F116)))</f>
        <v/>
      </c>
      <c r="DV122" s="305" t="str">
        <f ca="true">+IF(OFFSET('Hygiene Data'!$F$12,0,10*ROW('Hygiene Data'!F116))="","",OFFSET('Hygiene Data'!$F$12,0,10*ROW('Hygiene Data'!F116)))</f>
        <v/>
      </c>
      <c r="DW122" s="305" t="str">
        <f ca="true">+IF(OFFSET('Hygiene Data'!$F$13,0,10*ROW('Hygiene Data'!F116))="","",OFFSET('Hygiene Data'!$F$13,0,10*ROW('Hygiene Data'!F116)))</f>
        <v/>
      </c>
      <c r="DX122" s="305" t="str">
        <f ca="true">+IF(OFFSET('Hygiene Data'!$G$11,0,10*ROW('Hygiene Data'!G116))="","",OFFSET('Hygiene Data'!$G$11,0,10*ROW('Hygiene Data'!G116)))</f>
        <v/>
      </c>
      <c r="DY122" s="305" t="str">
        <f ca="true">+IF(OFFSET('Hygiene Data'!$G$12,0,10*ROW('Hygiene Data'!G116))="","",OFFSET('Hygiene Data'!$G$12,0,10*ROW('Hygiene Data'!G116)))</f>
        <v/>
      </c>
      <c r="DZ122" s="305" t="str">
        <f ca="true">+IF(OFFSET('Hygiene Data'!$G$13,0,10*ROW('Hygiene Data'!G116))="","",OFFSET('Hygiene Data'!$G$13,0,10*ROW('Hygiene Data'!G116)))</f>
        <v/>
      </c>
      <c r="EA122" s="305" t="str">
        <f ca="true">+IF(OFFSET('Hygiene Data'!$H$11,0,10*ROW('Hygiene Data'!H116))="","",OFFSET('Hygiene Data'!$H$11,0,10*ROW('Hygiene Data'!H116)))</f>
        <v/>
      </c>
      <c r="EB122" s="305" t="str">
        <f ca="true">+IF(OFFSET('Hygiene Data'!$H$12,0,10*ROW('Hygiene Data'!H116))="","",OFFSET('Hygiene Data'!$H$12,0,10*ROW('Hygiene Data'!H116)))</f>
        <v/>
      </c>
      <c r="EC122" s="305" t="str">
        <f ca="true">+IF(OFFSET('Hygiene Data'!$H$13,0,10*ROW('Hygiene Data'!H116))="","",OFFSET('Hygiene Data'!$H$13,0,10*ROW('Hygiene Data'!H116)))</f>
        <v/>
      </c>
      <c r="ED122" s="305" t="str">
        <f ca="true">+IF(OFFSET('Hygiene Data'!$I$11,0,10*ROW('Hygiene Data'!I116))="","",OFFSET('Hygiene Data'!$I$11,0,10*ROW('Hygiene Data'!I116)))</f>
        <v/>
      </c>
      <c r="EE122" s="305" t="str">
        <f ca="true">+IF(OFFSET('Hygiene Data'!$I$12,0,10*ROW('Hygiene Data'!I116))="","",OFFSET('Hygiene Data'!$I$12,0,10*ROW('Hygiene Data'!I116)))</f>
        <v/>
      </c>
      <c r="EF122" s="305"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61"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305"/>
      <c r="BS123" s="305" t="str">
        <f ca="true">+IF(OFFSET('Water Data'!$D$27,0,10*ROW('Water Data'!D117))="","",OFFSET('Water Data'!$D$27,0,10*ROW('Water Data'!D117)))</f>
        <v/>
      </c>
      <c r="BT123" s="305" t="str">
        <f ca="true">+IF(OFFSET('Water Data'!$D$28,0,10*ROW('Water Data'!D117))="","",OFFSET('Water Data'!$D$28,0,10*ROW('Water Data'!D117)))</f>
        <v/>
      </c>
      <c r="BU123" s="305" t="str">
        <f ca="true">+IF(OFFSET('Water Data'!$D$29,0,10*ROW('Water Data'!D117))="","",OFFSET('Water Data'!$D$29,0,10*ROW('Water Data'!D117)))</f>
        <v/>
      </c>
      <c r="BV123" s="305" t="str">
        <f ca="true">+IF(OFFSET('Water Data'!$E$27,0,10*ROW('Water Data'!E117))="","",OFFSET('Water Data'!$E$27,0,10*ROW('Water Data'!E117)))</f>
        <v/>
      </c>
      <c r="BW123" s="305" t="str">
        <f ca="true">+IF(OFFSET('Water Data'!$E$28,0,10*ROW('Water Data'!E117))="","",OFFSET('Water Data'!$E$28,0,10*ROW('Water Data'!E117)))</f>
        <v/>
      </c>
      <c r="BX123" s="305" t="str">
        <f ca="true">+IF(OFFSET('Water Data'!$E$29,0,10*ROW('Water Data'!E117))="","",OFFSET('Water Data'!$E$29,0,10*ROW('Water Data'!E117)))</f>
        <v/>
      </c>
      <c r="BY123" s="305" t="str">
        <f ca="true">+IF(OFFSET('Water Data'!$F$27,0,10*ROW('Water Data'!F117))="","",OFFSET('Water Data'!$F$27,0,10*ROW('Water Data'!F117)))</f>
        <v/>
      </c>
      <c r="BZ123" s="305" t="str">
        <f ca="true">+IF(OFFSET('Water Data'!$F$28,0,10*ROW('Water Data'!F117))="","",OFFSET('Water Data'!$F$28,0,10*ROW('Water Data'!F117)))</f>
        <v/>
      </c>
      <c r="CA123" s="305" t="str">
        <f ca="true">+IF(OFFSET('Water Data'!$F$29,0,10*ROW('Water Data'!F117))="","",OFFSET('Water Data'!$F$29,0,10*ROW('Water Data'!F117)))</f>
        <v/>
      </c>
      <c r="CB123" s="305" t="str">
        <f ca="true">+IF(OFFSET('Water Data'!$G$27,0,10*ROW('Water Data'!G117))="","",OFFSET('Water Data'!$G$27,0,10*ROW('Water Data'!G117)))</f>
        <v/>
      </c>
      <c r="CC123" s="305" t="str">
        <f ca="true">+IF(OFFSET('Water Data'!$G$28,0,10*ROW('Water Data'!G117))="","",OFFSET('Water Data'!$G$28,0,10*ROW('Water Data'!G117)))</f>
        <v/>
      </c>
      <c r="CD123" s="305" t="str">
        <f ca="true">+IF(OFFSET('Water Data'!$G$29,0,10*ROW('Water Data'!G117))="","",OFFSET('Water Data'!$G$29,0,10*ROW('Water Data'!G117)))</f>
        <v/>
      </c>
      <c r="CE123" s="305" t="str">
        <f ca="true">+IF(OFFSET('Water Data'!$H$27,0,10*ROW('Water Data'!H117))="","",OFFSET('Water Data'!$H$27,0,10*ROW('Water Data'!H117)))</f>
        <v/>
      </c>
      <c r="CF123" s="305" t="str">
        <f ca="true">+IF(OFFSET('Water Data'!$H$28,0,10*ROW('Water Data'!H117))="","",OFFSET('Water Data'!$H$28,0,10*ROW('Water Data'!H117)))</f>
        <v/>
      </c>
      <c r="CG123" s="305" t="str">
        <f ca="true">+IF(OFFSET('Water Data'!$H$29,0,10*ROW('Water Data'!H117))="","",OFFSET('Water Data'!$H$29,0,10*ROW('Water Data'!H117)))</f>
        <v/>
      </c>
      <c r="CH123" s="305" t="str">
        <f ca="true">+IF(OFFSET('Water Data'!$I$27,0,10*ROW('Water Data'!I117))="","",OFFSET('Water Data'!$I$27,0,10*ROW('Water Data'!I117)))</f>
        <v/>
      </c>
      <c r="CI123" s="305" t="str">
        <f ca="true">+IF(OFFSET('Water Data'!$I$28,0,10*ROW('Water Data'!I117))="","",OFFSET('Water Data'!$I$28,0,10*ROW('Water Data'!I117)))</f>
        <v/>
      </c>
      <c r="CJ123" s="305" t="str">
        <f ca="true">+IF(OFFSET('Water Data'!$I$29,0,10*ROW('Water Data'!I117))="","",OFFSET('Water Data'!$I$29,0,10*ROW('Water Data'!I117)))</f>
        <v/>
      </c>
      <c r="CK123" s="305" t="str">
        <f ca="true">+IF(OFFSET('Sanitation Data'!$D$28,0,10*ROW('Sanitation Data'!D117))="","",OFFSET('Sanitation Data'!$D$28,0,10*ROW('Sanitation Data'!D117)))</f>
        <v/>
      </c>
      <c r="CL123" s="305" t="str">
        <f ca="true">+IF(OFFSET('Sanitation Data'!$D$29,0,10*ROW('Sanitation Data'!D117))="","",OFFSET('Sanitation Data'!$D$29,0,10*ROW('Sanitation Data'!D117)))</f>
        <v/>
      </c>
      <c r="CM123" s="305" t="str">
        <f ca="true">+IF(OFFSET('Sanitation Data'!$D$30,0,10*ROW('Sanitation Data'!D117))="","",OFFSET('Sanitation Data'!$D$30,0,10*ROW('Sanitation Data'!D117)))</f>
        <v/>
      </c>
      <c r="CN123" s="305" t="str">
        <f ca="true">+IF(OFFSET('Sanitation Data'!$D$31,0,10*ROW('Sanitation Data'!D117))="","",OFFSET('Sanitation Data'!$D$31,0,10*ROW('Sanitation Data'!D117)))</f>
        <v/>
      </c>
      <c r="CO123" s="305" t="str">
        <f ca="true">+IF(OFFSET('Sanitation Data'!$D$32,0,10*ROW('Sanitation Data'!D117))="","",OFFSET('Sanitation Data'!$D$32,0,10*ROW('Sanitation Data'!D117)))</f>
        <v/>
      </c>
      <c r="CP123" s="305" t="str">
        <f ca="true">+IF(OFFSET('Sanitation Data'!$E$28,0,10*ROW('Sanitation Data'!E117))="","",OFFSET('Sanitation Data'!$E$28,0,10*ROW('Sanitation Data'!E117)))</f>
        <v/>
      </c>
      <c r="CQ123" s="305" t="str">
        <f ca="true">+IF(OFFSET('Sanitation Data'!$E$29,0,10*ROW('Sanitation Data'!E117))="","",OFFSET('Sanitation Data'!$E$29,0,10*ROW('Sanitation Data'!E117)))</f>
        <v/>
      </c>
      <c r="CR123" s="305" t="str">
        <f ca="true">+IF(OFFSET('Sanitation Data'!$E$30,0,10*ROW('Sanitation Data'!E117))="","",OFFSET('Sanitation Data'!$E$30,0,10*ROW('Sanitation Data'!E117)))</f>
        <v/>
      </c>
      <c r="CS123" s="305" t="str">
        <f ca="true">+IF(OFFSET('Sanitation Data'!$E$31,0,10*ROW('Sanitation Data'!E117))="","",OFFSET('Sanitation Data'!$E$31,0,10*ROW('Sanitation Data'!E117)))</f>
        <v/>
      </c>
      <c r="CT123" s="305" t="str">
        <f ca="true">+IF(OFFSET('Sanitation Data'!$E$32,0,10*ROW('Sanitation Data'!E117))="","",OFFSET('Sanitation Data'!$E$32,0,10*ROW('Sanitation Data'!E117)))</f>
        <v/>
      </c>
      <c r="CU123" s="305" t="str">
        <f ca="true">+IF(OFFSET('Sanitation Data'!$F$28,0,10*ROW('Sanitation Data'!F117))="","",OFFSET('Sanitation Data'!$F$28,0,10*ROW('Sanitation Data'!F117)))</f>
        <v/>
      </c>
      <c r="CV123" s="305" t="str">
        <f ca="true">+IF(OFFSET('Sanitation Data'!$F$29,0,10*ROW('Sanitation Data'!F117))="","",OFFSET('Sanitation Data'!$F$29,0,10*ROW('Sanitation Data'!F117)))</f>
        <v/>
      </c>
      <c r="CW123" s="305" t="str">
        <f ca="true">+IF(OFFSET('Sanitation Data'!$F$30,0,10*ROW('Sanitation Data'!F117))="","",OFFSET('Sanitation Data'!$F$30,0,10*ROW('Sanitation Data'!F117)))</f>
        <v/>
      </c>
      <c r="CX123" s="305" t="str">
        <f ca="true">+IF(OFFSET('Sanitation Data'!$F$31,0,10*ROW('Sanitation Data'!F117))="","",OFFSET('Sanitation Data'!$F$31,0,10*ROW('Sanitation Data'!F117)))</f>
        <v/>
      </c>
      <c r="CY123" s="305" t="str">
        <f ca="true">+IF(OFFSET('Sanitation Data'!$F$32,0,10*ROW('Sanitation Data'!F117))="","",OFFSET('Sanitation Data'!$F$32,0,10*ROW('Sanitation Data'!F117)))</f>
        <v/>
      </c>
      <c r="CZ123" s="305" t="str">
        <f ca="true">+IF(OFFSET('Sanitation Data'!$G$28,0,10*ROW('Sanitation Data'!G117))="","",OFFSET('Sanitation Data'!$G$28,0,10*ROW('Sanitation Data'!G117)))</f>
        <v/>
      </c>
      <c r="DA123" s="305" t="str">
        <f ca="true">+IF(OFFSET('Sanitation Data'!$G$29,0,10*ROW('Sanitation Data'!G117))="","",OFFSET('Sanitation Data'!$G$29,0,10*ROW('Sanitation Data'!G117)))</f>
        <v/>
      </c>
      <c r="DB123" s="305" t="str">
        <f ca="true">+IF(OFFSET('Sanitation Data'!$G$30,0,10*ROW('Sanitation Data'!G117))="","",OFFSET('Sanitation Data'!$G$30,0,10*ROW('Sanitation Data'!G117)))</f>
        <v/>
      </c>
      <c r="DC123" s="305" t="str">
        <f ca="true">+IF(OFFSET('Sanitation Data'!$G$31,0,10*ROW('Sanitation Data'!G117))="","",OFFSET('Sanitation Data'!$G$31,0,10*ROW('Sanitation Data'!G117)))</f>
        <v/>
      </c>
      <c r="DD123" s="305" t="str">
        <f ca="true">+IF(OFFSET('Sanitation Data'!$G$32,0,10*ROW('Sanitation Data'!G117))="","",OFFSET('Sanitation Data'!$G$32,0,10*ROW('Sanitation Data'!G117)))</f>
        <v/>
      </c>
      <c r="DE123" s="305" t="str">
        <f ca="true">+IF(OFFSET('Sanitation Data'!$H$28,0,10*ROW('Sanitation Data'!H117))="","",OFFSET('Sanitation Data'!$H$28,0,10*ROW('Sanitation Data'!H117)))</f>
        <v/>
      </c>
      <c r="DF123" s="305" t="str">
        <f ca="true">+IF(OFFSET('Sanitation Data'!$H$29,0,10*ROW('Sanitation Data'!H117))="","",OFFSET('Sanitation Data'!$H$29,0,10*ROW('Sanitation Data'!H117)))</f>
        <v/>
      </c>
      <c r="DG123" s="305" t="str">
        <f ca="true">+IF(OFFSET('Sanitation Data'!$H$30,0,10*ROW('Sanitation Data'!H117))="","",OFFSET('Sanitation Data'!$H$30,0,10*ROW('Sanitation Data'!H117)))</f>
        <v/>
      </c>
      <c r="DH123" s="305" t="str">
        <f ca="true">+IF(OFFSET('Sanitation Data'!$H$31,0,10*ROW('Sanitation Data'!H117))="","",OFFSET('Sanitation Data'!$H$31,0,10*ROW('Sanitation Data'!H117)))</f>
        <v/>
      </c>
      <c r="DI123" s="305" t="str">
        <f ca="true">+IF(OFFSET('Sanitation Data'!$H$32,0,10*ROW('Sanitation Data'!H117))="","",OFFSET('Sanitation Data'!$H$32,0,10*ROW('Sanitation Data'!H117)))</f>
        <v/>
      </c>
      <c r="DJ123" s="305" t="str">
        <f ca="true">+IF(OFFSET('Sanitation Data'!$I$28,0,10*ROW('Sanitation Data'!I117))="","",OFFSET('Sanitation Data'!$I$28,0,10*ROW('Sanitation Data'!I117)))</f>
        <v/>
      </c>
      <c r="DK123" s="305" t="str">
        <f ca="true">+IF(OFFSET('Sanitation Data'!$I$29,0,10*ROW('Sanitation Data'!I117))="","",OFFSET('Sanitation Data'!$I$29,0,10*ROW('Sanitation Data'!I117)))</f>
        <v/>
      </c>
      <c r="DL123" s="305" t="str">
        <f ca="true">+IF(OFFSET('Sanitation Data'!$I$30,0,10*ROW('Sanitation Data'!I117))="","",OFFSET('Sanitation Data'!$I$30,0,10*ROW('Sanitation Data'!I117)))</f>
        <v/>
      </c>
      <c r="DM123" s="305" t="str">
        <f ca="true">+IF(OFFSET('Sanitation Data'!$I$31,0,10*ROW('Sanitation Data'!I117))="","",OFFSET('Sanitation Data'!$I$31,0,10*ROW('Sanitation Data'!I117)))</f>
        <v/>
      </c>
      <c r="DN123" s="305" t="str">
        <f ca="true">+IF(OFFSET('Sanitation Data'!$I$32,0,10*ROW('Sanitation Data'!I117))="","",OFFSET('Sanitation Data'!$I$32,0,10*ROW('Sanitation Data'!I117)))</f>
        <v/>
      </c>
      <c r="DO123" s="305" t="str">
        <f ca="true">+IF(OFFSET('Hygiene Data'!$D$11,0,10*ROW('Hygiene Data'!D117))="","",OFFSET('Hygiene Data'!$D$11,0,10*ROW('Hygiene Data'!D117)))</f>
        <v/>
      </c>
      <c r="DP123" s="305" t="str">
        <f ca="true">+IF(OFFSET('Hygiene Data'!$D$12,0,10*ROW('Hygiene Data'!D117))="","",OFFSET('Hygiene Data'!$D$12,0,10*ROW('Hygiene Data'!D117)))</f>
        <v/>
      </c>
      <c r="DQ123" s="305" t="str">
        <f ca="true">+IF(OFFSET('Hygiene Data'!$D$13,0,10*ROW('Hygiene Data'!D117))="","",OFFSET('Hygiene Data'!$D$13,0,10*ROW('Hygiene Data'!D117)))</f>
        <v/>
      </c>
      <c r="DR123" s="305" t="str">
        <f ca="true">+IF(OFFSET('Hygiene Data'!$E$11,0,10*ROW('Hygiene Data'!E117))="","",OFFSET('Hygiene Data'!$E$11,0,10*ROW('Hygiene Data'!E117)))</f>
        <v/>
      </c>
      <c r="DS123" s="305" t="str">
        <f ca="true">+IF(OFFSET('Hygiene Data'!$E$12,0,10*ROW('Hygiene Data'!E117))="","",OFFSET('Hygiene Data'!$E$12,0,10*ROW('Hygiene Data'!E117)))</f>
        <v/>
      </c>
      <c r="DT123" s="305" t="str">
        <f ca="true">+IF(OFFSET('Hygiene Data'!$E$13,0,10*ROW('Hygiene Data'!E117))="","",OFFSET('Hygiene Data'!$E$13,0,10*ROW('Hygiene Data'!E117)))</f>
        <v/>
      </c>
      <c r="DU123" s="305" t="str">
        <f ca="true">+IF(OFFSET('Hygiene Data'!$F$11,0,10*ROW('Hygiene Data'!F117))="","",OFFSET('Hygiene Data'!$F$11,0,10*ROW('Hygiene Data'!F117)))</f>
        <v/>
      </c>
      <c r="DV123" s="305" t="str">
        <f ca="true">+IF(OFFSET('Hygiene Data'!$F$12,0,10*ROW('Hygiene Data'!F117))="","",OFFSET('Hygiene Data'!$F$12,0,10*ROW('Hygiene Data'!F117)))</f>
        <v/>
      </c>
      <c r="DW123" s="305" t="str">
        <f ca="true">+IF(OFFSET('Hygiene Data'!$F$13,0,10*ROW('Hygiene Data'!F117))="","",OFFSET('Hygiene Data'!$F$13,0,10*ROW('Hygiene Data'!F117)))</f>
        <v/>
      </c>
      <c r="DX123" s="305" t="str">
        <f ca="true">+IF(OFFSET('Hygiene Data'!$G$11,0,10*ROW('Hygiene Data'!G117))="","",OFFSET('Hygiene Data'!$G$11,0,10*ROW('Hygiene Data'!G117)))</f>
        <v/>
      </c>
      <c r="DY123" s="305" t="str">
        <f ca="true">+IF(OFFSET('Hygiene Data'!$G$12,0,10*ROW('Hygiene Data'!G117))="","",OFFSET('Hygiene Data'!$G$12,0,10*ROW('Hygiene Data'!G117)))</f>
        <v/>
      </c>
      <c r="DZ123" s="305" t="str">
        <f ca="true">+IF(OFFSET('Hygiene Data'!$G$13,0,10*ROW('Hygiene Data'!G117))="","",OFFSET('Hygiene Data'!$G$13,0,10*ROW('Hygiene Data'!G117)))</f>
        <v/>
      </c>
      <c r="EA123" s="305" t="str">
        <f ca="true">+IF(OFFSET('Hygiene Data'!$H$11,0,10*ROW('Hygiene Data'!H117))="","",OFFSET('Hygiene Data'!$H$11,0,10*ROW('Hygiene Data'!H117)))</f>
        <v/>
      </c>
      <c r="EB123" s="305" t="str">
        <f ca="true">+IF(OFFSET('Hygiene Data'!$H$12,0,10*ROW('Hygiene Data'!H117))="","",OFFSET('Hygiene Data'!$H$12,0,10*ROW('Hygiene Data'!H117)))</f>
        <v/>
      </c>
      <c r="EC123" s="305" t="str">
        <f ca="true">+IF(OFFSET('Hygiene Data'!$H$13,0,10*ROW('Hygiene Data'!H117))="","",OFFSET('Hygiene Data'!$H$13,0,10*ROW('Hygiene Data'!H117)))</f>
        <v/>
      </c>
      <c r="ED123" s="305" t="str">
        <f ca="true">+IF(OFFSET('Hygiene Data'!$I$11,0,10*ROW('Hygiene Data'!I117))="","",OFFSET('Hygiene Data'!$I$11,0,10*ROW('Hygiene Data'!I117)))</f>
        <v/>
      </c>
      <c r="EE123" s="305" t="str">
        <f ca="true">+IF(OFFSET('Hygiene Data'!$I$12,0,10*ROW('Hygiene Data'!I117))="","",OFFSET('Hygiene Data'!$I$12,0,10*ROW('Hygiene Data'!I117)))</f>
        <v/>
      </c>
      <c r="EF123" s="305"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61"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305"/>
      <c r="BS124" s="305" t="str">
        <f ca="true">+IF(OFFSET('Water Data'!$D$27,0,10*ROW('Water Data'!D118))="","",OFFSET('Water Data'!$D$27,0,10*ROW('Water Data'!D118)))</f>
        <v/>
      </c>
      <c r="BT124" s="305" t="str">
        <f ca="true">+IF(OFFSET('Water Data'!$D$28,0,10*ROW('Water Data'!D118))="","",OFFSET('Water Data'!$D$28,0,10*ROW('Water Data'!D118)))</f>
        <v/>
      </c>
      <c r="BU124" s="305" t="str">
        <f ca="true">+IF(OFFSET('Water Data'!$D$29,0,10*ROW('Water Data'!D118))="","",OFFSET('Water Data'!$D$29,0,10*ROW('Water Data'!D118)))</f>
        <v/>
      </c>
      <c r="BV124" s="305" t="str">
        <f ca="true">+IF(OFFSET('Water Data'!$E$27,0,10*ROW('Water Data'!E118))="","",OFFSET('Water Data'!$E$27,0,10*ROW('Water Data'!E118)))</f>
        <v/>
      </c>
      <c r="BW124" s="305" t="str">
        <f ca="true">+IF(OFFSET('Water Data'!$E$28,0,10*ROW('Water Data'!E118))="","",OFFSET('Water Data'!$E$28,0,10*ROW('Water Data'!E118)))</f>
        <v/>
      </c>
      <c r="BX124" s="305" t="str">
        <f ca="true">+IF(OFFSET('Water Data'!$E$29,0,10*ROW('Water Data'!E118))="","",OFFSET('Water Data'!$E$29,0,10*ROW('Water Data'!E118)))</f>
        <v/>
      </c>
      <c r="BY124" s="305" t="str">
        <f ca="true">+IF(OFFSET('Water Data'!$F$27,0,10*ROW('Water Data'!F118))="","",OFFSET('Water Data'!$F$27,0,10*ROW('Water Data'!F118)))</f>
        <v/>
      </c>
      <c r="BZ124" s="305" t="str">
        <f ca="true">+IF(OFFSET('Water Data'!$F$28,0,10*ROW('Water Data'!F118))="","",OFFSET('Water Data'!$F$28,0,10*ROW('Water Data'!F118)))</f>
        <v/>
      </c>
      <c r="CA124" s="305" t="str">
        <f ca="true">+IF(OFFSET('Water Data'!$F$29,0,10*ROW('Water Data'!F118))="","",OFFSET('Water Data'!$F$29,0,10*ROW('Water Data'!F118)))</f>
        <v/>
      </c>
      <c r="CB124" s="305" t="str">
        <f ca="true">+IF(OFFSET('Water Data'!$G$27,0,10*ROW('Water Data'!G118))="","",OFFSET('Water Data'!$G$27,0,10*ROW('Water Data'!G118)))</f>
        <v/>
      </c>
      <c r="CC124" s="305" t="str">
        <f ca="true">+IF(OFFSET('Water Data'!$G$28,0,10*ROW('Water Data'!G118))="","",OFFSET('Water Data'!$G$28,0,10*ROW('Water Data'!G118)))</f>
        <v/>
      </c>
      <c r="CD124" s="305" t="str">
        <f ca="true">+IF(OFFSET('Water Data'!$G$29,0,10*ROW('Water Data'!G118))="","",OFFSET('Water Data'!$G$29,0,10*ROW('Water Data'!G118)))</f>
        <v/>
      </c>
      <c r="CE124" s="305" t="str">
        <f ca="true">+IF(OFFSET('Water Data'!$H$27,0,10*ROW('Water Data'!H118))="","",OFFSET('Water Data'!$H$27,0,10*ROW('Water Data'!H118)))</f>
        <v/>
      </c>
      <c r="CF124" s="305" t="str">
        <f ca="true">+IF(OFFSET('Water Data'!$H$28,0,10*ROW('Water Data'!H118))="","",OFFSET('Water Data'!$H$28,0,10*ROW('Water Data'!H118)))</f>
        <v/>
      </c>
      <c r="CG124" s="305" t="str">
        <f ca="true">+IF(OFFSET('Water Data'!$H$29,0,10*ROW('Water Data'!H118))="","",OFFSET('Water Data'!$H$29,0,10*ROW('Water Data'!H118)))</f>
        <v/>
      </c>
      <c r="CH124" s="305" t="str">
        <f ca="true">+IF(OFFSET('Water Data'!$I$27,0,10*ROW('Water Data'!I118))="","",OFFSET('Water Data'!$I$27,0,10*ROW('Water Data'!I118)))</f>
        <v/>
      </c>
      <c r="CI124" s="305" t="str">
        <f ca="true">+IF(OFFSET('Water Data'!$I$28,0,10*ROW('Water Data'!I118))="","",OFFSET('Water Data'!$I$28,0,10*ROW('Water Data'!I118)))</f>
        <v/>
      </c>
      <c r="CJ124" s="305" t="str">
        <f ca="true">+IF(OFFSET('Water Data'!$I$29,0,10*ROW('Water Data'!I118))="","",OFFSET('Water Data'!$I$29,0,10*ROW('Water Data'!I118)))</f>
        <v/>
      </c>
      <c r="CK124" s="305" t="str">
        <f ca="true">+IF(OFFSET('Sanitation Data'!$D$28,0,10*ROW('Sanitation Data'!D118))="","",OFFSET('Sanitation Data'!$D$28,0,10*ROW('Sanitation Data'!D118)))</f>
        <v/>
      </c>
      <c r="CL124" s="305" t="str">
        <f ca="true">+IF(OFFSET('Sanitation Data'!$D$29,0,10*ROW('Sanitation Data'!D118))="","",OFFSET('Sanitation Data'!$D$29,0,10*ROW('Sanitation Data'!D118)))</f>
        <v/>
      </c>
      <c r="CM124" s="305" t="str">
        <f ca="true">+IF(OFFSET('Sanitation Data'!$D$30,0,10*ROW('Sanitation Data'!D118))="","",OFFSET('Sanitation Data'!$D$30,0,10*ROW('Sanitation Data'!D118)))</f>
        <v/>
      </c>
      <c r="CN124" s="305" t="str">
        <f ca="true">+IF(OFFSET('Sanitation Data'!$D$31,0,10*ROW('Sanitation Data'!D118))="","",OFFSET('Sanitation Data'!$D$31,0,10*ROW('Sanitation Data'!D118)))</f>
        <v/>
      </c>
      <c r="CO124" s="305" t="str">
        <f ca="true">+IF(OFFSET('Sanitation Data'!$D$32,0,10*ROW('Sanitation Data'!D118))="","",OFFSET('Sanitation Data'!$D$32,0,10*ROW('Sanitation Data'!D118)))</f>
        <v/>
      </c>
      <c r="CP124" s="305" t="str">
        <f ca="true">+IF(OFFSET('Sanitation Data'!$E$28,0,10*ROW('Sanitation Data'!E118))="","",OFFSET('Sanitation Data'!$E$28,0,10*ROW('Sanitation Data'!E118)))</f>
        <v/>
      </c>
      <c r="CQ124" s="305" t="str">
        <f ca="true">+IF(OFFSET('Sanitation Data'!$E$29,0,10*ROW('Sanitation Data'!E118))="","",OFFSET('Sanitation Data'!$E$29,0,10*ROW('Sanitation Data'!E118)))</f>
        <v/>
      </c>
      <c r="CR124" s="305" t="str">
        <f ca="true">+IF(OFFSET('Sanitation Data'!$E$30,0,10*ROW('Sanitation Data'!E118))="","",OFFSET('Sanitation Data'!$E$30,0,10*ROW('Sanitation Data'!E118)))</f>
        <v/>
      </c>
      <c r="CS124" s="305" t="str">
        <f ca="true">+IF(OFFSET('Sanitation Data'!$E$31,0,10*ROW('Sanitation Data'!E118))="","",OFFSET('Sanitation Data'!$E$31,0,10*ROW('Sanitation Data'!E118)))</f>
        <v/>
      </c>
      <c r="CT124" s="305" t="str">
        <f ca="true">+IF(OFFSET('Sanitation Data'!$E$32,0,10*ROW('Sanitation Data'!E118))="","",OFFSET('Sanitation Data'!$E$32,0,10*ROW('Sanitation Data'!E118)))</f>
        <v/>
      </c>
      <c r="CU124" s="305" t="str">
        <f ca="true">+IF(OFFSET('Sanitation Data'!$F$28,0,10*ROW('Sanitation Data'!F118))="","",OFFSET('Sanitation Data'!$F$28,0,10*ROW('Sanitation Data'!F118)))</f>
        <v/>
      </c>
      <c r="CV124" s="305" t="str">
        <f ca="true">+IF(OFFSET('Sanitation Data'!$F$29,0,10*ROW('Sanitation Data'!F118))="","",OFFSET('Sanitation Data'!$F$29,0,10*ROW('Sanitation Data'!F118)))</f>
        <v/>
      </c>
      <c r="CW124" s="305" t="str">
        <f ca="true">+IF(OFFSET('Sanitation Data'!$F$30,0,10*ROW('Sanitation Data'!F118))="","",OFFSET('Sanitation Data'!$F$30,0,10*ROW('Sanitation Data'!F118)))</f>
        <v/>
      </c>
      <c r="CX124" s="305" t="str">
        <f ca="true">+IF(OFFSET('Sanitation Data'!$F$31,0,10*ROW('Sanitation Data'!F118))="","",OFFSET('Sanitation Data'!$F$31,0,10*ROW('Sanitation Data'!F118)))</f>
        <v/>
      </c>
      <c r="CY124" s="305" t="str">
        <f ca="true">+IF(OFFSET('Sanitation Data'!$F$32,0,10*ROW('Sanitation Data'!F118))="","",OFFSET('Sanitation Data'!$F$32,0,10*ROW('Sanitation Data'!F118)))</f>
        <v/>
      </c>
      <c r="CZ124" s="305" t="str">
        <f ca="true">+IF(OFFSET('Sanitation Data'!$G$28,0,10*ROW('Sanitation Data'!G118))="","",OFFSET('Sanitation Data'!$G$28,0,10*ROW('Sanitation Data'!G118)))</f>
        <v/>
      </c>
      <c r="DA124" s="305" t="str">
        <f ca="true">+IF(OFFSET('Sanitation Data'!$G$29,0,10*ROW('Sanitation Data'!G118))="","",OFFSET('Sanitation Data'!$G$29,0,10*ROW('Sanitation Data'!G118)))</f>
        <v/>
      </c>
      <c r="DB124" s="305" t="str">
        <f ca="true">+IF(OFFSET('Sanitation Data'!$G$30,0,10*ROW('Sanitation Data'!G118))="","",OFFSET('Sanitation Data'!$G$30,0,10*ROW('Sanitation Data'!G118)))</f>
        <v/>
      </c>
      <c r="DC124" s="305" t="str">
        <f ca="true">+IF(OFFSET('Sanitation Data'!$G$31,0,10*ROW('Sanitation Data'!G118))="","",OFFSET('Sanitation Data'!$G$31,0,10*ROW('Sanitation Data'!G118)))</f>
        <v/>
      </c>
      <c r="DD124" s="305" t="str">
        <f ca="true">+IF(OFFSET('Sanitation Data'!$G$32,0,10*ROW('Sanitation Data'!G118))="","",OFFSET('Sanitation Data'!$G$32,0,10*ROW('Sanitation Data'!G118)))</f>
        <v/>
      </c>
      <c r="DE124" s="305" t="str">
        <f ca="true">+IF(OFFSET('Sanitation Data'!$H$28,0,10*ROW('Sanitation Data'!H118))="","",OFFSET('Sanitation Data'!$H$28,0,10*ROW('Sanitation Data'!H118)))</f>
        <v/>
      </c>
      <c r="DF124" s="305" t="str">
        <f ca="true">+IF(OFFSET('Sanitation Data'!$H$29,0,10*ROW('Sanitation Data'!H118))="","",OFFSET('Sanitation Data'!$H$29,0,10*ROW('Sanitation Data'!H118)))</f>
        <v/>
      </c>
      <c r="DG124" s="305" t="str">
        <f ca="true">+IF(OFFSET('Sanitation Data'!$H$30,0,10*ROW('Sanitation Data'!H118))="","",OFFSET('Sanitation Data'!$H$30,0,10*ROW('Sanitation Data'!H118)))</f>
        <v/>
      </c>
      <c r="DH124" s="305" t="str">
        <f ca="true">+IF(OFFSET('Sanitation Data'!$H$31,0,10*ROW('Sanitation Data'!H118))="","",OFFSET('Sanitation Data'!$H$31,0,10*ROW('Sanitation Data'!H118)))</f>
        <v/>
      </c>
      <c r="DI124" s="305" t="str">
        <f ca="true">+IF(OFFSET('Sanitation Data'!$H$32,0,10*ROW('Sanitation Data'!H118))="","",OFFSET('Sanitation Data'!$H$32,0,10*ROW('Sanitation Data'!H118)))</f>
        <v/>
      </c>
      <c r="DJ124" s="305" t="str">
        <f ca="true">+IF(OFFSET('Sanitation Data'!$I$28,0,10*ROW('Sanitation Data'!I118))="","",OFFSET('Sanitation Data'!$I$28,0,10*ROW('Sanitation Data'!I118)))</f>
        <v/>
      </c>
      <c r="DK124" s="305" t="str">
        <f ca="true">+IF(OFFSET('Sanitation Data'!$I$29,0,10*ROW('Sanitation Data'!I118))="","",OFFSET('Sanitation Data'!$I$29,0,10*ROW('Sanitation Data'!I118)))</f>
        <v/>
      </c>
      <c r="DL124" s="305" t="str">
        <f ca="true">+IF(OFFSET('Sanitation Data'!$I$30,0,10*ROW('Sanitation Data'!I118))="","",OFFSET('Sanitation Data'!$I$30,0,10*ROW('Sanitation Data'!I118)))</f>
        <v/>
      </c>
      <c r="DM124" s="305" t="str">
        <f ca="true">+IF(OFFSET('Sanitation Data'!$I$31,0,10*ROW('Sanitation Data'!I118))="","",OFFSET('Sanitation Data'!$I$31,0,10*ROW('Sanitation Data'!I118)))</f>
        <v/>
      </c>
      <c r="DN124" s="305" t="str">
        <f ca="true">+IF(OFFSET('Sanitation Data'!$I$32,0,10*ROW('Sanitation Data'!I118))="","",OFFSET('Sanitation Data'!$I$32,0,10*ROW('Sanitation Data'!I118)))</f>
        <v/>
      </c>
      <c r="DO124" s="305" t="str">
        <f ca="true">+IF(OFFSET('Hygiene Data'!$D$11,0,10*ROW('Hygiene Data'!D118))="","",OFFSET('Hygiene Data'!$D$11,0,10*ROW('Hygiene Data'!D118)))</f>
        <v/>
      </c>
      <c r="DP124" s="305" t="str">
        <f ca="true">+IF(OFFSET('Hygiene Data'!$D$12,0,10*ROW('Hygiene Data'!D118))="","",OFFSET('Hygiene Data'!$D$12,0,10*ROW('Hygiene Data'!D118)))</f>
        <v/>
      </c>
      <c r="DQ124" s="305" t="str">
        <f ca="true">+IF(OFFSET('Hygiene Data'!$D$13,0,10*ROW('Hygiene Data'!D118))="","",OFFSET('Hygiene Data'!$D$13,0,10*ROW('Hygiene Data'!D118)))</f>
        <v/>
      </c>
      <c r="DR124" s="305" t="str">
        <f ca="true">+IF(OFFSET('Hygiene Data'!$E$11,0,10*ROW('Hygiene Data'!E118))="","",OFFSET('Hygiene Data'!$E$11,0,10*ROW('Hygiene Data'!E118)))</f>
        <v/>
      </c>
      <c r="DS124" s="305" t="str">
        <f ca="true">+IF(OFFSET('Hygiene Data'!$E$12,0,10*ROW('Hygiene Data'!E118))="","",OFFSET('Hygiene Data'!$E$12,0,10*ROW('Hygiene Data'!E118)))</f>
        <v/>
      </c>
      <c r="DT124" s="305" t="str">
        <f ca="true">+IF(OFFSET('Hygiene Data'!$E$13,0,10*ROW('Hygiene Data'!E118))="","",OFFSET('Hygiene Data'!$E$13,0,10*ROW('Hygiene Data'!E118)))</f>
        <v/>
      </c>
      <c r="DU124" s="305" t="str">
        <f ca="true">+IF(OFFSET('Hygiene Data'!$F$11,0,10*ROW('Hygiene Data'!F118))="","",OFFSET('Hygiene Data'!$F$11,0,10*ROW('Hygiene Data'!F118)))</f>
        <v/>
      </c>
      <c r="DV124" s="305" t="str">
        <f ca="true">+IF(OFFSET('Hygiene Data'!$F$12,0,10*ROW('Hygiene Data'!F118))="","",OFFSET('Hygiene Data'!$F$12,0,10*ROW('Hygiene Data'!F118)))</f>
        <v/>
      </c>
      <c r="DW124" s="305" t="str">
        <f ca="true">+IF(OFFSET('Hygiene Data'!$F$13,0,10*ROW('Hygiene Data'!F118))="","",OFFSET('Hygiene Data'!$F$13,0,10*ROW('Hygiene Data'!F118)))</f>
        <v/>
      </c>
      <c r="DX124" s="305" t="str">
        <f ca="true">+IF(OFFSET('Hygiene Data'!$G$11,0,10*ROW('Hygiene Data'!G118))="","",OFFSET('Hygiene Data'!$G$11,0,10*ROW('Hygiene Data'!G118)))</f>
        <v/>
      </c>
      <c r="DY124" s="305" t="str">
        <f ca="true">+IF(OFFSET('Hygiene Data'!$G$12,0,10*ROW('Hygiene Data'!G118))="","",OFFSET('Hygiene Data'!$G$12,0,10*ROW('Hygiene Data'!G118)))</f>
        <v/>
      </c>
      <c r="DZ124" s="305" t="str">
        <f ca="true">+IF(OFFSET('Hygiene Data'!$G$13,0,10*ROW('Hygiene Data'!G118))="","",OFFSET('Hygiene Data'!$G$13,0,10*ROW('Hygiene Data'!G118)))</f>
        <v/>
      </c>
      <c r="EA124" s="305" t="str">
        <f ca="true">+IF(OFFSET('Hygiene Data'!$H$11,0,10*ROW('Hygiene Data'!H118))="","",OFFSET('Hygiene Data'!$H$11,0,10*ROW('Hygiene Data'!H118)))</f>
        <v/>
      </c>
      <c r="EB124" s="305" t="str">
        <f ca="true">+IF(OFFSET('Hygiene Data'!$H$12,0,10*ROW('Hygiene Data'!H118))="","",OFFSET('Hygiene Data'!$H$12,0,10*ROW('Hygiene Data'!H118)))</f>
        <v/>
      </c>
      <c r="EC124" s="305" t="str">
        <f ca="true">+IF(OFFSET('Hygiene Data'!$H$13,0,10*ROW('Hygiene Data'!H118))="","",OFFSET('Hygiene Data'!$H$13,0,10*ROW('Hygiene Data'!H118)))</f>
        <v/>
      </c>
      <c r="ED124" s="305" t="str">
        <f ca="true">+IF(OFFSET('Hygiene Data'!$I$11,0,10*ROW('Hygiene Data'!I118))="","",OFFSET('Hygiene Data'!$I$11,0,10*ROW('Hygiene Data'!I118)))</f>
        <v/>
      </c>
      <c r="EE124" s="305" t="str">
        <f ca="true">+IF(OFFSET('Hygiene Data'!$I$12,0,10*ROW('Hygiene Data'!I118))="","",OFFSET('Hygiene Data'!$I$12,0,10*ROW('Hygiene Data'!I118)))</f>
        <v/>
      </c>
      <c r="EF124" s="305"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61"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305"/>
      <c r="BS125" s="305" t="str">
        <f ca="true">+IF(OFFSET('Water Data'!$D$27,0,10*ROW('Water Data'!D119))="","",OFFSET('Water Data'!$D$27,0,10*ROW('Water Data'!D119)))</f>
        <v/>
      </c>
      <c r="BT125" s="305" t="str">
        <f ca="true">+IF(OFFSET('Water Data'!$D$28,0,10*ROW('Water Data'!D119))="","",OFFSET('Water Data'!$D$28,0,10*ROW('Water Data'!D119)))</f>
        <v/>
      </c>
      <c r="BU125" s="305" t="str">
        <f ca="true">+IF(OFFSET('Water Data'!$D$29,0,10*ROW('Water Data'!D119))="","",OFFSET('Water Data'!$D$29,0,10*ROW('Water Data'!D119)))</f>
        <v/>
      </c>
      <c r="BV125" s="305" t="str">
        <f ca="true">+IF(OFFSET('Water Data'!$E$27,0,10*ROW('Water Data'!E119))="","",OFFSET('Water Data'!$E$27,0,10*ROW('Water Data'!E119)))</f>
        <v/>
      </c>
      <c r="BW125" s="305" t="str">
        <f ca="true">+IF(OFFSET('Water Data'!$E$28,0,10*ROW('Water Data'!E119))="","",OFFSET('Water Data'!$E$28,0,10*ROW('Water Data'!E119)))</f>
        <v/>
      </c>
      <c r="BX125" s="305" t="str">
        <f ca="true">+IF(OFFSET('Water Data'!$E$29,0,10*ROW('Water Data'!E119))="","",OFFSET('Water Data'!$E$29,0,10*ROW('Water Data'!E119)))</f>
        <v/>
      </c>
      <c r="BY125" s="305" t="str">
        <f ca="true">+IF(OFFSET('Water Data'!$F$27,0,10*ROW('Water Data'!F119))="","",OFFSET('Water Data'!$F$27,0,10*ROW('Water Data'!F119)))</f>
        <v/>
      </c>
      <c r="BZ125" s="305" t="str">
        <f ca="true">+IF(OFFSET('Water Data'!$F$28,0,10*ROW('Water Data'!F119))="","",OFFSET('Water Data'!$F$28,0,10*ROW('Water Data'!F119)))</f>
        <v/>
      </c>
      <c r="CA125" s="305" t="str">
        <f ca="true">+IF(OFFSET('Water Data'!$F$29,0,10*ROW('Water Data'!F119))="","",OFFSET('Water Data'!$F$29,0,10*ROW('Water Data'!F119)))</f>
        <v/>
      </c>
      <c r="CB125" s="305" t="str">
        <f ca="true">+IF(OFFSET('Water Data'!$G$27,0,10*ROW('Water Data'!G119))="","",OFFSET('Water Data'!$G$27,0,10*ROW('Water Data'!G119)))</f>
        <v/>
      </c>
      <c r="CC125" s="305" t="str">
        <f ca="true">+IF(OFFSET('Water Data'!$G$28,0,10*ROW('Water Data'!G119))="","",OFFSET('Water Data'!$G$28,0,10*ROW('Water Data'!G119)))</f>
        <v/>
      </c>
      <c r="CD125" s="305" t="str">
        <f ca="true">+IF(OFFSET('Water Data'!$G$29,0,10*ROW('Water Data'!G119))="","",OFFSET('Water Data'!$G$29,0,10*ROW('Water Data'!G119)))</f>
        <v/>
      </c>
      <c r="CE125" s="305" t="str">
        <f ca="true">+IF(OFFSET('Water Data'!$H$27,0,10*ROW('Water Data'!H119))="","",OFFSET('Water Data'!$H$27,0,10*ROW('Water Data'!H119)))</f>
        <v/>
      </c>
      <c r="CF125" s="305" t="str">
        <f ca="true">+IF(OFFSET('Water Data'!$H$28,0,10*ROW('Water Data'!H119))="","",OFFSET('Water Data'!$H$28,0,10*ROW('Water Data'!H119)))</f>
        <v/>
      </c>
      <c r="CG125" s="305" t="str">
        <f ca="true">+IF(OFFSET('Water Data'!$H$29,0,10*ROW('Water Data'!H119))="","",OFFSET('Water Data'!$H$29,0,10*ROW('Water Data'!H119)))</f>
        <v/>
      </c>
      <c r="CH125" s="305" t="str">
        <f ca="true">+IF(OFFSET('Water Data'!$I$27,0,10*ROW('Water Data'!I119))="","",OFFSET('Water Data'!$I$27,0,10*ROW('Water Data'!I119)))</f>
        <v/>
      </c>
      <c r="CI125" s="305" t="str">
        <f ca="true">+IF(OFFSET('Water Data'!$I$28,0,10*ROW('Water Data'!I119))="","",OFFSET('Water Data'!$I$28,0,10*ROW('Water Data'!I119)))</f>
        <v/>
      </c>
      <c r="CJ125" s="305" t="str">
        <f ca="true">+IF(OFFSET('Water Data'!$I$29,0,10*ROW('Water Data'!I119))="","",OFFSET('Water Data'!$I$29,0,10*ROW('Water Data'!I119)))</f>
        <v/>
      </c>
      <c r="CK125" s="305" t="str">
        <f ca="true">+IF(OFFSET('Sanitation Data'!$D$28,0,10*ROW('Sanitation Data'!D119))="","",OFFSET('Sanitation Data'!$D$28,0,10*ROW('Sanitation Data'!D119)))</f>
        <v/>
      </c>
      <c r="CL125" s="305" t="str">
        <f ca="true">+IF(OFFSET('Sanitation Data'!$D$29,0,10*ROW('Sanitation Data'!D119))="","",OFFSET('Sanitation Data'!$D$29,0,10*ROW('Sanitation Data'!D119)))</f>
        <v/>
      </c>
      <c r="CM125" s="305" t="str">
        <f ca="true">+IF(OFFSET('Sanitation Data'!$D$30,0,10*ROW('Sanitation Data'!D119))="","",OFFSET('Sanitation Data'!$D$30,0,10*ROW('Sanitation Data'!D119)))</f>
        <v/>
      </c>
      <c r="CN125" s="305" t="str">
        <f ca="true">+IF(OFFSET('Sanitation Data'!$D$31,0,10*ROW('Sanitation Data'!D119))="","",OFFSET('Sanitation Data'!$D$31,0,10*ROW('Sanitation Data'!D119)))</f>
        <v/>
      </c>
      <c r="CO125" s="305" t="str">
        <f ca="true">+IF(OFFSET('Sanitation Data'!$D$32,0,10*ROW('Sanitation Data'!D119))="","",OFFSET('Sanitation Data'!$D$32,0,10*ROW('Sanitation Data'!D119)))</f>
        <v/>
      </c>
      <c r="CP125" s="305" t="str">
        <f ca="true">+IF(OFFSET('Sanitation Data'!$E$28,0,10*ROW('Sanitation Data'!E119))="","",OFFSET('Sanitation Data'!$E$28,0,10*ROW('Sanitation Data'!E119)))</f>
        <v/>
      </c>
      <c r="CQ125" s="305" t="str">
        <f ca="true">+IF(OFFSET('Sanitation Data'!$E$29,0,10*ROW('Sanitation Data'!E119))="","",OFFSET('Sanitation Data'!$E$29,0,10*ROW('Sanitation Data'!E119)))</f>
        <v/>
      </c>
      <c r="CR125" s="305" t="str">
        <f ca="true">+IF(OFFSET('Sanitation Data'!$E$30,0,10*ROW('Sanitation Data'!E119))="","",OFFSET('Sanitation Data'!$E$30,0,10*ROW('Sanitation Data'!E119)))</f>
        <v/>
      </c>
      <c r="CS125" s="305" t="str">
        <f ca="true">+IF(OFFSET('Sanitation Data'!$E$31,0,10*ROW('Sanitation Data'!E119))="","",OFFSET('Sanitation Data'!$E$31,0,10*ROW('Sanitation Data'!E119)))</f>
        <v/>
      </c>
      <c r="CT125" s="305" t="str">
        <f ca="true">+IF(OFFSET('Sanitation Data'!$E$32,0,10*ROW('Sanitation Data'!E119))="","",OFFSET('Sanitation Data'!$E$32,0,10*ROW('Sanitation Data'!E119)))</f>
        <v/>
      </c>
      <c r="CU125" s="305" t="str">
        <f ca="true">+IF(OFFSET('Sanitation Data'!$F$28,0,10*ROW('Sanitation Data'!F119))="","",OFFSET('Sanitation Data'!$F$28,0,10*ROW('Sanitation Data'!F119)))</f>
        <v/>
      </c>
      <c r="CV125" s="305" t="str">
        <f ca="true">+IF(OFFSET('Sanitation Data'!$F$29,0,10*ROW('Sanitation Data'!F119))="","",OFFSET('Sanitation Data'!$F$29,0,10*ROW('Sanitation Data'!F119)))</f>
        <v/>
      </c>
      <c r="CW125" s="305" t="str">
        <f ca="true">+IF(OFFSET('Sanitation Data'!$F$30,0,10*ROW('Sanitation Data'!F119))="","",OFFSET('Sanitation Data'!$F$30,0,10*ROW('Sanitation Data'!F119)))</f>
        <v/>
      </c>
      <c r="CX125" s="305" t="str">
        <f ca="true">+IF(OFFSET('Sanitation Data'!$F$31,0,10*ROW('Sanitation Data'!F119))="","",OFFSET('Sanitation Data'!$F$31,0,10*ROW('Sanitation Data'!F119)))</f>
        <v/>
      </c>
      <c r="CY125" s="305" t="str">
        <f ca="true">+IF(OFFSET('Sanitation Data'!$F$32,0,10*ROW('Sanitation Data'!F119))="","",OFFSET('Sanitation Data'!$F$32,0,10*ROW('Sanitation Data'!F119)))</f>
        <v/>
      </c>
      <c r="CZ125" s="305" t="str">
        <f ca="true">+IF(OFFSET('Sanitation Data'!$G$28,0,10*ROW('Sanitation Data'!G119))="","",OFFSET('Sanitation Data'!$G$28,0,10*ROW('Sanitation Data'!G119)))</f>
        <v/>
      </c>
      <c r="DA125" s="305" t="str">
        <f ca="true">+IF(OFFSET('Sanitation Data'!$G$29,0,10*ROW('Sanitation Data'!G119))="","",OFFSET('Sanitation Data'!$G$29,0,10*ROW('Sanitation Data'!G119)))</f>
        <v/>
      </c>
      <c r="DB125" s="305" t="str">
        <f ca="true">+IF(OFFSET('Sanitation Data'!$G$30,0,10*ROW('Sanitation Data'!G119))="","",OFFSET('Sanitation Data'!$G$30,0,10*ROW('Sanitation Data'!G119)))</f>
        <v/>
      </c>
      <c r="DC125" s="305" t="str">
        <f ca="true">+IF(OFFSET('Sanitation Data'!$G$31,0,10*ROW('Sanitation Data'!G119))="","",OFFSET('Sanitation Data'!$G$31,0,10*ROW('Sanitation Data'!G119)))</f>
        <v/>
      </c>
      <c r="DD125" s="305" t="str">
        <f ca="true">+IF(OFFSET('Sanitation Data'!$G$32,0,10*ROW('Sanitation Data'!G119))="","",OFFSET('Sanitation Data'!$G$32,0,10*ROW('Sanitation Data'!G119)))</f>
        <v/>
      </c>
      <c r="DE125" s="305" t="str">
        <f ca="true">+IF(OFFSET('Sanitation Data'!$H$28,0,10*ROW('Sanitation Data'!H119))="","",OFFSET('Sanitation Data'!$H$28,0,10*ROW('Sanitation Data'!H119)))</f>
        <v/>
      </c>
      <c r="DF125" s="305" t="str">
        <f ca="true">+IF(OFFSET('Sanitation Data'!$H$29,0,10*ROW('Sanitation Data'!H119))="","",OFFSET('Sanitation Data'!$H$29,0,10*ROW('Sanitation Data'!H119)))</f>
        <v/>
      </c>
      <c r="DG125" s="305" t="str">
        <f ca="true">+IF(OFFSET('Sanitation Data'!$H$30,0,10*ROW('Sanitation Data'!H119))="","",OFFSET('Sanitation Data'!$H$30,0,10*ROW('Sanitation Data'!H119)))</f>
        <v/>
      </c>
      <c r="DH125" s="305" t="str">
        <f ca="true">+IF(OFFSET('Sanitation Data'!$H$31,0,10*ROW('Sanitation Data'!H119))="","",OFFSET('Sanitation Data'!$H$31,0,10*ROW('Sanitation Data'!H119)))</f>
        <v/>
      </c>
      <c r="DI125" s="305" t="str">
        <f ca="true">+IF(OFFSET('Sanitation Data'!$H$32,0,10*ROW('Sanitation Data'!H119))="","",OFFSET('Sanitation Data'!$H$32,0,10*ROW('Sanitation Data'!H119)))</f>
        <v/>
      </c>
      <c r="DJ125" s="305" t="str">
        <f ca="true">+IF(OFFSET('Sanitation Data'!$I$28,0,10*ROW('Sanitation Data'!I119))="","",OFFSET('Sanitation Data'!$I$28,0,10*ROW('Sanitation Data'!I119)))</f>
        <v/>
      </c>
      <c r="DK125" s="305" t="str">
        <f ca="true">+IF(OFFSET('Sanitation Data'!$I$29,0,10*ROW('Sanitation Data'!I119))="","",OFFSET('Sanitation Data'!$I$29,0,10*ROW('Sanitation Data'!I119)))</f>
        <v/>
      </c>
      <c r="DL125" s="305" t="str">
        <f ca="true">+IF(OFFSET('Sanitation Data'!$I$30,0,10*ROW('Sanitation Data'!I119))="","",OFFSET('Sanitation Data'!$I$30,0,10*ROW('Sanitation Data'!I119)))</f>
        <v/>
      </c>
      <c r="DM125" s="305" t="str">
        <f ca="true">+IF(OFFSET('Sanitation Data'!$I$31,0,10*ROW('Sanitation Data'!I119))="","",OFFSET('Sanitation Data'!$I$31,0,10*ROW('Sanitation Data'!I119)))</f>
        <v/>
      </c>
      <c r="DN125" s="305" t="str">
        <f ca="true">+IF(OFFSET('Sanitation Data'!$I$32,0,10*ROW('Sanitation Data'!I119))="","",OFFSET('Sanitation Data'!$I$32,0,10*ROW('Sanitation Data'!I119)))</f>
        <v/>
      </c>
      <c r="DO125" s="305" t="str">
        <f ca="true">+IF(OFFSET('Hygiene Data'!$D$11,0,10*ROW('Hygiene Data'!D119))="","",OFFSET('Hygiene Data'!$D$11,0,10*ROW('Hygiene Data'!D119)))</f>
        <v/>
      </c>
      <c r="DP125" s="305" t="str">
        <f ca="true">+IF(OFFSET('Hygiene Data'!$D$12,0,10*ROW('Hygiene Data'!D119))="","",OFFSET('Hygiene Data'!$D$12,0,10*ROW('Hygiene Data'!D119)))</f>
        <v/>
      </c>
      <c r="DQ125" s="305" t="str">
        <f ca="true">+IF(OFFSET('Hygiene Data'!$D$13,0,10*ROW('Hygiene Data'!D119))="","",OFFSET('Hygiene Data'!$D$13,0,10*ROW('Hygiene Data'!D119)))</f>
        <v/>
      </c>
      <c r="DR125" s="305" t="str">
        <f ca="true">+IF(OFFSET('Hygiene Data'!$E$11,0,10*ROW('Hygiene Data'!E119))="","",OFFSET('Hygiene Data'!$E$11,0,10*ROW('Hygiene Data'!E119)))</f>
        <v/>
      </c>
      <c r="DS125" s="305" t="str">
        <f ca="true">+IF(OFFSET('Hygiene Data'!$E$12,0,10*ROW('Hygiene Data'!E119))="","",OFFSET('Hygiene Data'!$E$12,0,10*ROW('Hygiene Data'!E119)))</f>
        <v/>
      </c>
      <c r="DT125" s="305" t="str">
        <f ca="true">+IF(OFFSET('Hygiene Data'!$E$13,0,10*ROW('Hygiene Data'!E119))="","",OFFSET('Hygiene Data'!$E$13,0,10*ROW('Hygiene Data'!E119)))</f>
        <v/>
      </c>
      <c r="DU125" s="305" t="str">
        <f ca="true">+IF(OFFSET('Hygiene Data'!$F$11,0,10*ROW('Hygiene Data'!F119))="","",OFFSET('Hygiene Data'!$F$11,0,10*ROW('Hygiene Data'!F119)))</f>
        <v/>
      </c>
      <c r="DV125" s="305" t="str">
        <f ca="true">+IF(OFFSET('Hygiene Data'!$F$12,0,10*ROW('Hygiene Data'!F119))="","",OFFSET('Hygiene Data'!$F$12,0,10*ROW('Hygiene Data'!F119)))</f>
        <v/>
      </c>
      <c r="DW125" s="305" t="str">
        <f ca="true">+IF(OFFSET('Hygiene Data'!$F$13,0,10*ROW('Hygiene Data'!F119))="","",OFFSET('Hygiene Data'!$F$13,0,10*ROW('Hygiene Data'!F119)))</f>
        <v/>
      </c>
      <c r="DX125" s="305" t="str">
        <f ca="true">+IF(OFFSET('Hygiene Data'!$G$11,0,10*ROW('Hygiene Data'!G119))="","",OFFSET('Hygiene Data'!$G$11,0,10*ROW('Hygiene Data'!G119)))</f>
        <v/>
      </c>
      <c r="DY125" s="305" t="str">
        <f ca="true">+IF(OFFSET('Hygiene Data'!$G$12,0,10*ROW('Hygiene Data'!G119))="","",OFFSET('Hygiene Data'!$G$12,0,10*ROW('Hygiene Data'!G119)))</f>
        <v/>
      </c>
      <c r="DZ125" s="305" t="str">
        <f ca="true">+IF(OFFSET('Hygiene Data'!$G$13,0,10*ROW('Hygiene Data'!G119))="","",OFFSET('Hygiene Data'!$G$13,0,10*ROW('Hygiene Data'!G119)))</f>
        <v/>
      </c>
      <c r="EA125" s="305" t="str">
        <f ca="true">+IF(OFFSET('Hygiene Data'!$H$11,0,10*ROW('Hygiene Data'!H119))="","",OFFSET('Hygiene Data'!$H$11,0,10*ROW('Hygiene Data'!H119)))</f>
        <v/>
      </c>
      <c r="EB125" s="305" t="str">
        <f ca="true">+IF(OFFSET('Hygiene Data'!$H$12,0,10*ROW('Hygiene Data'!H119))="","",OFFSET('Hygiene Data'!$H$12,0,10*ROW('Hygiene Data'!H119)))</f>
        <v/>
      </c>
      <c r="EC125" s="305" t="str">
        <f ca="true">+IF(OFFSET('Hygiene Data'!$H$13,0,10*ROW('Hygiene Data'!H119))="","",OFFSET('Hygiene Data'!$H$13,0,10*ROW('Hygiene Data'!H119)))</f>
        <v/>
      </c>
      <c r="ED125" s="305" t="str">
        <f ca="true">+IF(OFFSET('Hygiene Data'!$I$11,0,10*ROW('Hygiene Data'!I119))="","",OFFSET('Hygiene Data'!$I$11,0,10*ROW('Hygiene Data'!I119)))</f>
        <v/>
      </c>
      <c r="EE125" s="305" t="str">
        <f ca="true">+IF(OFFSET('Hygiene Data'!$I$12,0,10*ROW('Hygiene Data'!I119))="","",OFFSET('Hygiene Data'!$I$12,0,10*ROW('Hygiene Data'!I119)))</f>
        <v/>
      </c>
      <c r="EF125" s="305"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61"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305"/>
      <c r="BS126" s="305" t="str">
        <f ca="true">+IF(OFFSET('Water Data'!$D$27,0,10*ROW('Water Data'!D120))="","",OFFSET('Water Data'!$D$27,0,10*ROW('Water Data'!D120)))</f>
        <v/>
      </c>
      <c r="BT126" s="305" t="str">
        <f ca="true">+IF(OFFSET('Water Data'!$D$28,0,10*ROW('Water Data'!D120))="","",OFFSET('Water Data'!$D$28,0,10*ROW('Water Data'!D120)))</f>
        <v/>
      </c>
      <c r="BU126" s="305" t="str">
        <f ca="true">+IF(OFFSET('Water Data'!$D$29,0,10*ROW('Water Data'!D120))="","",OFFSET('Water Data'!$D$29,0,10*ROW('Water Data'!D120)))</f>
        <v/>
      </c>
      <c r="BV126" s="305" t="str">
        <f ca="true">+IF(OFFSET('Water Data'!$E$27,0,10*ROW('Water Data'!E120))="","",OFFSET('Water Data'!$E$27,0,10*ROW('Water Data'!E120)))</f>
        <v/>
      </c>
      <c r="BW126" s="305" t="str">
        <f ca="true">+IF(OFFSET('Water Data'!$E$28,0,10*ROW('Water Data'!E120))="","",OFFSET('Water Data'!$E$28,0,10*ROW('Water Data'!E120)))</f>
        <v/>
      </c>
      <c r="BX126" s="305" t="str">
        <f ca="true">+IF(OFFSET('Water Data'!$E$29,0,10*ROW('Water Data'!E120))="","",OFFSET('Water Data'!$E$29,0,10*ROW('Water Data'!E120)))</f>
        <v/>
      </c>
      <c r="BY126" s="305" t="str">
        <f ca="true">+IF(OFFSET('Water Data'!$F$27,0,10*ROW('Water Data'!F120))="","",OFFSET('Water Data'!$F$27,0,10*ROW('Water Data'!F120)))</f>
        <v/>
      </c>
      <c r="BZ126" s="305" t="str">
        <f ca="true">+IF(OFFSET('Water Data'!$F$28,0,10*ROW('Water Data'!F120))="","",OFFSET('Water Data'!$F$28,0,10*ROW('Water Data'!F120)))</f>
        <v/>
      </c>
      <c r="CA126" s="305" t="str">
        <f ca="true">+IF(OFFSET('Water Data'!$F$29,0,10*ROW('Water Data'!F120))="","",OFFSET('Water Data'!$F$29,0,10*ROW('Water Data'!F120)))</f>
        <v/>
      </c>
      <c r="CB126" s="305" t="str">
        <f ca="true">+IF(OFFSET('Water Data'!$G$27,0,10*ROW('Water Data'!G120))="","",OFFSET('Water Data'!$G$27,0,10*ROW('Water Data'!G120)))</f>
        <v/>
      </c>
      <c r="CC126" s="305" t="str">
        <f ca="true">+IF(OFFSET('Water Data'!$G$28,0,10*ROW('Water Data'!G120))="","",OFFSET('Water Data'!$G$28,0,10*ROW('Water Data'!G120)))</f>
        <v/>
      </c>
      <c r="CD126" s="305" t="str">
        <f ca="true">+IF(OFFSET('Water Data'!$G$29,0,10*ROW('Water Data'!G120))="","",OFFSET('Water Data'!$G$29,0,10*ROW('Water Data'!G120)))</f>
        <v/>
      </c>
      <c r="CE126" s="305" t="str">
        <f ca="true">+IF(OFFSET('Water Data'!$H$27,0,10*ROW('Water Data'!H120))="","",OFFSET('Water Data'!$H$27,0,10*ROW('Water Data'!H120)))</f>
        <v/>
      </c>
      <c r="CF126" s="305" t="str">
        <f ca="true">+IF(OFFSET('Water Data'!$H$28,0,10*ROW('Water Data'!H120))="","",OFFSET('Water Data'!$H$28,0,10*ROW('Water Data'!H120)))</f>
        <v/>
      </c>
      <c r="CG126" s="305" t="str">
        <f ca="true">+IF(OFFSET('Water Data'!$H$29,0,10*ROW('Water Data'!H120))="","",OFFSET('Water Data'!$H$29,0,10*ROW('Water Data'!H120)))</f>
        <v/>
      </c>
      <c r="CH126" s="305" t="str">
        <f ca="true">+IF(OFFSET('Water Data'!$I$27,0,10*ROW('Water Data'!I120))="","",OFFSET('Water Data'!$I$27,0,10*ROW('Water Data'!I120)))</f>
        <v/>
      </c>
      <c r="CI126" s="305" t="str">
        <f ca="true">+IF(OFFSET('Water Data'!$I$28,0,10*ROW('Water Data'!I120))="","",OFFSET('Water Data'!$I$28,0,10*ROW('Water Data'!I120)))</f>
        <v/>
      </c>
      <c r="CJ126" s="305" t="str">
        <f ca="true">+IF(OFFSET('Water Data'!$I$29,0,10*ROW('Water Data'!I120))="","",OFFSET('Water Data'!$I$29,0,10*ROW('Water Data'!I120)))</f>
        <v/>
      </c>
      <c r="CK126" s="305" t="str">
        <f ca="true">+IF(OFFSET('Sanitation Data'!$D$28,0,10*ROW('Sanitation Data'!D120))="","",OFFSET('Sanitation Data'!$D$28,0,10*ROW('Sanitation Data'!D120)))</f>
        <v/>
      </c>
      <c r="CL126" s="305" t="str">
        <f ca="true">+IF(OFFSET('Sanitation Data'!$D$29,0,10*ROW('Sanitation Data'!D120))="","",OFFSET('Sanitation Data'!$D$29,0,10*ROW('Sanitation Data'!D120)))</f>
        <v/>
      </c>
      <c r="CM126" s="305" t="str">
        <f ca="true">+IF(OFFSET('Sanitation Data'!$D$30,0,10*ROW('Sanitation Data'!D120))="","",OFFSET('Sanitation Data'!$D$30,0,10*ROW('Sanitation Data'!D120)))</f>
        <v/>
      </c>
      <c r="CN126" s="305" t="str">
        <f ca="true">+IF(OFFSET('Sanitation Data'!$D$31,0,10*ROW('Sanitation Data'!D120))="","",OFFSET('Sanitation Data'!$D$31,0,10*ROW('Sanitation Data'!D120)))</f>
        <v/>
      </c>
      <c r="CO126" s="305" t="str">
        <f ca="true">+IF(OFFSET('Sanitation Data'!$D$32,0,10*ROW('Sanitation Data'!D120))="","",OFFSET('Sanitation Data'!$D$32,0,10*ROW('Sanitation Data'!D120)))</f>
        <v/>
      </c>
      <c r="CP126" s="305" t="str">
        <f ca="true">+IF(OFFSET('Sanitation Data'!$E$28,0,10*ROW('Sanitation Data'!E120))="","",OFFSET('Sanitation Data'!$E$28,0,10*ROW('Sanitation Data'!E120)))</f>
        <v/>
      </c>
      <c r="CQ126" s="305" t="str">
        <f ca="true">+IF(OFFSET('Sanitation Data'!$E$29,0,10*ROW('Sanitation Data'!E120))="","",OFFSET('Sanitation Data'!$E$29,0,10*ROW('Sanitation Data'!E120)))</f>
        <v/>
      </c>
      <c r="CR126" s="305" t="str">
        <f ca="true">+IF(OFFSET('Sanitation Data'!$E$30,0,10*ROW('Sanitation Data'!E120))="","",OFFSET('Sanitation Data'!$E$30,0,10*ROW('Sanitation Data'!E120)))</f>
        <v/>
      </c>
      <c r="CS126" s="305" t="str">
        <f ca="true">+IF(OFFSET('Sanitation Data'!$E$31,0,10*ROW('Sanitation Data'!E120))="","",OFFSET('Sanitation Data'!$E$31,0,10*ROW('Sanitation Data'!E120)))</f>
        <v/>
      </c>
      <c r="CT126" s="305" t="str">
        <f ca="true">+IF(OFFSET('Sanitation Data'!$E$32,0,10*ROW('Sanitation Data'!E120))="","",OFFSET('Sanitation Data'!$E$32,0,10*ROW('Sanitation Data'!E120)))</f>
        <v/>
      </c>
      <c r="CU126" s="305" t="str">
        <f ca="true">+IF(OFFSET('Sanitation Data'!$F$28,0,10*ROW('Sanitation Data'!F120))="","",OFFSET('Sanitation Data'!$F$28,0,10*ROW('Sanitation Data'!F120)))</f>
        <v/>
      </c>
      <c r="CV126" s="305" t="str">
        <f ca="true">+IF(OFFSET('Sanitation Data'!$F$29,0,10*ROW('Sanitation Data'!F120))="","",OFFSET('Sanitation Data'!$F$29,0,10*ROW('Sanitation Data'!F120)))</f>
        <v/>
      </c>
      <c r="CW126" s="305" t="str">
        <f ca="true">+IF(OFFSET('Sanitation Data'!$F$30,0,10*ROW('Sanitation Data'!F120))="","",OFFSET('Sanitation Data'!$F$30,0,10*ROW('Sanitation Data'!F120)))</f>
        <v/>
      </c>
      <c r="CX126" s="305" t="str">
        <f ca="true">+IF(OFFSET('Sanitation Data'!$F$31,0,10*ROW('Sanitation Data'!F120))="","",OFFSET('Sanitation Data'!$F$31,0,10*ROW('Sanitation Data'!F120)))</f>
        <v/>
      </c>
      <c r="CY126" s="305" t="str">
        <f ca="true">+IF(OFFSET('Sanitation Data'!$F$32,0,10*ROW('Sanitation Data'!F120))="","",OFFSET('Sanitation Data'!$F$32,0,10*ROW('Sanitation Data'!F120)))</f>
        <v/>
      </c>
      <c r="CZ126" s="305" t="str">
        <f ca="true">+IF(OFFSET('Sanitation Data'!$G$28,0,10*ROW('Sanitation Data'!G120))="","",OFFSET('Sanitation Data'!$G$28,0,10*ROW('Sanitation Data'!G120)))</f>
        <v/>
      </c>
      <c r="DA126" s="305" t="str">
        <f ca="true">+IF(OFFSET('Sanitation Data'!$G$29,0,10*ROW('Sanitation Data'!G120))="","",OFFSET('Sanitation Data'!$G$29,0,10*ROW('Sanitation Data'!G120)))</f>
        <v/>
      </c>
      <c r="DB126" s="305" t="str">
        <f ca="true">+IF(OFFSET('Sanitation Data'!$G$30,0,10*ROW('Sanitation Data'!G120))="","",OFFSET('Sanitation Data'!$G$30,0,10*ROW('Sanitation Data'!G120)))</f>
        <v/>
      </c>
      <c r="DC126" s="305" t="str">
        <f ca="true">+IF(OFFSET('Sanitation Data'!$G$31,0,10*ROW('Sanitation Data'!G120))="","",OFFSET('Sanitation Data'!$G$31,0,10*ROW('Sanitation Data'!G120)))</f>
        <v/>
      </c>
      <c r="DD126" s="305" t="str">
        <f ca="true">+IF(OFFSET('Sanitation Data'!$G$32,0,10*ROW('Sanitation Data'!G120))="","",OFFSET('Sanitation Data'!$G$32,0,10*ROW('Sanitation Data'!G120)))</f>
        <v/>
      </c>
      <c r="DE126" s="305" t="str">
        <f ca="true">+IF(OFFSET('Sanitation Data'!$H$28,0,10*ROW('Sanitation Data'!H120))="","",OFFSET('Sanitation Data'!$H$28,0,10*ROW('Sanitation Data'!H120)))</f>
        <v/>
      </c>
      <c r="DF126" s="305" t="str">
        <f ca="true">+IF(OFFSET('Sanitation Data'!$H$29,0,10*ROW('Sanitation Data'!H120))="","",OFFSET('Sanitation Data'!$H$29,0,10*ROW('Sanitation Data'!H120)))</f>
        <v/>
      </c>
      <c r="DG126" s="305" t="str">
        <f ca="true">+IF(OFFSET('Sanitation Data'!$H$30,0,10*ROW('Sanitation Data'!H120))="","",OFFSET('Sanitation Data'!$H$30,0,10*ROW('Sanitation Data'!H120)))</f>
        <v/>
      </c>
      <c r="DH126" s="305" t="str">
        <f ca="true">+IF(OFFSET('Sanitation Data'!$H$31,0,10*ROW('Sanitation Data'!H120))="","",OFFSET('Sanitation Data'!$H$31,0,10*ROW('Sanitation Data'!H120)))</f>
        <v/>
      </c>
      <c r="DI126" s="305" t="str">
        <f ca="true">+IF(OFFSET('Sanitation Data'!$H$32,0,10*ROW('Sanitation Data'!H120))="","",OFFSET('Sanitation Data'!$H$32,0,10*ROW('Sanitation Data'!H120)))</f>
        <v/>
      </c>
      <c r="DJ126" s="305" t="str">
        <f ca="true">+IF(OFFSET('Sanitation Data'!$I$28,0,10*ROW('Sanitation Data'!I120))="","",OFFSET('Sanitation Data'!$I$28,0,10*ROW('Sanitation Data'!I120)))</f>
        <v/>
      </c>
      <c r="DK126" s="305" t="str">
        <f ca="true">+IF(OFFSET('Sanitation Data'!$I$29,0,10*ROW('Sanitation Data'!I120))="","",OFFSET('Sanitation Data'!$I$29,0,10*ROW('Sanitation Data'!I120)))</f>
        <v/>
      </c>
      <c r="DL126" s="305" t="str">
        <f ca="true">+IF(OFFSET('Sanitation Data'!$I$30,0,10*ROW('Sanitation Data'!I120))="","",OFFSET('Sanitation Data'!$I$30,0,10*ROW('Sanitation Data'!I120)))</f>
        <v/>
      </c>
      <c r="DM126" s="305" t="str">
        <f ca="true">+IF(OFFSET('Sanitation Data'!$I$31,0,10*ROW('Sanitation Data'!I120))="","",OFFSET('Sanitation Data'!$I$31,0,10*ROW('Sanitation Data'!I120)))</f>
        <v/>
      </c>
      <c r="DN126" s="305" t="str">
        <f ca="true">+IF(OFFSET('Sanitation Data'!$I$32,0,10*ROW('Sanitation Data'!I120))="","",OFFSET('Sanitation Data'!$I$32,0,10*ROW('Sanitation Data'!I120)))</f>
        <v/>
      </c>
      <c r="DO126" s="305" t="str">
        <f ca="true">+IF(OFFSET('Hygiene Data'!$D$11,0,10*ROW('Hygiene Data'!D120))="","",OFFSET('Hygiene Data'!$D$11,0,10*ROW('Hygiene Data'!D120)))</f>
        <v/>
      </c>
      <c r="DP126" s="305" t="str">
        <f ca="true">+IF(OFFSET('Hygiene Data'!$D$12,0,10*ROW('Hygiene Data'!D120))="","",OFFSET('Hygiene Data'!$D$12,0,10*ROW('Hygiene Data'!D120)))</f>
        <v/>
      </c>
      <c r="DQ126" s="305" t="str">
        <f ca="true">+IF(OFFSET('Hygiene Data'!$D$13,0,10*ROW('Hygiene Data'!D120))="","",OFFSET('Hygiene Data'!$D$13,0,10*ROW('Hygiene Data'!D120)))</f>
        <v/>
      </c>
      <c r="DR126" s="305" t="str">
        <f ca="true">+IF(OFFSET('Hygiene Data'!$E$11,0,10*ROW('Hygiene Data'!E120))="","",OFFSET('Hygiene Data'!$E$11,0,10*ROW('Hygiene Data'!E120)))</f>
        <v/>
      </c>
      <c r="DS126" s="305" t="str">
        <f ca="true">+IF(OFFSET('Hygiene Data'!$E$12,0,10*ROW('Hygiene Data'!E120))="","",OFFSET('Hygiene Data'!$E$12,0,10*ROW('Hygiene Data'!E120)))</f>
        <v/>
      </c>
      <c r="DT126" s="305" t="str">
        <f ca="true">+IF(OFFSET('Hygiene Data'!$E$13,0,10*ROW('Hygiene Data'!E120))="","",OFFSET('Hygiene Data'!$E$13,0,10*ROW('Hygiene Data'!E120)))</f>
        <v/>
      </c>
      <c r="DU126" s="305" t="str">
        <f ca="true">+IF(OFFSET('Hygiene Data'!$F$11,0,10*ROW('Hygiene Data'!F120))="","",OFFSET('Hygiene Data'!$F$11,0,10*ROW('Hygiene Data'!F120)))</f>
        <v/>
      </c>
      <c r="DV126" s="305" t="str">
        <f ca="true">+IF(OFFSET('Hygiene Data'!$F$12,0,10*ROW('Hygiene Data'!F120))="","",OFFSET('Hygiene Data'!$F$12,0,10*ROW('Hygiene Data'!F120)))</f>
        <v/>
      </c>
      <c r="DW126" s="305" t="str">
        <f ca="true">+IF(OFFSET('Hygiene Data'!$F$13,0,10*ROW('Hygiene Data'!F120))="","",OFFSET('Hygiene Data'!$F$13,0,10*ROW('Hygiene Data'!F120)))</f>
        <v/>
      </c>
      <c r="DX126" s="305" t="str">
        <f ca="true">+IF(OFFSET('Hygiene Data'!$G$11,0,10*ROW('Hygiene Data'!G120))="","",OFFSET('Hygiene Data'!$G$11,0,10*ROW('Hygiene Data'!G120)))</f>
        <v/>
      </c>
      <c r="DY126" s="305" t="str">
        <f ca="true">+IF(OFFSET('Hygiene Data'!$G$12,0,10*ROW('Hygiene Data'!G120))="","",OFFSET('Hygiene Data'!$G$12,0,10*ROW('Hygiene Data'!G120)))</f>
        <v/>
      </c>
      <c r="DZ126" s="305" t="str">
        <f ca="true">+IF(OFFSET('Hygiene Data'!$G$13,0,10*ROW('Hygiene Data'!G120))="","",OFFSET('Hygiene Data'!$G$13,0,10*ROW('Hygiene Data'!G120)))</f>
        <v/>
      </c>
      <c r="EA126" s="305" t="str">
        <f ca="true">+IF(OFFSET('Hygiene Data'!$H$11,0,10*ROW('Hygiene Data'!H120))="","",OFFSET('Hygiene Data'!$H$11,0,10*ROW('Hygiene Data'!H120)))</f>
        <v/>
      </c>
      <c r="EB126" s="305" t="str">
        <f ca="true">+IF(OFFSET('Hygiene Data'!$H$12,0,10*ROW('Hygiene Data'!H120))="","",OFFSET('Hygiene Data'!$H$12,0,10*ROW('Hygiene Data'!H120)))</f>
        <v/>
      </c>
      <c r="EC126" s="305" t="str">
        <f ca="true">+IF(OFFSET('Hygiene Data'!$H$13,0,10*ROW('Hygiene Data'!H120))="","",OFFSET('Hygiene Data'!$H$13,0,10*ROW('Hygiene Data'!H120)))</f>
        <v/>
      </c>
      <c r="ED126" s="305" t="str">
        <f ca="true">+IF(OFFSET('Hygiene Data'!$I$11,0,10*ROW('Hygiene Data'!I120))="","",OFFSET('Hygiene Data'!$I$11,0,10*ROW('Hygiene Data'!I120)))</f>
        <v/>
      </c>
      <c r="EE126" s="305" t="str">
        <f ca="true">+IF(OFFSET('Hygiene Data'!$I$12,0,10*ROW('Hygiene Data'!I120))="","",OFFSET('Hygiene Data'!$I$12,0,10*ROW('Hygiene Data'!I120)))</f>
        <v/>
      </c>
      <c r="EF126" s="305"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61"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305"/>
      <c r="BS127" s="305" t="str">
        <f ca="true">+IF(OFFSET('Water Data'!$D$27,0,10*ROW('Water Data'!D121))="","",OFFSET('Water Data'!$D$27,0,10*ROW('Water Data'!D121)))</f>
        <v/>
      </c>
      <c r="BT127" s="305" t="str">
        <f ca="true">+IF(OFFSET('Water Data'!$D$28,0,10*ROW('Water Data'!D121))="","",OFFSET('Water Data'!$D$28,0,10*ROW('Water Data'!D121)))</f>
        <v/>
      </c>
      <c r="BU127" s="305" t="str">
        <f ca="true">+IF(OFFSET('Water Data'!$D$29,0,10*ROW('Water Data'!D121))="","",OFFSET('Water Data'!$D$29,0,10*ROW('Water Data'!D121)))</f>
        <v/>
      </c>
      <c r="BV127" s="305" t="str">
        <f ca="true">+IF(OFFSET('Water Data'!$E$27,0,10*ROW('Water Data'!E121))="","",OFFSET('Water Data'!$E$27,0,10*ROW('Water Data'!E121)))</f>
        <v/>
      </c>
      <c r="BW127" s="305" t="str">
        <f ca="true">+IF(OFFSET('Water Data'!$E$28,0,10*ROW('Water Data'!E121))="","",OFFSET('Water Data'!$E$28,0,10*ROW('Water Data'!E121)))</f>
        <v/>
      </c>
      <c r="BX127" s="305" t="str">
        <f ca="true">+IF(OFFSET('Water Data'!$E$29,0,10*ROW('Water Data'!E121))="","",OFFSET('Water Data'!$E$29,0,10*ROW('Water Data'!E121)))</f>
        <v/>
      </c>
      <c r="BY127" s="305" t="str">
        <f ca="true">+IF(OFFSET('Water Data'!$F$27,0,10*ROW('Water Data'!F121))="","",OFFSET('Water Data'!$F$27,0,10*ROW('Water Data'!F121)))</f>
        <v/>
      </c>
      <c r="BZ127" s="305" t="str">
        <f ca="true">+IF(OFFSET('Water Data'!$F$28,0,10*ROW('Water Data'!F121))="","",OFFSET('Water Data'!$F$28,0,10*ROW('Water Data'!F121)))</f>
        <v/>
      </c>
      <c r="CA127" s="305" t="str">
        <f ca="true">+IF(OFFSET('Water Data'!$F$29,0,10*ROW('Water Data'!F121))="","",OFFSET('Water Data'!$F$29,0,10*ROW('Water Data'!F121)))</f>
        <v/>
      </c>
      <c r="CB127" s="305" t="str">
        <f ca="true">+IF(OFFSET('Water Data'!$G$27,0,10*ROW('Water Data'!G121))="","",OFFSET('Water Data'!$G$27,0,10*ROW('Water Data'!G121)))</f>
        <v/>
      </c>
      <c r="CC127" s="305" t="str">
        <f ca="true">+IF(OFFSET('Water Data'!$G$28,0,10*ROW('Water Data'!G121))="","",OFFSET('Water Data'!$G$28,0,10*ROW('Water Data'!G121)))</f>
        <v/>
      </c>
      <c r="CD127" s="305" t="str">
        <f ca="true">+IF(OFFSET('Water Data'!$G$29,0,10*ROW('Water Data'!G121))="","",OFFSET('Water Data'!$G$29,0,10*ROW('Water Data'!G121)))</f>
        <v/>
      </c>
      <c r="CE127" s="305" t="str">
        <f ca="true">+IF(OFFSET('Water Data'!$H$27,0,10*ROW('Water Data'!H121))="","",OFFSET('Water Data'!$H$27,0,10*ROW('Water Data'!H121)))</f>
        <v/>
      </c>
      <c r="CF127" s="305" t="str">
        <f ca="true">+IF(OFFSET('Water Data'!$H$28,0,10*ROW('Water Data'!H121))="","",OFFSET('Water Data'!$H$28,0,10*ROW('Water Data'!H121)))</f>
        <v/>
      </c>
      <c r="CG127" s="305" t="str">
        <f ca="true">+IF(OFFSET('Water Data'!$H$29,0,10*ROW('Water Data'!H121))="","",OFFSET('Water Data'!$H$29,0,10*ROW('Water Data'!H121)))</f>
        <v/>
      </c>
      <c r="CH127" s="305" t="str">
        <f ca="true">+IF(OFFSET('Water Data'!$I$27,0,10*ROW('Water Data'!I121))="","",OFFSET('Water Data'!$I$27,0,10*ROW('Water Data'!I121)))</f>
        <v/>
      </c>
      <c r="CI127" s="305" t="str">
        <f ca="true">+IF(OFFSET('Water Data'!$I$28,0,10*ROW('Water Data'!I121))="","",OFFSET('Water Data'!$I$28,0,10*ROW('Water Data'!I121)))</f>
        <v/>
      </c>
      <c r="CJ127" s="305" t="str">
        <f ca="true">+IF(OFFSET('Water Data'!$I$29,0,10*ROW('Water Data'!I121))="","",OFFSET('Water Data'!$I$29,0,10*ROW('Water Data'!I121)))</f>
        <v/>
      </c>
      <c r="CK127" s="305" t="str">
        <f ca="true">+IF(OFFSET('Sanitation Data'!$D$28,0,10*ROW('Sanitation Data'!D121))="","",OFFSET('Sanitation Data'!$D$28,0,10*ROW('Sanitation Data'!D121)))</f>
        <v/>
      </c>
      <c r="CL127" s="305" t="str">
        <f ca="true">+IF(OFFSET('Sanitation Data'!$D$29,0,10*ROW('Sanitation Data'!D121))="","",OFFSET('Sanitation Data'!$D$29,0,10*ROW('Sanitation Data'!D121)))</f>
        <v/>
      </c>
      <c r="CM127" s="305" t="str">
        <f ca="true">+IF(OFFSET('Sanitation Data'!$D$30,0,10*ROW('Sanitation Data'!D121))="","",OFFSET('Sanitation Data'!$D$30,0,10*ROW('Sanitation Data'!D121)))</f>
        <v/>
      </c>
      <c r="CN127" s="305" t="str">
        <f ca="true">+IF(OFFSET('Sanitation Data'!$D$31,0,10*ROW('Sanitation Data'!D121))="","",OFFSET('Sanitation Data'!$D$31,0,10*ROW('Sanitation Data'!D121)))</f>
        <v/>
      </c>
      <c r="CO127" s="305" t="str">
        <f ca="true">+IF(OFFSET('Sanitation Data'!$D$32,0,10*ROW('Sanitation Data'!D121))="","",OFFSET('Sanitation Data'!$D$32,0,10*ROW('Sanitation Data'!D121)))</f>
        <v/>
      </c>
      <c r="CP127" s="305" t="str">
        <f ca="true">+IF(OFFSET('Sanitation Data'!$E$28,0,10*ROW('Sanitation Data'!E121))="","",OFFSET('Sanitation Data'!$E$28,0,10*ROW('Sanitation Data'!E121)))</f>
        <v/>
      </c>
      <c r="CQ127" s="305" t="str">
        <f ca="true">+IF(OFFSET('Sanitation Data'!$E$29,0,10*ROW('Sanitation Data'!E121))="","",OFFSET('Sanitation Data'!$E$29,0,10*ROW('Sanitation Data'!E121)))</f>
        <v/>
      </c>
      <c r="CR127" s="305" t="str">
        <f ca="true">+IF(OFFSET('Sanitation Data'!$E$30,0,10*ROW('Sanitation Data'!E121))="","",OFFSET('Sanitation Data'!$E$30,0,10*ROW('Sanitation Data'!E121)))</f>
        <v/>
      </c>
      <c r="CS127" s="305" t="str">
        <f ca="true">+IF(OFFSET('Sanitation Data'!$E$31,0,10*ROW('Sanitation Data'!E121))="","",OFFSET('Sanitation Data'!$E$31,0,10*ROW('Sanitation Data'!E121)))</f>
        <v/>
      </c>
      <c r="CT127" s="305" t="str">
        <f ca="true">+IF(OFFSET('Sanitation Data'!$E$32,0,10*ROW('Sanitation Data'!E121))="","",OFFSET('Sanitation Data'!$E$32,0,10*ROW('Sanitation Data'!E121)))</f>
        <v/>
      </c>
      <c r="CU127" s="305" t="str">
        <f ca="true">+IF(OFFSET('Sanitation Data'!$F$28,0,10*ROW('Sanitation Data'!F121))="","",OFFSET('Sanitation Data'!$F$28,0,10*ROW('Sanitation Data'!F121)))</f>
        <v/>
      </c>
      <c r="CV127" s="305" t="str">
        <f ca="true">+IF(OFFSET('Sanitation Data'!$F$29,0,10*ROW('Sanitation Data'!F121))="","",OFFSET('Sanitation Data'!$F$29,0,10*ROW('Sanitation Data'!F121)))</f>
        <v/>
      </c>
      <c r="CW127" s="305" t="str">
        <f ca="true">+IF(OFFSET('Sanitation Data'!$F$30,0,10*ROW('Sanitation Data'!F121))="","",OFFSET('Sanitation Data'!$F$30,0,10*ROW('Sanitation Data'!F121)))</f>
        <v/>
      </c>
      <c r="CX127" s="305" t="str">
        <f ca="true">+IF(OFFSET('Sanitation Data'!$F$31,0,10*ROW('Sanitation Data'!F121))="","",OFFSET('Sanitation Data'!$F$31,0,10*ROW('Sanitation Data'!F121)))</f>
        <v/>
      </c>
      <c r="CY127" s="305" t="str">
        <f ca="true">+IF(OFFSET('Sanitation Data'!$F$32,0,10*ROW('Sanitation Data'!F121))="","",OFFSET('Sanitation Data'!$F$32,0,10*ROW('Sanitation Data'!F121)))</f>
        <v/>
      </c>
      <c r="CZ127" s="305" t="str">
        <f ca="true">+IF(OFFSET('Sanitation Data'!$G$28,0,10*ROW('Sanitation Data'!G121))="","",OFFSET('Sanitation Data'!$G$28,0,10*ROW('Sanitation Data'!G121)))</f>
        <v/>
      </c>
      <c r="DA127" s="305" t="str">
        <f ca="true">+IF(OFFSET('Sanitation Data'!$G$29,0,10*ROW('Sanitation Data'!G121))="","",OFFSET('Sanitation Data'!$G$29,0,10*ROW('Sanitation Data'!G121)))</f>
        <v/>
      </c>
      <c r="DB127" s="305" t="str">
        <f ca="true">+IF(OFFSET('Sanitation Data'!$G$30,0,10*ROW('Sanitation Data'!G121))="","",OFFSET('Sanitation Data'!$G$30,0,10*ROW('Sanitation Data'!G121)))</f>
        <v/>
      </c>
      <c r="DC127" s="305" t="str">
        <f ca="true">+IF(OFFSET('Sanitation Data'!$G$31,0,10*ROW('Sanitation Data'!G121))="","",OFFSET('Sanitation Data'!$G$31,0,10*ROW('Sanitation Data'!G121)))</f>
        <v/>
      </c>
      <c r="DD127" s="305" t="str">
        <f ca="true">+IF(OFFSET('Sanitation Data'!$G$32,0,10*ROW('Sanitation Data'!G121))="","",OFFSET('Sanitation Data'!$G$32,0,10*ROW('Sanitation Data'!G121)))</f>
        <v/>
      </c>
      <c r="DE127" s="305" t="str">
        <f ca="true">+IF(OFFSET('Sanitation Data'!$H$28,0,10*ROW('Sanitation Data'!H121))="","",OFFSET('Sanitation Data'!$H$28,0,10*ROW('Sanitation Data'!H121)))</f>
        <v/>
      </c>
      <c r="DF127" s="305" t="str">
        <f ca="true">+IF(OFFSET('Sanitation Data'!$H$29,0,10*ROW('Sanitation Data'!H121))="","",OFFSET('Sanitation Data'!$H$29,0,10*ROW('Sanitation Data'!H121)))</f>
        <v/>
      </c>
      <c r="DG127" s="305" t="str">
        <f ca="true">+IF(OFFSET('Sanitation Data'!$H$30,0,10*ROW('Sanitation Data'!H121))="","",OFFSET('Sanitation Data'!$H$30,0,10*ROW('Sanitation Data'!H121)))</f>
        <v/>
      </c>
      <c r="DH127" s="305" t="str">
        <f ca="true">+IF(OFFSET('Sanitation Data'!$H$31,0,10*ROW('Sanitation Data'!H121))="","",OFFSET('Sanitation Data'!$H$31,0,10*ROW('Sanitation Data'!H121)))</f>
        <v/>
      </c>
      <c r="DI127" s="305" t="str">
        <f ca="true">+IF(OFFSET('Sanitation Data'!$H$32,0,10*ROW('Sanitation Data'!H121))="","",OFFSET('Sanitation Data'!$H$32,0,10*ROW('Sanitation Data'!H121)))</f>
        <v/>
      </c>
      <c r="DJ127" s="305" t="str">
        <f ca="true">+IF(OFFSET('Sanitation Data'!$I$28,0,10*ROW('Sanitation Data'!I121))="","",OFFSET('Sanitation Data'!$I$28,0,10*ROW('Sanitation Data'!I121)))</f>
        <v/>
      </c>
      <c r="DK127" s="305" t="str">
        <f ca="true">+IF(OFFSET('Sanitation Data'!$I$29,0,10*ROW('Sanitation Data'!I121))="","",OFFSET('Sanitation Data'!$I$29,0,10*ROW('Sanitation Data'!I121)))</f>
        <v/>
      </c>
      <c r="DL127" s="305" t="str">
        <f ca="true">+IF(OFFSET('Sanitation Data'!$I$30,0,10*ROW('Sanitation Data'!I121))="","",OFFSET('Sanitation Data'!$I$30,0,10*ROW('Sanitation Data'!I121)))</f>
        <v/>
      </c>
      <c r="DM127" s="305" t="str">
        <f ca="true">+IF(OFFSET('Sanitation Data'!$I$31,0,10*ROW('Sanitation Data'!I121))="","",OFFSET('Sanitation Data'!$I$31,0,10*ROW('Sanitation Data'!I121)))</f>
        <v/>
      </c>
      <c r="DN127" s="305" t="str">
        <f ca="true">+IF(OFFSET('Sanitation Data'!$I$32,0,10*ROW('Sanitation Data'!I121))="","",OFFSET('Sanitation Data'!$I$32,0,10*ROW('Sanitation Data'!I121)))</f>
        <v/>
      </c>
      <c r="DO127" s="305" t="str">
        <f ca="true">+IF(OFFSET('Hygiene Data'!$D$11,0,10*ROW('Hygiene Data'!D121))="","",OFFSET('Hygiene Data'!$D$11,0,10*ROW('Hygiene Data'!D121)))</f>
        <v/>
      </c>
      <c r="DP127" s="305" t="str">
        <f ca="true">+IF(OFFSET('Hygiene Data'!$D$12,0,10*ROW('Hygiene Data'!D121))="","",OFFSET('Hygiene Data'!$D$12,0,10*ROW('Hygiene Data'!D121)))</f>
        <v/>
      </c>
      <c r="DQ127" s="305" t="str">
        <f ca="true">+IF(OFFSET('Hygiene Data'!$D$13,0,10*ROW('Hygiene Data'!D121))="","",OFFSET('Hygiene Data'!$D$13,0,10*ROW('Hygiene Data'!D121)))</f>
        <v/>
      </c>
      <c r="DR127" s="305" t="str">
        <f ca="true">+IF(OFFSET('Hygiene Data'!$E$11,0,10*ROW('Hygiene Data'!E121))="","",OFFSET('Hygiene Data'!$E$11,0,10*ROW('Hygiene Data'!E121)))</f>
        <v/>
      </c>
      <c r="DS127" s="305" t="str">
        <f ca="true">+IF(OFFSET('Hygiene Data'!$E$12,0,10*ROW('Hygiene Data'!E121))="","",OFFSET('Hygiene Data'!$E$12,0,10*ROW('Hygiene Data'!E121)))</f>
        <v/>
      </c>
      <c r="DT127" s="305" t="str">
        <f ca="true">+IF(OFFSET('Hygiene Data'!$E$13,0,10*ROW('Hygiene Data'!E121))="","",OFFSET('Hygiene Data'!$E$13,0,10*ROW('Hygiene Data'!E121)))</f>
        <v/>
      </c>
      <c r="DU127" s="305" t="str">
        <f ca="true">+IF(OFFSET('Hygiene Data'!$F$11,0,10*ROW('Hygiene Data'!F121))="","",OFFSET('Hygiene Data'!$F$11,0,10*ROW('Hygiene Data'!F121)))</f>
        <v/>
      </c>
      <c r="DV127" s="305" t="str">
        <f ca="true">+IF(OFFSET('Hygiene Data'!$F$12,0,10*ROW('Hygiene Data'!F121))="","",OFFSET('Hygiene Data'!$F$12,0,10*ROW('Hygiene Data'!F121)))</f>
        <v/>
      </c>
      <c r="DW127" s="305" t="str">
        <f ca="true">+IF(OFFSET('Hygiene Data'!$F$13,0,10*ROW('Hygiene Data'!F121))="","",OFFSET('Hygiene Data'!$F$13,0,10*ROW('Hygiene Data'!F121)))</f>
        <v/>
      </c>
      <c r="DX127" s="305" t="str">
        <f ca="true">+IF(OFFSET('Hygiene Data'!$G$11,0,10*ROW('Hygiene Data'!G121))="","",OFFSET('Hygiene Data'!$G$11,0,10*ROW('Hygiene Data'!G121)))</f>
        <v/>
      </c>
      <c r="DY127" s="305" t="str">
        <f ca="true">+IF(OFFSET('Hygiene Data'!$G$12,0,10*ROW('Hygiene Data'!G121))="","",OFFSET('Hygiene Data'!$G$12,0,10*ROW('Hygiene Data'!G121)))</f>
        <v/>
      </c>
      <c r="DZ127" s="305" t="str">
        <f ca="true">+IF(OFFSET('Hygiene Data'!$G$13,0,10*ROW('Hygiene Data'!G121))="","",OFFSET('Hygiene Data'!$G$13,0,10*ROW('Hygiene Data'!G121)))</f>
        <v/>
      </c>
      <c r="EA127" s="305" t="str">
        <f ca="true">+IF(OFFSET('Hygiene Data'!$H$11,0,10*ROW('Hygiene Data'!H121))="","",OFFSET('Hygiene Data'!$H$11,0,10*ROW('Hygiene Data'!H121)))</f>
        <v/>
      </c>
      <c r="EB127" s="305" t="str">
        <f ca="true">+IF(OFFSET('Hygiene Data'!$H$12,0,10*ROW('Hygiene Data'!H121))="","",OFFSET('Hygiene Data'!$H$12,0,10*ROW('Hygiene Data'!H121)))</f>
        <v/>
      </c>
      <c r="EC127" s="305" t="str">
        <f ca="true">+IF(OFFSET('Hygiene Data'!$H$13,0,10*ROW('Hygiene Data'!H121))="","",OFFSET('Hygiene Data'!$H$13,0,10*ROW('Hygiene Data'!H121)))</f>
        <v/>
      </c>
      <c r="ED127" s="305" t="str">
        <f ca="true">+IF(OFFSET('Hygiene Data'!$I$11,0,10*ROW('Hygiene Data'!I121))="","",OFFSET('Hygiene Data'!$I$11,0,10*ROW('Hygiene Data'!I121)))</f>
        <v/>
      </c>
      <c r="EE127" s="305" t="str">
        <f ca="true">+IF(OFFSET('Hygiene Data'!$I$12,0,10*ROW('Hygiene Data'!I121))="","",OFFSET('Hygiene Data'!$I$12,0,10*ROW('Hygiene Data'!I121)))</f>
        <v/>
      </c>
      <c r="EF127" s="305"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61"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305"/>
      <c r="BS128" s="305" t="str">
        <f ca="true">+IF(OFFSET('Water Data'!$D$27,0,10*ROW('Water Data'!D122))="","",OFFSET('Water Data'!$D$27,0,10*ROW('Water Data'!D122)))</f>
        <v/>
      </c>
      <c r="BT128" s="305" t="str">
        <f ca="true">+IF(OFFSET('Water Data'!$D$28,0,10*ROW('Water Data'!D122))="","",OFFSET('Water Data'!$D$28,0,10*ROW('Water Data'!D122)))</f>
        <v/>
      </c>
      <c r="BU128" s="305" t="str">
        <f ca="true">+IF(OFFSET('Water Data'!$D$29,0,10*ROW('Water Data'!D122))="","",OFFSET('Water Data'!$D$29,0,10*ROW('Water Data'!D122)))</f>
        <v/>
      </c>
      <c r="BV128" s="305" t="str">
        <f ca="true">+IF(OFFSET('Water Data'!$E$27,0,10*ROW('Water Data'!E122))="","",OFFSET('Water Data'!$E$27,0,10*ROW('Water Data'!E122)))</f>
        <v/>
      </c>
      <c r="BW128" s="305" t="str">
        <f ca="true">+IF(OFFSET('Water Data'!$E$28,0,10*ROW('Water Data'!E122))="","",OFFSET('Water Data'!$E$28,0,10*ROW('Water Data'!E122)))</f>
        <v/>
      </c>
      <c r="BX128" s="305" t="str">
        <f ca="true">+IF(OFFSET('Water Data'!$E$29,0,10*ROW('Water Data'!E122))="","",OFFSET('Water Data'!$E$29,0,10*ROW('Water Data'!E122)))</f>
        <v/>
      </c>
      <c r="BY128" s="305" t="str">
        <f ca="true">+IF(OFFSET('Water Data'!$F$27,0,10*ROW('Water Data'!F122))="","",OFFSET('Water Data'!$F$27,0,10*ROW('Water Data'!F122)))</f>
        <v/>
      </c>
      <c r="BZ128" s="305" t="str">
        <f ca="true">+IF(OFFSET('Water Data'!$F$28,0,10*ROW('Water Data'!F122))="","",OFFSET('Water Data'!$F$28,0,10*ROW('Water Data'!F122)))</f>
        <v/>
      </c>
      <c r="CA128" s="305" t="str">
        <f ca="true">+IF(OFFSET('Water Data'!$F$29,0,10*ROW('Water Data'!F122))="","",OFFSET('Water Data'!$F$29,0,10*ROW('Water Data'!F122)))</f>
        <v/>
      </c>
      <c r="CB128" s="305" t="str">
        <f ca="true">+IF(OFFSET('Water Data'!$G$27,0,10*ROW('Water Data'!G122))="","",OFFSET('Water Data'!$G$27,0,10*ROW('Water Data'!G122)))</f>
        <v/>
      </c>
      <c r="CC128" s="305" t="str">
        <f ca="true">+IF(OFFSET('Water Data'!$G$28,0,10*ROW('Water Data'!G122))="","",OFFSET('Water Data'!$G$28,0,10*ROW('Water Data'!G122)))</f>
        <v/>
      </c>
      <c r="CD128" s="305" t="str">
        <f ca="true">+IF(OFFSET('Water Data'!$G$29,0,10*ROW('Water Data'!G122))="","",OFFSET('Water Data'!$G$29,0,10*ROW('Water Data'!G122)))</f>
        <v/>
      </c>
      <c r="CE128" s="305" t="str">
        <f ca="true">+IF(OFFSET('Water Data'!$H$27,0,10*ROW('Water Data'!H122))="","",OFFSET('Water Data'!$H$27,0,10*ROW('Water Data'!H122)))</f>
        <v/>
      </c>
      <c r="CF128" s="305" t="str">
        <f ca="true">+IF(OFFSET('Water Data'!$H$28,0,10*ROW('Water Data'!H122))="","",OFFSET('Water Data'!$H$28,0,10*ROW('Water Data'!H122)))</f>
        <v/>
      </c>
      <c r="CG128" s="305" t="str">
        <f ca="true">+IF(OFFSET('Water Data'!$H$29,0,10*ROW('Water Data'!H122))="","",OFFSET('Water Data'!$H$29,0,10*ROW('Water Data'!H122)))</f>
        <v/>
      </c>
      <c r="CH128" s="305" t="str">
        <f ca="true">+IF(OFFSET('Water Data'!$I$27,0,10*ROW('Water Data'!I122))="","",OFFSET('Water Data'!$I$27,0,10*ROW('Water Data'!I122)))</f>
        <v/>
      </c>
      <c r="CI128" s="305" t="str">
        <f ca="true">+IF(OFFSET('Water Data'!$I$28,0,10*ROW('Water Data'!I122))="","",OFFSET('Water Data'!$I$28,0,10*ROW('Water Data'!I122)))</f>
        <v/>
      </c>
      <c r="CJ128" s="305" t="str">
        <f ca="true">+IF(OFFSET('Water Data'!$I$29,0,10*ROW('Water Data'!I122))="","",OFFSET('Water Data'!$I$29,0,10*ROW('Water Data'!I122)))</f>
        <v/>
      </c>
      <c r="CK128" s="305" t="str">
        <f ca="true">+IF(OFFSET('Sanitation Data'!$D$28,0,10*ROW('Sanitation Data'!D122))="","",OFFSET('Sanitation Data'!$D$28,0,10*ROW('Sanitation Data'!D122)))</f>
        <v/>
      </c>
      <c r="CL128" s="305" t="str">
        <f ca="true">+IF(OFFSET('Sanitation Data'!$D$29,0,10*ROW('Sanitation Data'!D122))="","",OFFSET('Sanitation Data'!$D$29,0,10*ROW('Sanitation Data'!D122)))</f>
        <v/>
      </c>
      <c r="CM128" s="305" t="str">
        <f ca="true">+IF(OFFSET('Sanitation Data'!$D$30,0,10*ROW('Sanitation Data'!D122))="","",OFFSET('Sanitation Data'!$D$30,0,10*ROW('Sanitation Data'!D122)))</f>
        <v/>
      </c>
      <c r="CN128" s="305" t="str">
        <f ca="true">+IF(OFFSET('Sanitation Data'!$D$31,0,10*ROW('Sanitation Data'!D122))="","",OFFSET('Sanitation Data'!$D$31,0,10*ROW('Sanitation Data'!D122)))</f>
        <v/>
      </c>
      <c r="CO128" s="305" t="str">
        <f ca="true">+IF(OFFSET('Sanitation Data'!$D$32,0,10*ROW('Sanitation Data'!D122))="","",OFFSET('Sanitation Data'!$D$32,0,10*ROW('Sanitation Data'!D122)))</f>
        <v/>
      </c>
      <c r="CP128" s="305" t="str">
        <f ca="true">+IF(OFFSET('Sanitation Data'!$E$28,0,10*ROW('Sanitation Data'!E122))="","",OFFSET('Sanitation Data'!$E$28,0,10*ROW('Sanitation Data'!E122)))</f>
        <v/>
      </c>
      <c r="CQ128" s="305" t="str">
        <f ca="true">+IF(OFFSET('Sanitation Data'!$E$29,0,10*ROW('Sanitation Data'!E122))="","",OFFSET('Sanitation Data'!$E$29,0,10*ROW('Sanitation Data'!E122)))</f>
        <v/>
      </c>
      <c r="CR128" s="305" t="str">
        <f ca="true">+IF(OFFSET('Sanitation Data'!$E$30,0,10*ROW('Sanitation Data'!E122))="","",OFFSET('Sanitation Data'!$E$30,0,10*ROW('Sanitation Data'!E122)))</f>
        <v/>
      </c>
      <c r="CS128" s="305" t="str">
        <f ca="true">+IF(OFFSET('Sanitation Data'!$E$31,0,10*ROW('Sanitation Data'!E122))="","",OFFSET('Sanitation Data'!$E$31,0,10*ROW('Sanitation Data'!E122)))</f>
        <v/>
      </c>
      <c r="CT128" s="305" t="str">
        <f ca="true">+IF(OFFSET('Sanitation Data'!$E$32,0,10*ROW('Sanitation Data'!E122))="","",OFFSET('Sanitation Data'!$E$32,0,10*ROW('Sanitation Data'!E122)))</f>
        <v/>
      </c>
      <c r="CU128" s="305" t="str">
        <f ca="true">+IF(OFFSET('Sanitation Data'!$F$28,0,10*ROW('Sanitation Data'!F122))="","",OFFSET('Sanitation Data'!$F$28,0,10*ROW('Sanitation Data'!F122)))</f>
        <v/>
      </c>
      <c r="CV128" s="305" t="str">
        <f ca="true">+IF(OFFSET('Sanitation Data'!$F$29,0,10*ROW('Sanitation Data'!F122))="","",OFFSET('Sanitation Data'!$F$29,0,10*ROW('Sanitation Data'!F122)))</f>
        <v/>
      </c>
      <c r="CW128" s="305" t="str">
        <f ca="true">+IF(OFFSET('Sanitation Data'!$F$30,0,10*ROW('Sanitation Data'!F122))="","",OFFSET('Sanitation Data'!$F$30,0,10*ROW('Sanitation Data'!F122)))</f>
        <v/>
      </c>
      <c r="CX128" s="305" t="str">
        <f ca="true">+IF(OFFSET('Sanitation Data'!$F$31,0,10*ROW('Sanitation Data'!F122))="","",OFFSET('Sanitation Data'!$F$31,0,10*ROW('Sanitation Data'!F122)))</f>
        <v/>
      </c>
      <c r="CY128" s="305" t="str">
        <f ca="true">+IF(OFFSET('Sanitation Data'!$F$32,0,10*ROW('Sanitation Data'!F122))="","",OFFSET('Sanitation Data'!$F$32,0,10*ROW('Sanitation Data'!F122)))</f>
        <v/>
      </c>
      <c r="CZ128" s="305" t="str">
        <f ca="true">+IF(OFFSET('Sanitation Data'!$G$28,0,10*ROW('Sanitation Data'!G122))="","",OFFSET('Sanitation Data'!$G$28,0,10*ROW('Sanitation Data'!G122)))</f>
        <v/>
      </c>
      <c r="DA128" s="305" t="str">
        <f ca="true">+IF(OFFSET('Sanitation Data'!$G$29,0,10*ROW('Sanitation Data'!G122))="","",OFFSET('Sanitation Data'!$G$29,0,10*ROW('Sanitation Data'!G122)))</f>
        <v/>
      </c>
      <c r="DB128" s="305" t="str">
        <f ca="true">+IF(OFFSET('Sanitation Data'!$G$30,0,10*ROW('Sanitation Data'!G122))="","",OFFSET('Sanitation Data'!$G$30,0,10*ROW('Sanitation Data'!G122)))</f>
        <v/>
      </c>
      <c r="DC128" s="305" t="str">
        <f ca="true">+IF(OFFSET('Sanitation Data'!$G$31,0,10*ROW('Sanitation Data'!G122))="","",OFFSET('Sanitation Data'!$G$31,0,10*ROW('Sanitation Data'!G122)))</f>
        <v/>
      </c>
      <c r="DD128" s="305" t="str">
        <f ca="true">+IF(OFFSET('Sanitation Data'!$G$32,0,10*ROW('Sanitation Data'!G122))="","",OFFSET('Sanitation Data'!$G$32,0,10*ROW('Sanitation Data'!G122)))</f>
        <v/>
      </c>
      <c r="DE128" s="305" t="str">
        <f ca="true">+IF(OFFSET('Sanitation Data'!$H$28,0,10*ROW('Sanitation Data'!H122))="","",OFFSET('Sanitation Data'!$H$28,0,10*ROW('Sanitation Data'!H122)))</f>
        <v/>
      </c>
      <c r="DF128" s="305" t="str">
        <f ca="true">+IF(OFFSET('Sanitation Data'!$H$29,0,10*ROW('Sanitation Data'!H122))="","",OFFSET('Sanitation Data'!$H$29,0,10*ROW('Sanitation Data'!H122)))</f>
        <v/>
      </c>
      <c r="DG128" s="305" t="str">
        <f ca="true">+IF(OFFSET('Sanitation Data'!$H$30,0,10*ROW('Sanitation Data'!H122))="","",OFFSET('Sanitation Data'!$H$30,0,10*ROW('Sanitation Data'!H122)))</f>
        <v/>
      </c>
      <c r="DH128" s="305" t="str">
        <f ca="true">+IF(OFFSET('Sanitation Data'!$H$31,0,10*ROW('Sanitation Data'!H122))="","",OFFSET('Sanitation Data'!$H$31,0,10*ROW('Sanitation Data'!H122)))</f>
        <v/>
      </c>
      <c r="DI128" s="305" t="str">
        <f ca="true">+IF(OFFSET('Sanitation Data'!$H$32,0,10*ROW('Sanitation Data'!H122))="","",OFFSET('Sanitation Data'!$H$32,0,10*ROW('Sanitation Data'!H122)))</f>
        <v/>
      </c>
      <c r="DJ128" s="305" t="str">
        <f ca="true">+IF(OFFSET('Sanitation Data'!$I$28,0,10*ROW('Sanitation Data'!I122))="","",OFFSET('Sanitation Data'!$I$28,0,10*ROW('Sanitation Data'!I122)))</f>
        <v/>
      </c>
      <c r="DK128" s="305" t="str">
        <f ca="true">+IF(OFFSET('Sanitation Data'!$I$29,0,10*ROW('Sanitation Data'!I122))="","",OFFSET('Sanitation Data'!$I$29,0,10*ROW('Sanitation Data'!I122)))</f>
        <v/>
      </c>
      <c r="DL128" s="305" t="str">
        <f ca="true">+IF(OFFSET('Sanitation Data'!$I$30,0,10*ROW('Sanitation Data'!I122))="","",OFFSET('Sanitation Data'!$I$30,0,10*ROW('Sanitation Data'!I122)))</f>
        <v/>
      </c>
      <c r="DM128" s="305" t="str">
        <f ca="true">+IF(OFFSET('Sanitation Data'!$I$31,0,10*ROW('Sanitation Data'!I122))="","",OFFSET('Sanitation Data'!$I$31,0,10*ROW('Sanitation Data'!I122)))</f>
        <v/>
      </c>
      <c r="DN128" s="305" t="str">
        <f ca="true">+IF(OFFSET('Sanitation Data'!$I$32,0,10*ROW('Sanitation Data'!I122))="","",OFFSET('Sanitation Data'!$I$32,0,10*ROW('Sanitation Data'!I122)))</f>
        <v/>
      </c>
      <c r="DO128" s="305" t="str">
        <f ca="true">+IF(OFFSET('Hygiene Data'!$D$11,0,10*ROW('Hygiene Data'!D122))="","",OFFSET('Hygiene Data'!$D$11,0,10*ROW('Hygiene Data'!D122)))</f>
        <v/>
      </c>
      <c r="DP128" s="305" t="str">
        <f ca="true">+IF(OFFSET('Hygiene Data'!$D$12,0,10*ROW('Hygiene Data'!D122))="","",OFFSET('Hygiene Data'!$D$12,0,10*ROW('Hygiene Data'!D122)))</f>
        <v/>
      </c>
      <c r="DQ128" s="305" t="str">
        <f ca="true">+IF(OFFSET('Hygiene Data'!$D$13,0,10*ROW('Hygiene Data'!D122))="","",OFFSET('Hygiene Data'!$D$13,0,10*ROW('Hygiene Data'!D122)))</f>
        <v/>
      </c>
      <c r="DR128" s="305" t="str">
        <f ca="true">+IF(OFFSET('Hygiene Data'!$E$11,0,10*ROW('Hygiene Data'!E122))="","",OFFSET('Hygiene Data'!$E$11,0,10*ROW('Hygiene Data'!E122)))</f>
        <v/>
      </c>
      <c r="DS128" s="305" t="str">
        <f ca="true">+IF(OFFSET('Hygiene Data'!$E$12,0,10*ROW('Hygiene Data'!E122))="","",OFFSET('Hygiene Data'!$E$12,0,10*ROW('Hygiene Data'!E122)))</f>
        <v/>
      </c>
      <c r="DT128" s="305" t="str">
        <f ca="true">+IF(OFFSET('Hygiene Data'!$E$13,0,10*ROW('Hygiene Data'!E122))="","",OFFSET('Hygiene Data'!$E$13,0,10*ROW('Hygiene Data'!E122)))</f>
        <v/>
      </c>
      <c r="DU128" s="305" t="str">
        <f ca="true">+IF(OFFSET('Hygiene Data'!$F$11,0,10*ROW('Hygiene Data'!F122))="","",OFFSET('Hygiene Data'!$F$11,0,10*ROW('Hygiene Data'!F122)))</f>
        <v/>
      </c>
      <c r="DV128" s="305" t="str">
        <f ca="true">+IF(OFFSET('Hygiene Data'!$F$12,0,10*ROW('Hygiene Data'!F122))="","",OFFSET('Hygiene Data'!$F$12,0,10*ROW('Hygiene Data'!F122)))</f>
        <v/>
      </c>
      <c r="DW128" s="305" t="str">
        <f ca="true">+IF(OFFSET('Hygiene Data'!$F$13,0,10*ROW('Hygiene Data'!F122))="","",OFFSET('Hygiene Data'!$F$13,0,10*ROW('Hygiene Data'!F122)))</f>
        <v/>
      </c>
      <c r="DX128" s="305" t="str">
        <f ca="true">+IF(OFFSET('Hygiene Data'!$G$11,0,10*ROW('Hygiene Data'!G122))="","",OFFSET('Hygiene Data'!$G$11,0,10*ROW('Hygiene Data'!G122)))</f>
        <v/>
      </c>
      <c r="DY128" s="305" t="str">
        <f ca="true">+IF(OFFSET('Hygiene Data'!$G$12,0,10*ROW('Hygiene Data'!G122))="","",OFFSET('Hygiene Data'!$G$12,0,10*ROW('Hygiene Data'!G122)))</f>
        <v/>
      </c>
      <c r="DZ128" s="305" t="str">
        <f ca="true">+IF(OFFSET('Hygiene Data'!$G$13,0,10*ROW('Hygiene Data'!G122))="","",OFFSET('Hygiene Data'!$G$13,0,10*ROW('Hygiene Data'!G122)))</f>
        <v/>
      </c>
      <c r="EA128" s="305" t="str">
        <f ca="true">+IF(OFFSET('Hygiene Data'!$H$11,0,10*ROW('Hygiene Data'!H122))="","",OFFSET('Hygiene Data'!$H$11,0,10*ROW('Hygiene Data'!H122)))</f>
        <v/>
      </c>
      <c r="EB128" s="305" t="str">
        <f ca="true">+IF(OFFSET('Hygiene Data'!$H$12,0,10*ROW('Hygiene Data'!H122))="","",OFFSET('Hygiene Data'!$H$12,0,10*ROW('Hygiene Data'!H122)))</f>
        <v/>
      </c>
      <c r="EC128" s="305" t="str">
        <f ca="true">+IF(OFFSET('Hygiene Data'!$H$13,0,10*ROW('Hygiene Data'!H122))="","",OFFSET('Hygiene Data'!$H$13,0,10*ROW('Hygiene Data'!H122)))</f>
        <v/>
      </c>
      <c r="ED128" s="305" t="str">
        <f ca="true">+IF(OFFSET('Hygiene Data'!$I$11,0,10*ROW('Hygiene Data'!I122))="","",OFFSET('Hygiene Data'!$I$11,0,10*ROW('Hygiene Data'!I122)))</f>
        <v/>
      </c>
      <c r="EE128" s="305" t="str">
        <f ca="true">+IF(OFFSET('Hygiene Data'!$I$12,0,10*ROW('Hygiene Data'!I122))="","",OFFSET('Hygiene Data'!$I$12,0,10*ROW('Hygiene Data'!I122)))</f>
        <v/>
      </c>
      <c r="EF128" s="305"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61"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305"/>
      <c r="BS129" s="305" t="str">
        <f ca="true">+IF(OFFSET('Water Data'!$D$27,0,10*ROW('Water Data'!D123))="","",OFFSET('Water Data'!$D$27,0,10*ROW('Water Data'!D123)))</f>
        <v/>
      </c>
      <c r="BT129" s="305" t="str">
        <f ca="true">+IF(OFFSET('Water Data'!$D$28,0,10*ROW('Water Data'!D123))="","",OFFSET('Water Data'!$D$28,0,10*ROW('Water Data'!D123)))</f>
        <v/>
      </c>
      <c r="BU129" s="305" t="str">
        <f ca="true">+IF(OFFSET('Water Data'!$D$29,0,10*ROW('Water Data'!D123))="","",OFFSET('Water Data'!$D$29,0,10*ROW('Water Data'!D123)))</f>
        <v/>
      </c>
      <c r="BV129" s="305" t="str">
        <f ca="true">+IF(OFFSET('Water Data'!$E$27,0,10*ROW('Water Data'!E123))="","",OFFSET('Water Data'!$E$27,0,10*ROW('Water Data'!E123)))</f>
        <v/>
      </c>
      <c r="BW129" s="305" t="str">
        <f ca="true">+IF(OFFSET('Water Data'!$E$28,0,10*ROW('Water Data'!E123))="","",OFFSET('Water Data'!$E$28,0,10*ROW('Water Data'!E123)))</f>
        <v/>
      </c>
      <c r="BX129" s="305" t="str">
        <f ca="true">+IF(OFFSET('Water Data'!$E$29,0,10*ROW('Water Data'!E123))="","",OFFSET('Water Data'!$E$29,0,10*ROW('Water Data'!E123)))</f>
        <v/>
      </c>
      <c r="BY129" s="305" t="str">
        <f ca="true">+IF(OFFSET('Water Data'!$F$27,0,10*ROW('Water Data'!F123))="","",OFFSET('Water Data'!$F$27,0,10*ROW('Water Data'!F123)))</f>
        <v/>
      </c>
      <c r="BZ129" s="305" t="str">
        <f ca="true">+IF(OFFSET('Water Data'!$F$28,0,10*ROW('Water Data'!F123))="","",OFFSET('Water Data'!$F$28,0,10*ROW('Water Data'!F123)))</f>
        <v/>
      </c>
      <c r="CA129" s="305" t="str">
        <f ca="true">+IF(OFFSET('Water Data'!$F$29,0,10*ROW('Water Data'!F123))="","",OFFSET('Water Data'!$F$29,0,10*ROW('Water Data'!F123)))</f>
        <v/>
      </c>
      <c r="CB129" s="305" t="str">
        <f ca="true">+IF(OFFSET('Water Data'!$G$27,0,10*ROW('Water Data'!G123))="","",OFFSET('Water Data'!$G$27,0,10*ROW('Water Data'!G123)))</f>
        <v/>
      </c>
      <c r="CC129" s="305" t="str">
        <f ca="true">+IF(OFFSET('Water Data'!$G$28,0,10*ROW('Water Data'!G123))="","",OFFSET('Water Data'!$G$28,0,10*ROW('Water Data'!G123)))</f>
        <v/>
      </c>
      <c r="CD129" s="305" t="str">
        <f ca="true">+IF(OFFSET('Water Data'!$G$29,0,10*ROW('Water Data'!G123))="","",OFFSET('Water Data'!$G$29,0,10*ROW('Water Data'!G123)))</f>
        <v/>
      </c>
      <c r="CE129" s="305" t="str">
        <f ca="true">+IF(OFFSET('Water Data'!$H$27,0,10*ROW('Water Data'!H123))="","",OFFSET('Water Data'!$H$27,0,10*ROW('Water Data'!H123)))</f>
        <v/>
      </c>
      <c r="CF129" s="305" t="str">
        <f ca="true">+IF(OFFSET('Water Data'!$H$28,0,10*ROW('Water Data'!H123))="","",OFFSET('Water Data'!$H$28,0,10*ROW('Water Data'!H123)))</f>
        <v/>
      </c>
      <c r="CG129" s="305" t="str">
        <f ca="true">+IF(OFFSET('Water Data'!$H$29,0,10*ROW('Water Data'!H123))="","",OFFSET('Water Data'!$H$29,0,10*ROW('Water Data'!H123)))</f>
        <v/>
      </c>
      <c r="CH129" s="305" t="str">
        <f ca="true">+IF(OFFSET('Water Data'!$I$27,0,10*ROW('Water Data'!I123))="","",OFFSET('Water Data'!$I$27,0,10*ROW('Water Data'!I123)))</f>
        <v/>
      </c>
      <c r="CI129" s="305" t="str">
        <f ca="true">+IF(OFFSET('Water Data'!$I$28,0,10*ROW('Water Data'!I123))="","",OFFSET('Water Data'!$I$28,0,10*ROW('Water Data'!I123)))</f>
        <v/>
      </c>
      <c r="CJ129" s="305" t="str">
        <f ca="true">+IF(OFFSET('Water Data'!$I$29,0,10*ROW('Water Data'!I123))="","",OFFSET('Water Data'!$I$29,0,10*ROW('Water Data'!I123)))</f>
        <v/>
      </c>
      <c r="CK129" s="305" t="str">
        <f ca="true">+IF(OFFSET('Sanitation Data'!$D$28,0,10*ROW('Sanitation Data'!D123))="","",OFFSET('Sanitation Data'!$D$28,0,10*ROW('Sanitation Data'!D123)))</f>
        <v/>
      </c>
      <c r="CL129" s="305" t="str">
        <f ca="true">+IF(OFFSET('Sanitation Data'!$D$29,0,10*ROW('Sanitation Data'!D123))="","",OFFSET('Sanitation Data'!$D$29,0,10*ROW('Sanitation Data'!D123)))</f>
        <v/>
      </c>
      <c r="CM129" s="305" t="str">
        <f ca="true">+IF(OFFSET('Sanitation Data'!$D$30,0,10*ROW('Sanitation Data'!D123))="","",OFFSET('Sanitation Data'!$D$30,0,10*ROW('Sanitation Data'!D123)))</f>
        <v/>
      </c>
      <c r="CN129" s="305" t="str">
        <f ca="true">+IF(OFFSET('Sanitation Data'!$D$31,0,10*ROW('Sanitation Data'!D123))="","",OFFSET('Sanitation Data'!$D$31,0,10*ROW('Sanitation Data'!D123)))</f>
        <v/>
      </c>
      <c r="CO129" s="305" t="str">
        <f ca="true">+IF(OFFSET('Sanitation Data'!$D$32,0,10*ROW('Sanitation Data'!D123))="","",OFFSET('Sanitation Data'!$D$32,0,10*ROW('Sanitation Data'!D123)))</f>
        <v/>
      </c>
      <c r="CP129" s="305" t="str">
        <f ca="true">+IF(OFFSET('Sanitation Data'!$E$28,0,10*ROW('Sanitation Data'!E123))="","",OFFSET('Sanitation Data'!$E$28,0,10*ROW('Sanitation Data'!E123)))</f>
        <v/>
      </c>
      <c r="CQ129" s="305" t="str">
        <f ca="true">+IF(OFFSET('Sanitation Data'!$E$29,0,10*ROW('Sanitation Data'!E123))="","",OFFSET('Sanitation Data'!$E$29,0,10*ROW('Sanitation Data'!E123)))</f>
        <v/>
      </c>
      <c r="CR129" s="305" t="str">
        <f ca="true">+IF(OFFSET('Sanitation Data'!$E$30,0,10*ROW('Sanitation Data'!E123))="","",OFFSET('Sanitation Data'!$E$30,0,10*ROW('Sanitation Data'!E123)))</f>
        <v/>
      </c>
      <c r="CS129" s="305" t="str">
        <f ca="true">+IF(OFFSET('Sanitation Data'!$E$31,0,10*ROW('Sanitation Data'!E123))="","",OFFSET('Sanitation Data'!$E$31,0,10*ROW('Sanitation Data'!E123)))</f>
        <v/>
      </c>
      <c r="CT129" s="305" t="str">
        <f ca="true">+IF(OFFSET('Sanitation Data'!$E$32,0,10*ROW('Sanitation Data'!E123))="","",OFFSET('Sanitation Data'!$E$32,0,10*ROW('Sanitation Data'!E123)))</f>
        <v/>
      </c>
      <c r="CU129" s="305" t="str">
        <f ca="true">+IF(OFFSET('Sanitation Data'!$F$28,0,10*ROW('Sanitation Data'!F123))="","",OFFSET('Sanitation Data'!$F$28,0,10*ROW('Sanitation Data'!F123)))</f>
        <v/>
      </c>
      <c r="CV129" s="305" t="str">
        <f ca="true">+IF(OFFSET('Sanitation Data'!$F$29,0,10*ROW('Sanitation Data'!F123))="","",OFFSET('Sanitation Data'!$F$29,0,10*ROW('Sanitation Data'!F123)))</f>
        <v/>
      </c>
      <c r="CW129" s="305" t="str">
        <f ca="true">+IF(OFFSET('Sanitation Data'!$F$30,0,10*ROW('Sanitation Data'!F123))="","",OFFSET('Sanitation Data'!$F$30,0,10*ROW('Sanitation Data'!F123)))</f>
        <v/>
      </c>
      <c r="CX129" s="305" t="str">
        <f ca="true">+IF(OFFSET('Sanitation Data'!$F$31,0,10*ROW('Sanitation Data'!F123))="","",OFFSET('Sanitation Data'!$F$31,0,10*ROW('Sanitation Data'!F123)))</f>
        <v/>
      </c>
      <c r="CY129" s="305" t="str">
        <f ca="true">+IF(OFFSET('Sanitation Data'!$F$32,0,10*ROW('Sanitation Data'!F123))="","",OFFSET('Sanitation Data'!$F$32,0,10*ROW('Sanitation Data'!F123)))</f>
        <v/>
      </c>
      <c r="CZ129" s="305" t="str">
        <f ca="true">+IF(OFFSET('Sanitation Data'!$G$28,0,10*ROW('Sanitation Data'!G123))="","",OFFSET('Sanitation Data'!$G$28,0,10*ROW('Sanitation Data'!G123)))</f>
        <v/>
      </c>
      <c r="DA129" s="305" t="str">
        <f ca="true">+IF(OFFSET('Sanitation Data'!$G$29,0,10*ROW('Sanitation Data'!G123))="","",OFFSET('Sanitation Data'!$G$29,0,10*ROW('Sanitation Data'!G123)))</f>
        <v/>
      </c>
      <c r="DB129" s="305" t="str">
        <f ca="true">+IF(OFFSET('Sanitation Data'!$G$30,0,10*ROW('Sanitation Data'!G123))="","",OFFSET('Sanitation Data'!$G$30,0,10*ROW('Sanitation Data'!G123)))</f>
        <v/>
      </c>
      <c r="DC129" s="305" t="str">
        <f ca="true">+IF(OFFSET('Sanitation Data'!$G$31,0,10*ROW('Sanitation Data'!G123))="","",OFFSET('Sanitation Data'!$G$31,0,10*ROW('Sanitation Data'!G123)))</f>
        <v/>
      </c>
      <c r="DD129" s="305" t="str">
        <f ca="true">+IF(OFFSET('Sanitation Data'!$G$32,0,10*ROW('Sanitation Data'!G123))="","",OFFSET('Sanitation Data'!$G$32,0,10*ROW('Sanitation Data'!G123)))</f>
        <v/>
      </c>
      <c r="DE129" s="305" t="str">
        <f ca="true">+IF(OFFSET('Sanitation Data'!$H$28,0,10*ROW('Sanitation Data'!H123))="","",OFFSET('Sanitation Data'!$H$28,0,10*ROW('Sanitation Data'!H123)))</f>
        <v/>
      </c>
      <c r="DF129" s="305" t="str">
        <f ca="true">+IF(OFFSET('Sanitation Data'!$H$29,0,10*ROW('Sanitation Data'!H123))="","",OFFSET('Sanitation Data'!$H$29,0,10*ROW('Sanitation Data'!H123)))</f>
        <v/>
      </c>
      <c r="DG129" s="305" t="str">
        <f ca="true">+IF(OFFSET('Sanitation Data'!$H$30,0,10*ROW('Sanitation Data'!H123))="","",OFFSET('Sanitation Data'!$H$30,0,10*ROW('Sanitation Data'!H123)))</f>
        <v/>
      </c>
      <c r="DH129" s="305" t="str">
        <f ca="true">+IF(OFFSET('Sanitation Data'!$H$31,0,10*ROW('Sanitation Data'!H123))="","",OFFSET('Sanitation Data'!$H$31,0,10*ROW('Sanitation Data'!H123)))</f>
        <v/>
      </c>
      <c r="DI129" s="305" t="str">
        <f ca="true">+IF(OFFSET('Sanitation Data'!$H$32,0,10*ROW('Sanitation Data'!H123))="","",OFFSET('Sanitation Data'!$H$32,0,10*ROW('Sanitation Data'!H123)))</f>
        <v/>
      </c>
      <c r="DJ129" s="305" t="str">
        <f ca="true">+IF(OFFSET('Sanitation Data'!$I$28,0,10*ROW('Sanitation Data'!I123))="","",OFFSET('Sanitation Data'!$I$28,0,10*ROW('Sanitation Data'!I123)))</f>
        <v/>
      </c>
      <c r="DK129" s="305" t="str">
        <f ca="true">+IF(OFFSET('Sanitation Data'!$I$29,0,10*ROW('Sanitation Data'!I123))="","",OFFSET('Sanitation Data'!$I$29,0,10*ROW('Sanitation Data'!I123)))</f>
        <v/>
      </c>
      <c r="DL129" s="305" t="str">
        <f ca="true">+IF(OFFSET('Sanitation Data'!$I$30,0,10*ROW('Sanitation Data'!I123))="","",OFFSET('Sanitation Data'!$I$30,0,10*ROW('Sanitation Data'!I123)))</f>
        <v/>
      </c>
      <c r="DM129" s="305" t="str">
        <f ca="true">+IF(OFFSET('Sanitation Data'!$I$31,0,10*ROW('Sanitation Data'!I123))="","",OFFSET('Sanitation Data'!$I$31,0,10*ROW('Sanitation Data'!I123)))</f>
        <v/>
      </c>
      <c r="DN129" s="305" t="str">
        <f ca="true">+IF(OFFSET('Sanitation Data'!$I$32,0,10*ROW('Sanitation Data'!I123))="","",OFFSET('Sanitation Data'!$I$32,0,10*ROW('Sanitation Data'!I123)))</f>
        <v/>
      </c>
      <c r="DO129" s="305" t="str">
        <f ca="true">+IF(OFFSET('Hygiene Data'!$D$11,0,10*ROW('Hygiene Data'!D123))="","",OFFSET('Hygiene Data'!$D$11,0,10*ROW('Hygiene Data'!D123)))</f>
        <v/>
      </c>
      <c r="DP129" s="305" t="str">
        <f ca="true">+IF(OFFSET('Hygiene Data'!$D$12,0,10*ROW('Hygiene Data'!D123))="","",OFFSET('Hygiene Data'!$D$12,0,10*ROW('Hygiene Data'!D123)))</f>
        <v/>
      </c>
      <c r="DQ129" s="305" t="str">
        <f ca="true">+IF(OFFSET('Hygiene Data'!$D$13,0,10*ROW('Hygiene Data'!D123))="","",OFFSET('Hygiene Data'!$D$13,0,10*ROW('Hygiene Data'!D123)))</f>
        <v/>
      </c>
      <c r="DR129" s="305" t="str">
        <f ca="true">+IF(OFFSET('Hygiene Data'!$E$11,0,10*ROW('Hygiene Data'!E123))="","",OFFSET('Hygiene Data'!$E$11,0,10*ROW('Hygiene Data'!E123)))</f>
        <v/>
      </c>
      <c r="DS129" s="305" t="str">
        <f ca="true">+IF(OFFSET('Hygiene Data'!$E$12,0,10*ROW('Hygiene Data'!E123))="","",OFFSET('Hygiene Data'!$E$12,0,10*ROW('Hygiene Data'!E123)))</f>
        <v/>
      </c>
      <c r="DT129" s="305" t="str">
        <f ca="true">+IF(OFFSET('Hygiene Data'!$E$13,0,10*ROW('Hygiene Data'!E123))="","",OFFSET('Hygiene Data'!$E$13,0,10*ROW('Hygiene Data'!E123)))</f>
        <v/>
      </c>
      <c r="DU129" s="305" t="str">
        <f ca="true">+IF(OFFSET('Hygiene Data'!$F$11,0,10*ROW('Hygiene Data'!F123))="","",OFFSET('Hygiene Data'!$F$11,0,10*ROW('Hygiene Data'!F123)))</f>
        <v/>
      </c>
      <c r="DV129" s="305" t="str">
        <f ca="true">+IF(OFFSET('Hygiene Data'!$F$12,0,10*ROW('Hygiene Data'!F123))="","",OFFSET('Hygiene Data'!$F$12,0,10*ROW('Hygiene Data'!F123)))</f>
        <v/>
      </c>
      <c r="DW129" s="305" t="str">
        <f ca="true">+IF(OFFSET('Hygiene Data'!$F$13,0,10*ROW('Hygiene Data'!F123))="","",OFFSET('Hygiene Data'!$F$13,0,10*ROW('Hygiene Data'!F123)))</f>
        <v/>
      </c>
      <c r="DX129" s="305" t="str">
        <f ca="true">+IF(OFFSET('Hygiene Data'!$G$11,0,10*ROW('Hygiene Data'!G123))="","",OFFSET('Hygiene Data'!$G$11,0,10*ROW('Hygiene Data'!G123)))</f>
        <v/>
      </c>
      <c r="DY129" s="305" t="str">
        <f ca="true">+IF(OFFSET('Hygiene Data'!$G$12,0,10*ROW('Hygiene Data'!G123))="","",OFFSET('Hygiene Data'!$G$12,0,10*ROW('Hygiene Data'!G123)))</f>
        <v/>
      </c>
      <c r="DZ129" s="305" t="str">
        <f ca="true">+IF(OFFSET('Hygiene Data'!$G$13,0,10*ROW('Hygiene Data'!G123))="","",OFFSET('Hygiene Data'!$G$13,0,10*ROW('Hygiene Data'!G123)))</f>
        <v/>
      </c>
      <c r="EA129" s="305" t="str">
        <f ca="true">+IF(OFFSET('Hygiene Data'!$H$11,0,10*ROW('Hygiene Data'!H123))="","",OFFSET('Hygiene Data'!$H$11,0,10*ROW('Hygiene Data'!H123)))</f>
        <v/>
      </c>
      <c r="EB129" s="305" t="str">
        <f ca="true">+IF(OFFSET('Hygiene Data'!$H$12,0,10*ROW('Hygiene Data'!H123))="","",OFFSET('Hygiene Data'!$H$12,0,10*ROW('Hygiene Data'!H123)))</f>
        <v/>
      </c>
      <c r="EC129" s="305" t="str">
        <f ca="true">+IF(OFFSET('Hygiene Data'!$H$13,0,10*ROW('Hygiene Data'!H123))="","",OFFSET('Hygiene Data'!$H$13,0,10*ROW('Hygiene Data'!H123)))</f>
        <v/>
      </c>
      <c r="ED129" s="305" t="str">
        <f ca="true">+IF(OFFSET('Hygiene Data'!$I$11,0,10*ROW('Hygiene Data'!I123))="","",OFFSET('Hygiene Data'!$I$11,0,10*ROW('Hygiene Data'!I123)))</f>
        <v/>
      </c>
      <c r="EE129" s="305" t="str">
        <f ca="true">+IF(OFFSET('Hygiene Data'!$I$12,0,10*ROW('Hygiene Data'!I123))="","",OFFSET('Hygiene Data'!$I$12,0,10*ROW('Hygiene Data'!I123)))</f>
        <v/>
      </c>
      <c r="EF129" s="305"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61"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305"/>
      <c r="BS130" s="305" t="str">
        <f ca="true">+IF(OFFSET('Water Data'!$D$27,0,10*ROW('Water Data'!D124))="","",OFFSET('Water Data'!$D$27,0,10*ROW('Water Data'!D124)))</f>
        <v/>
      </c>
      <c r="BT130" s="305" t="str">
        <f ca="true">+IF(OFFSET('Water Data'!$D$28,0,10*ROW('Water Data'!D124))="","",OFFSET('Water Data'!$D$28,0,10*ROW('Water Data'!D124)))</f>
        <v/>
      </c>
      <c r="BU130" s="305" t="str">
        <f ca="true">+IF(OFFSET('Water Data'!$D$29,0,10*ROW('Water Data'!D124))="","",OFFSET('Water Data'!$D$29,0,10*ROW('Water Data'!D124)))</f>
        <v/>
      </c>
      <c r="BV130" s="305" t="str">
        <f ca="true">+IF(OFFSET('Water Data'!$E$27,0,10*ROW('Water Data'!E124))="","",OFFSET('Water Data'!$E$27,0,10*ROW('Water Data'!E124)))</f>
        <v/>
      </c>
      <c r="BW130" s="305" t="str">
        <f ca="true">+IF(OFFSET('Water Data'!$E$28,0,10*ROW('Water Data'!E124))="","",OFFSET('Water Data'!$E$28,0,10*ROW('Water Data'!E124)))</f>
        <v/>
      </c>
      <c r="BX130" s="305" t="str">
        <f ca="true">+IF(OFFSET('Water Data'!$E$29,0,10*ROW('Water Data'!E124))="","",OFFSET('Water Data'!$E$29,0,10*ROW('Water Data'!E124)))</f>
        <v/>
      </c>
      <c r="BY130" s="305" t="str">
        <f ca="true">+IF(OFFSET('Water Data'!$F$27,0,10*ROW('Water Data'!F124))="","",OFFSET('Water Data'!$F$27,0,10*ROW('Water Data'!F124)))</f>
        <v/>
      </c>
      <c r="BZ130" s="305" t="str">
        <f ca="true">+IF(OFFSET('Water Data'!$F$28,0,10*ROW('Water Data'!F124))="","",OFFSET('Water Data'!$F$28,0,10*ROW('Water Data'!F124)))</f>
        <v/>
      </c>
      <c r="CA130" s="305" t="str">
        <f ca="true">+IF(OFFSET('Water Data'!$F$29,0,10*ROW('Water Data'!F124))="","",OFFSET('Water Data'!$F$29,0,10*ROW('Water Data'!F124)))</f>
        <v/>
      </c>
      <c r="CB130" s="305" t="str">
        <f ca="true">+IF(OFFSET('Water Data'!$G$27,0,10*ROW('Water Data'!G124))="","",OFFSET('Water Data'!$G$27,0,10*ROW('Water Data'!G124)))</f>
        <v/>
      </c>
      <c r="CC130" s="305" t="str">
        <f ca="true">+IF(OFFSET('Water Data'!$G$28,0,10*ROW('Water Data'!G124))="","",OFFSET('Water Data'!$G$28,0,10*ROW('Water Data'!G124)))</f>
        <v/>
      </c>
      <c r="CD130" s="305" t="str">
        <f ca="true">+IF(OFFSET('Water Data'!$G$29,0,10*ROW('Water Data'!G124))="","",OFFSET('Water Data'!$G$29,0,10*ROW('Water Data'!G124)))</f>
        <v/>
      </c>
      <c r="CE130" s="305" t="str">
        <f ca="true">+IF(OFFSET('Water Data'!$H$27,0,10*ROW('Water Data'!H124))="","",OFFSET('Water Data'!$H$27,0,10*ROW('Water Data'!H124)))</f>
        <v/>
      </c>
      <c r="CF130" s="305" t="str">
        <f ca="true">+IF(OFFSET('Water Data'!$H$28,0,10*ROW('Water Data'!H124))="","",OFFSET('Water Data'!$H$28,0,10*ROW('Water Data'!H124)))</f>
        <v/>
      </c>
      <c r="CG130" s="305" t="str">
        <f ca="true">+IF(OFFSET('Water Data'!$H$29,0,10*ROW('Water Data'!H124))="","",OFFSET('Water Data'!$H$29,0,10*ROW('Water Data'!H124)))</f>
        <v/>
      </c>
      <c r="CH130" s="305" t="str">
        <f ca="true">+IF(OFFSET('Water Data'!$I$27,0,10*ROW('Water Data'!I124))="","",OFFSET('Water Data'!$I$27,0,10*ROW('Water Data'!I124)))</f>
        <v/>
      </c>
      <c r="CI130" s="305" t="str">
        <f ca="true">+IF(OFFSET('Water Data'!$I$28,0,10*ROW('Water Data'!I124))="","",OFFSET('Water Data'!$I$28,0,10*ROW('Water Data'!I124)))</f>
        <v/>
      </c>
      <c r="CJ130" s="305" t="str">
        <f ca="true">+IF(OFFSET('Water Data'!$I$29,0,10*ROW('Water Data'!I124))="","",OFFSET('Water Data'!$I$29,0,10*ROW('Water Data'!I124)))</f>
        <v/>
      </c>
      <c r="CK130" s="305" t="str">
        <f ca="true">+IF(OFFSET('Sanitation Data'!$D$28,0,10*ROW('Sanitation Data'!D124))="","",OFFSET('Sanitation Data'!$D$28,0,10*ROW('Sanitation Data'!D124)))</f>
        <v/>
      </c>
      <c r="CL130" s="305" t="str">
        <f ca="true">+IF(OFFSET('Sanitation Data'!$D$29,0,10*ROW('Sanitation Data'!D124))="","",OFFSET('Sanitation Data'!$D$29,0,10*ROW('Sanitation Data'!D124)))</f>
        <v/>
      </c>
      <c r="CM130" s="305" t="str">
        <f ca="true">+IF(OFFSET('Sanitation Data'!$D$30,0,10*ROW('Sanitation Data'!D124))="","",OFFSET('Sanitation Data'!$D$30,0,10*ROW('Sanitation Data'!D124)))</f>
        <v/>
      </c>
      <c r="CN130" s="305" t="str">
        <f ca="true">+IF(OFFSET('Sanitation Data'!$D$31,0,10*ROW('Sanitation Data'!D124))="","",OFFSET('Sanitation Data'!$D$31,0,10*ROW('Sanitation Data'!D124)))</f>
        <v/>
      </c>
      <c r="CO130" s="305" t="str">
        <f ca="true">+IF(OFFSET('Sanitation Data'!$D$32,0,10*ROW('Sanitation Data'!D124))="","",OFFSET('Sanitation Data'!$D$32,0,10*ROW('Sanitation Data'!D124)))</f>
        <v/>
      </c>
      <c r="CP130" s="305" t="str">
        <f ca="true">+IF(OFFSET('Sanitation Data'!$E$28,0,10*ROW('Sanitation Data'!E124))="","",OFFSET('Sanitation Data'!$E$28,0,10*ROW('Sanitation Data'!E124)))</f>
        <v/>
      </c>
      <c r="CQ130" s="305" t="str">
        <f ca="true">+IF(OFFSET('Sanitation Data'!$E$29,0,10*ROW('Sanitation Data'!E124))="","",OFFSET('Sanitation Data'!$E$29,0,10*ROW('Sanitation Data'!E124)))</f>
        <v/>
      </c>
      <c r="CR130" s="305" t="str">
        <f ca="true">+IF(OFFSET('Sanitation Data'!$E$30,0,10*ROW('Sanitation Data'!E124))="","",OFFSET('Sanitation Data'!$E$30,0,10*ROW('Sanitation Data'!E124)))</f>
        <v/>
      </c>
      <c r="CS130" s="305" t="str">
        <f ca="true">+IF(OFFSET('Sanitation Data'!$E$31,0,10*ROW('Sanitation Data'!E124))="","",OFFSET('Sanitation Data'!$E$31,0,10*ROW('Sanitation Data'!E124)))</f>
        <v/>
      </c>
      <c r="CT130" s="305" t="str">
        <f ca="true">+IF(OFFSET('Sanitation Data'!$E$32,0,10*ROW('Sanitation Data'!E124))="","",OFFSET('Sanitation Data'!$E$32,0,10*ROW('Sanitation Data'!E124)))</f>
        <v/>
      </c>
      <c r="CU130" s="305" t="str">
        <f ca="true">+IF(OFFSET('Sanitation Data'!$F$28,0,10*ROW('Sanitation Data'!F124))="","",OFFSET('Sanitation Data'!$F$28,0,10*ROW('Sanitation Data'!F124)))</f>
        <v/>
      </c>
      <c r="CV130" s="305" t="str">
        <f ca="true">+IF(OFFSET('Sanitation Data'!$F$29,0,10*ROW('Sanitation Data'!F124))="","",OFFSET('Sanitation Data'!$F$29,0,10*ROW('Sanitation Data'!F124)))</f>
        <v/>
      </c>
      <c r="CW130" s="305" t="str">
        <f ca="true">+IF(OFFSET('Sanitation Data'!$F$30,0,10*ROW('Sanitation Data'!F124))="","",OFFSET('Sanitation Data'!$F$30,0,10*ROW('Sanitation Data'!F124)))</f>
        <v/>
      </c>
      <c r="CX130" s="305" t="str">
        <f ca="true">+IF(OFFSET('Sanitation Data'!$F$31,0,10*ROW('Sanitation Data'!F124))="","",OFFSET('Sanitation Data'!$F$31,0,10*ROW('Sanitation Data'!F124)))</f>
        <v/>
      </c>
      <c r="CY130" s="305" t="str">
        <f ca="true">+IF(OFFSET('Sanitation Data'!$F$32,0,10*ROW('Sanitation Data'!F124))="","",OFFSET('Sanitation Data'!$F$32,0,10*ROW('Sanitation Data'!F124)))</f>
        <v/>
      </c>
      <c r="CZ130" s="305" t="str">
        <f ca="true">+IF(OFFSET('Sanitation Data'!$G$28,0,10*ROW('Sanitation Data'!G124))="","",OFFSET('Sanitation Data'!$G$28,0,10*ROW('Sanitation Data'!G124)))</f>
        <v/>
      </c>
      <c r="DA130" s="305" t="str">
        <f ca="true">+IF(OFFSET('Sanitation Data'!$G$29,0,10*ROW('Sanitation Data'!G124))="","",OFFSET('Sanitation Data'!$G$29,0,10*ROW('Sanitation Data'!G124)))</f>
        <v/>
      </c>
      <c r="DB130" s="305" t="str">
        <f ca="true">+IF(OFFSET('Sanitation Data'!$G$30,0,10*ROW('Sanitation Data'!G124))="","",OFFSET('Sanitation Data'!$G$30,0,10*ROW('Sanitation Data'!G124)))</f>
        <v/>
      </c>
      <c r="DC130" s="305" t="str">
        <f ca="true">+IF(OFFSET('Sanitation Data'!$G$31,0,10*ROW('Sanitation Data'!G124))="","",OFFSET('Sanitation Data'!$G$31,0,10*ROW('Sanitation Data'!G124)))</f>
        <v/>
      </c>
      <c r="DD130" s="305" t="str">
        <f ca="true">+IF(OFFSET('Sanitation Data'!$G$32,0,10*ROW('Sanitation Data'!G124))="","",OFFSET('Sanitation Data'!$G$32,0,10*ROW('Sanitation Data'!G124)))</f>
        <v/>
      </c>
      <c r="DE130" s="305" t="str">
        <f ca="true">+IF(OFFSET('Sanitation Data'!$H$28,0,10*ROW('Sanitation Data'!H124))="","",OFFSET('Sanitation Data'!$H$28,0,10*ROW('Sanitation Data'!H124)))</f>
        <v/>
      </c>
      <c r="DF130" s="305" t="str">
        <f ca="true">+IF(OFFSET('Sanitation Data'!$H$29,0,10*ROW('Sanitation Data'!H124))="","",OFFSET('Sanitation Data'!$H$29,0,10*ROW('Sanitation Data'!H124)))</f>
        <v/>
      </c>
      <c r="DG130" s="305" t="str">
        <f ca="true">+IF(OFFSET('Sanitation Data'!$H$30,0,10*ROW('Sanitation Data'!H124))="","",OFFSET('Sanitation Data'!$H$30,0,10*ROW('Sanitation Data'!H124)))</f>
        <v/>
      </c>
      <c r="DH130" s="305" t="str">
        <f ca="true">+IF(OFFSET('Sanitation Data'!$H$31,0,10*ROW('Sanitation Data'!H124))="","",OFFSET('Sanitation Data'!$H$31,0,10*ROW('Sanitation Data'!H124)))</f>
        <v/>
      </c>
      <c r="DI130" s="305" t="str">
        <f ca="true">+IF(OFFSET('Sanitation Data'!$H$32,0,10*ROW('Sanitation Data'!H124))="","",OFFSET('Sanitation Data'!$H$32,0,10*ROW('Sanitation Data'!H124)))</f>
        <v/>
      </c>
      <c r="DJ130" s="305" t="str">
        <f ca="true">+IF(OFFSET('Sanitation Data'!$I$28,0,10*ROW('Sanitation Data'!I124))="","",OFFSET('Sanitation Data'!$I$28,0,10*ROW('Sanitation Data'!I124)))</f>
        <v/>
      </c>
      <c r="DK130" s="305" t="str">
        <f ca="true">+IF(OFFSET('Sanitation Data'!$I$29,0,10*ROW('Sanitation Data'!I124))="","",OFFSET('Sanitation Data'!$I$29,0,10*ROW('Sanitation Data'!I124)))</f>
        <v/>
      </c>
      <c r="DL130" s="305" t="str">
        <f ca="true">+IF(OFFSET('Sanitation Data'!$I$30,0,10*ROW('Sanitation Data'!I124))="","",OFFSET('Sanitation Data'!$I$30,0,10*ROW('Sanitation Data'!I124)))</f>
        <v/>
      </c>
      <c r="DM130" s="305" t="str">
        <f ca="true">+IF(OFFSET('Sanitation Data'!$I$31,0,10*ROW('Sanitation Data'!I124))="","",OFFSET('Sanitation Data'!$I$31,0,10*ROW('Sanitation Data'!I124)))</f>
        <v/>
      </c>
      <c r="DN130" s="305" t="str">
        <f ca="true">+IF(OFFSET('Sanitation Data'!$I$32,0,10*ROW('Sanitation Data'!I124))="","",OFFSET('Sanitation Data'!$I$32,0,10*ROW('Sanitation Data'!I124)))</f>
        <v/>
      </c>
      <c r="DO130" s="305" t="str">
        <f ca="true">+IF(OFFSET('Hygiene Data'!$D$11,0,10*ROW('Hygiene Data'!D124))="","",OFFSET('Hygiene Data'!$D$11,0,10*ROW('Hygiene Data'!D124)))</f>
        <v/>
      </c>
      <c r="DP130" s="305" t="str">
        <f ca="true">+IF(OFFSET('Hygiene Data'!$D$12,0,10*ROW('Hygiene Data'!D124))="","",OFFSET('Hygiene Data'!$D$12,0,10*ROW('Hygiene Data'!D124)))</f>
        <v/>
      </c>
      <c r="DQ130" s="305" t="str">
        <f ca="true">+IF(OFFSET('Hygiene Data'!$D$13,0,10*ROW('Hygiene Data'!D124))="","",OFFSET('Hygiene Data'!$D$13,0,10*ROW('Hygiene Data'!D124)))</f>
        <v/>
      </c>
      <c r="DR130" s="305" t="str">
        <f ca="true">+IF(OFFSET('Hygiene Data'!$E$11,0,10*ROW('Hygiene Data'!E124))="","",OFFSET('Hygiene Data'!$E$11,0,10*ROW('Hygiene Data'!E124)))</f>
        <v/>
      </c>
      <c r="DS130" s="305" t="str">
        <f ca="true">+IF(OFFSET('Hygiene Data'!$E$12,0,10*ROW('Hygiene Data'!E124))="","",OFFSET('Hygiene Data'!$E$12,0,10*ROW('Hygiene Data'!E124)))</f>
        <v/>
      </c>
      <c r="DT130" s="305" t="str">
        <f ca="true">+IF(OFFSET('Hygiene Data'!$E$13,0,10*ROW('Hygiene Data'!E124))="","",OFFSET('Hygiene Data'!$E$13,0,10*ROW('Hygiene Data'!E124)))</f>
        <v/>
      </c>
      <c r="DU130" s="305" t="str">
        <f ca="true">+IF(OFFSET('Hygiene Data'!$F$11,0,10*ROW('Hygiene Data'!F124))="","",OFFSET('Hygiene Data'!$F$11,0,10*ROW('Hygiene Data'!F124)))</f>
        <v/>
      </c>
      <c r="DV130" s="305" t="str">
        <f ca="true">+IF(OFFSET('Hygiene Data'!$F$12,0,10*ROW('Hygiene Data'!F124))="","",OFFSET('Hygiene Data'!$F$12,0,10*ROW('Hygiene Data'!F124)))</f>
        <v/>
      </c>
      <c r="DW130" s="305" t="str">
        <f ca="true">+IF(OFFSET('Hygiene Data'!$F$13,0,10*ROW('Hygiene Data'!F124))="","",OFFSET('Hygiene Data'!$F$13,0,10*ROW('Hygiene Data'!F124)))</f>
        <v/>
      </c>
      <c r="DX130" s="305" t="str">
        <f ca="true">+IF(OFFSET('Hygiene Data'!$G$11,0,10*ROW('Hygiene Data'!G124))="","",OFFSET('Hygiene Data'!$G$11,0,10*ROW('Hygiene Data'!G124)))</f>
        <v/>
      </c>
      <c r="DY130" s="305" t="str">
        <f ca="true">+IF(OFFSET('Hygiene Data'!$G$12,0,10*ROW('Hygiene Data'!G124))="","",OFFSET('Hygiene Data'!$G$12,0,10*ROW('Hygiene Data'!G124)))</f>
        <v/>
      </c>
      <c r="DZ130" s="305" t="str">
        <f ca="true">+IF(OFFSET('Hygiene Data'!$G$13,0,10*ROW('Hygiene Data'!G124))="","",OFFSET('Hygiene Data'!$G$13,0,10*ROW('Hygiene Data'!G124)))</f>
        <v/>
      </c>
      <c r="EA130" s="305" t="str">
        <f ca="true">+IF(OFFSET('Hygiene Data'!$H$11,0,10*ROW('Hygiene Data'!H124))="","",OFFSET('Hygiene Data'!$H$11,0,10*ROW('Hygiene Data'!H124)))</f>
        <v/>
      </c>
      <c r="EB130" s="305" t="str">
        <f ca="true">+IF(OFFSET('Hygiene Data'!$H$12,0,10*ROW('Hygiene Data'!H124))="","",OFFSET('Hygiene Data'!$H$12,0,10*ROW('Hygiene Data'!H124)))</f>
        <v/>
      </c>
      <c r="EC130" s="305" t="str">
        <f ca="true">+IF(OFFSET('Hygiene Data'!$H$13,0,10*ROW('Hygiene Data'!H124))="","",OFFSET('Hygiene Data'!$H$13,0,10*ROW('Hygiene Data'!H124)))</f>
        <v/>
      </c>
      <c r="ED130" s="305" t="str">
        <f ca="true">+IF(OFFSET('Hygiene Data'!$I$11,0,10*ROW('Hygiene Data'!I124))="","",OFFSET('Hygiene Data'!$I$11,0,10*ROW('Hygiene Data'!I124)))</f>
        <v/>
      </c>
      <c r="EE130" s="305" t="str">
        <f ca="true">+IF(OFFSET('Hygiene Data'!$I$12,0,10*ROW('Hygiene Data'!I124))="","",OFFSET('Hygiene Data'!$I$12,0,10*ROW('Hygiene Data'!I124)))</f>
        <v/>
      </c>
      <c r="EF130" s="305"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61"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305"/>
      <c r="BS131" s="305" t="str">
        <f ca="true">+IF(OFFSET('Water Data'!$D$27,0,10*ROW('Water Data'!D125))="","",OFFSET('Water Data'!$D$27,0,10*ROW('Water Data'!D125)))</f>
        <v/>
      </c>
      <c r="BT131" s="305" t="str">
        <f ca="true">+IF(OFFSET('Water Data'!$D$28,0,10*ROW('Water Data'!D125))="","",OFFSET('Water Data'!$D$28,0,10*ROW('Water Data'!D125)))</f>
        <v/>
      </c>
      <c r="BU131" s="305" t="str">
        <f ca="true">+IF(OFFSET('Water Data'!$D$29,0,10*ROW('Water Data'!D125))="","",OFFSET('Water Data'!$D$29,0,10*ROW('Water Data'!D125)))</f>
        <v/>
      </c>
      <c r="BV131" s="305" t="str">
        <f ca="true">+IF(OFFSET('Water Data'!$E$27,0,10*ROW('Water Data'!E125))="","",OFFSET('Water Data'!$E$27,0,10*ROW('Water Data'!E125)))</f>
        <v/>
      </c>
      <c r="BW131" s="305" t="str">
        <f ca="true">+IF(OFFSET('Water Data'!$E$28,0,10*ROW('Water Data'!E125))="","",OFFSET('Water Data'!$E$28,0,10*ROW('Water Data'!E125)))</f>
        <v/>
      </c>
      <c r="BX131" s="305" t="str">
        <f ca="true">+IF(OFFSET('Water Data'!$E$29,0,10*ROW('Water Data'!E125))="","",OFFSET('Water Data'!$E$29,0,10*ROW('Water Data'!E125)))</f>
        <v/>
      </c>
      <c r="BY131" s="305" t="str">
        <f ca="true">+IF(OFFSET('Water Data'!$F$27,0,10*ROW('Water Data'!F125))="","",OFFSET('Water Data'!$F$27,0,10*ROW('Water Data'!F125)))</f>
        <v/>
      </c>
      <c r="BZ131" s="305" t="str">
        <f ca="true">+IF(OFFSET('Water Data'!$F$28,0,10*ROW('Water Data'!F125))="","",OFFSET('Water Data'!$F$28,0,10*ROW('Water Data'!F125)))</f>
        <v/>
      </c>
      <c r="CA131" s="305" t="str">
        <f ca="true">+IF(OFFSET('Water Data'!$F$29,0,10*ROW('Water Data'!F125))="","",OFFSET('Water Data'!$F$29,0,10*ROW('Water Data'!F125)))</f>
        <v/>
      </c>
      <c r="CB131" s="305" t="str">
        <f ca="true">+IF(OFFSET('Water Data'!$G$27,0,10*ROW('Water Data'!G125))="","",OFFSET('Water Data'!$G$27,0,10*ROW('Water Data'!G125)))</f>
        <v/>
      </c>
      <c r="CC131" s="305" t="str">
        <f ca="true">+IF(OFFSET('Water Data'!$G$28,0,10*ROW('Water Data'!G125))="","",OFFSET('Water Data'!$G$28,0,10*ROW('Water Data'!G125)))</f>
        <v/>
      </c>
      <c r="CD131" s="305" t="str">
        <f ca="true">+IF(OFFSET('Water Data'!$G$29,0,10*ROW('Water Data'!G125))="","",OFFSET('Water Data'!$G$29,0,10*ROW('Water Data'!G125)))</f>
        <v/>
      </c>
      <c r="CE131" s="305" t="str">
        <f ca="true">+IF(OFFSET('Water Data'!$H$27,0,10*ROW('Water Data'!H125))="","",OFFSET('Water Data'!$H$27,0,10*ROW('Water Data'!H125)))</f>
        <v/>
      </c>
      <c r="CF131" s="305" t="str">
        <f ca="true">+IF(OFFSET('Water Data'!$H$28,0,10*ROW('Water Data'!H125))="","",OFFSET('Water Data'!$H$28,0,10*ROW('Water Data'!H125)))</f>
        <v/>
      </c>
      <c r="CG131" s="305" t="str">
        <f ca="true">+IF(OFFSET('Water Data'!$H$29,0,10*ROW('Water Data'!H125))="","",OFFSET('Water Data'!$H$29,0,10*ROW('Water Data'!H125)))</f>
        <v/>
      </c>
      <c r="CH131" s="305" t="str">
        <f ca="true">+IF(OFFSET('Water Data'!$I$27,0,10*ROW('Water Data'!I125))="","",OFFSET('Water Data'!$I$27,0,10*ROW('Water Data'!I125)))</f>
        <v/>
      </c>
      <c r="CI131" s="305" t="str">
        <f ca="true">+IF(OFFSET('Water Data'!$I$28,0,10*ROW('Water Data'!I125))="","",OFFSET('Water Data'!$I$28,0,10*ROW('Water Data'!I125)))</f>
        <v/>
      </c>
      <c r="CJ131" s="305" t="str">
        <f ca="true">+IF(OFFSET('Water Data'!$I$29,0,10*ROW('Water Data'!I125))="","",OFFSET('Water Data'!$I$29,0,10*ROW('Water Data'!I125)))</f>
        <v/>
      </c>
      <c r="CK131" s="305" t="str">
        <f ca="true">+IF(OFFSET('Sanitation Data'!$D$28,0,10*ROW('Sanitation Data'!D125))="","",OFFSET('Sanitation Data'!$D$28,0,10*ROW('Sanitation Data'!D125)))</f>
        <v/>
      </c>
      <c r="CL131" s="305" t="str">
        <f ca="true">+IF(OFFSET('Sanitation Data'!$D$29,0,10*ROW('Sanitation Data'!D125))="","",OFFSET('Sanitation Data'!$D$29,0,10*ROW('Sanitation Data'!D125)))</f>
        <v/>
      </c>
      <c r="CM131" s="305" t="str">
        <f ca="true">+IF(OFFSET('Sanitation Data'!$D$30,0,10*ROW('Sanitation Data'!D125))="","",OFFSET('Sanitation Data'!$D$30,0,10*ROW('Sanitation Data'!D125)))</f>
        <v/>
      </c>
      <c r="CN131" s="305" t="str">
        <f ca="true">+IF(OFFSET('Sanitation Data'!$D$31,0,10*ROW('Sanitation Data'!D125))="","",OFFSET('Sanitation Data'!$D$31,0,10*ROW('Sanitation Data'!D125)))</f>
        <v/>
      </c>
      <c r="CO131" s="305" t="str">
        <f ca="true">+IF(OFFSET('Sanitation Data'!$D$32,0,10*ROW('Sanitation Data'!D125))="","",OFFSET('Sanitation Data'!$D$32,0,10*ROW('Sanitation Data'!D125)))</f>
        <v/>
      </c>
      <c r="CP131" s="305" t="str">
        <f ca="true">+IF(OFFSET('Sanitation Data'!$E$28,0,10*ROW('Sanitation Data'!E125))="","",OFFSET('Sanitation Data'!$E$28,0,10*ROW('Sanitation Data'!E125)))</f>
        <v/>
      </c>
      <c r="CQ131" s="305" t="str">
        <f ca="true">+IF(OFFSET('Sanitation Data'!$E$29,0,10*ROW('Sanitation Data'!E125))="","",OFFSET('Sanitation Data'!$E$29,0,10*ROW('Sanitation Data'!E125)))</f>
        <v/>
      </c>
      <c r="CR131" s="305" t="str">
        <f ca="true">+IF(OFFSET('Sanitation Data'!$E$30,0,10*ROW('Sanitation Data'!E125))="","",OFFSET('Sanitation Data'!$E$30,0,10*ROW('Sanitation Data'!E125)))</f>
        <v/>
      </c>
      <c r="CS131" s="305" t="str">
        <f ca="true">+IF(OFFSET('Sanitation Data'!$E$31,0,10*ROW('Sanitation Data'!E125))="","",OFFSET('Sanitation Data'!$E$31,0,10*ROW('Sanitation Data'!E125)))</f>
        <v/>
      </c>
      <c r="CT131" s="305" t="str">
        <f ca="true">+IF(OFFSET('Sanitation Data'!$E$32,0,10*ROW('Sanitation Data'!E125))="","",OFFSET('Sanitation Data'!$E$32,0,10*ROW('Sanitation Data'!E125)))</f>
        <v/>
      </c>
      <c r="CU131" s="305" t="str">
        <f ca="true">+IF(OFFSET('Sanitation Data'!$F$28,0,10*ROW('Sanitation Data'!F125))="","",OFFSET('Sanitation Data'!$F$28,0,10*ROW('Sanitation Data'!F125)))</f>
        <v/>
      </c>
      <c r="CV131" s="305" t="str">
        <f ca="true">+IF(OFFSET('Sanitation Data'!$F$29,0,10*ROW('Sanitation Data'!F125))="","",OFFSET('Sanitation Data'!$F$29,0,10*ROW('Sanitation Data'!F125)))</f>
        <v/>
      </c>
      <c r="CW131" s="305" t="str">
        <f ca="true">+IF(OFFSET('Sanitation Data'!$F$30,0,10*ROW('Sanitation Data'!F125))="","",OFFSET('Sanitation Data'!$F$30,0,10*ROW('Sanitation Data'!F125)))</f>
        <v/>
      </c>
      <c r="CX131" s="305" t="str">
        <f ca="true">+IF(OFFSET('Sanitation Data'!$F$31,0,10*ROW('Sanitation Data'!F125))="","",OFFSET('Sanitation Data'!$F$31,0,10*ROW('Sanitation Data'!F125)))</f>
        <v/>
      </c>
      <c r="CY131" s="305" t="str">
        <f ca="true">+IF(OFFSET('Sanitation Data'!$F$32,0,10*ROW('Sanitation Data'!F125))="","",OFFSET('Sanitation Data'!$F$32,0,10*ROW('Sanitation Data'!F125)))</f>
        <v/>
      </c>
      <c r="CZ131" s="305" t="str">
        <f ca="true">+IF(OFFSET('Sanitation Data'!$G$28,0,10*ROW('Sanitation Data'!G125))="","",OFFSET('Sanitation Data'!$G$28,0,10*ROW('Sanitation Data'!G125)))</f>
        <v/>
      </c>
      <c r="DA131" s="305" t="str">
        <f ca="true">+IF(OFFSET('Sanitation Data'!$G$29,0,10*ROW('Sanitation Data'!G125))="","",OFFSET('Sanitation Data'!$G$29,0,10*ROW('Sanitation Data'!G125)))</f>
        <v/>
      </c>
      <c r="DB131" s="305" t="str">
        <f ca="true">+IF(OFFSET('Sanitation Data'!$G$30,0,10*ROW('Sanitation Data'!G125))="","",OFFSET('Sanitation Data'!$G$30,0,10*ROW('Sanitation Data'!G125)))</f>
        <v/>
      </c>
      <c r="DC131" s="305" t="str">
        <f ca="true">+IF(OFFSET('Sanitation Data'!$G$31,0,10*ROW('Sanitation Data'!G125))="","",OFFSET('Sanitation Data'!$G$31,0,10*ROW('Sanitation Data'!G125)))</f>
        <v/>
      </c>
      <c r="DD131" s="305" t="str">
        <f ca="true">+IF(OFFSET('Sanitation Data'!$G$32,0,10*ROW('Sanitation Data'!G125))="","",OFFSET('Sanitation Data'!$G$32,0,10*ROW('Sanitation Data'!G125)))</f>
        <v/>
      </c>
      <c r="DE131" s="305" t="str">
        <f ca="true">+IF(OFFSET('Sanitation Data'!$H$28,0,10*ROW('Sanitation Data'!H125))="","",OFFSET('Sanitation Data'!$H$28,0,10*ROW('Sanitation Data'!H125)))</f>
        <v/>
      </c>
      <c r="DF131" s="305" t="str">
        <f ca="true">+IF(OFFSET('Sanitation Data'!$H$29,0,10*ROW('Sanitation Data'!H125))="","",OFFSET('Sanitation Data'!$H$29,0,10*ROW('Sanitation Data'!H125)))</f>
        <v/>
      </c>
      <c r="DG131" s="305" t="str">
        <f ca="true">+IF(OFFSET('Sanitation Data'!$H$30,0,10*ROW('Sanitation Data'!H125))="","",OFFSET('Sanitation Data'!$H$30,0,10*ROW('Sanitation Data'!H125)))</f>
        <v/>
      </c>
      <c r="DH131" s="305" t="str">
        <f ca="true">+IF(OFFSET('Sanitation Data'!$H$31,0,10*ROW('Sanitation Data'!H125))="","",OFFSET('Sanitation Data'!$H$31,0,10*ROW('Sanitation Data'!H125)))</f>
        <v/>
      </c>
      <c r="DI131" s="305" t="str">
        <f ca="true">+IF(OFFSET('Sanitation Data'!$H$32,0,10*ROW('Sanitation Data'!H125))="","",OFFSET('Sanitation Data'!$H$32,0,10*ROW('Sanitation Data'!H125)))</f>
        <v/>
      </c>
      <c r="DJ131" s="305" t="str">
        <f ca="true">+IF(OFFSET('Sanitation Data'!$I$28,0,10*ROW('Sanitation Data'!I125))="","",OFFSET('Sanitation Data'!$I$28,0,10*ROW('Sanitation Data'!I125)))</f>
        <v/>
      </c>
      <c r="DK131" s="305" t="str">
        <f ca="true">+IF(OFFSET('Sanitation Data'!$I$29,0,10*ROW('Sanitation Data'!I125))="","",OFFSET('Sanitation Data'!$I$29,0,10*ROW('Sanitation Data'!I125)))</f>
        <v/>
      </c>
      <c r="DL131" s="305" t="str">
        <f ca="true">+IF(OFFSET('Sanitation Data'!$I$30,0,10*ROW('Sanitation Data'!I125))="","",OFFSET('Sanitation Data'!$I$30,0,10*ROW('Sanitation Data'!I125)))</f>
        <v/>
      </c>
      <c r="DM131" s="305" t="str">
        <f ca="true">+IF(OFFSET('Sanitation Data'!$I$31,0,10*ROW('Sanitation Data'!I125))="","",OFFSET('Sanitation Data'!$I$31,0,10*ROW('Sanitation Data'!I125)))</f>
        <v/>
      </c>
      <c r="DN131" s="305" t="str">
        <f ca="true">+IF(OFFSET('Sanitation Data'!$I$32,0,10*ROW('Sanitation Data'!I125))="","",OFFSET('Sanitation Data'!$I$32,0,10*ROW('Sanitation Data'!I125)))</f>
        <v/>
      </c>
      <c r="DO131" s="305" t="str">
        <f ca="true">+IF(OFFSET('Hygiene Data'!$D$11,0,10*ROW('Hygiene Data'!D125))="","",OFFSET('Hygiene Data'!$D$11,0,10*ROW('Hygiene Data'!D125)))</f>
        <v/>
      </c>
      <c r="DP131" s="305" t="str">
        <f ca="true">+IF(OFFSET('Hygiene Data'!$D$12,0,10*ROW('Hygiene Data'!D125))="","",OFFSET('Hygiene Data'!$D$12,0,10*ROW('Hygiene Data'!D125)))</f>
        <v/>
      </c>
      <c r="DQ131" s="305" t="str">
        <f ca="true">+IF(OFFSET('Hygiene Data'!$D$13,0,10*ROW('Hygiene Data'!D125))="","",OFFSET('Hygiene Data'!$D$13,0,10*ROW('Hygiene Data'!D125)))</f>
        <v/>
      </c>
      <c r="DR131" s="305" t="str">
        <f ca="true">+IF(OFFSET('Hygiene Data'!$E$11,0,10*ROW('Hygiene Data'!E125))="","",OFFSET('Hygiene Data'!$E$11,0,10*ROW('Hygiene Data'!E125)))</f>
        <v/>
      </c>
      <c r="DS131" s="305" t="str">
        <f ca="true">+IF(OFFSET('Hygiene Data'!$E$12,0,10*ROW('Hygiene Data'!E125))="","",OFFSET('Hygiene Data'!$E$12,0,10*ROW('Hygiene Data'!E125)))</f>
        <v/>
      </c>
      <c r="DT131" s="305" t="str">
        <f ca="true">+IF(OFFSET('Hygiene Data'!$E$13,0,10*ROW('Hygiene Data'!E125))="","",OFFSET('Hygiene Data'!$E$13,0,10*ROW('Hygiene Data'!E125)))</f>
        <v/>
      </c>
      <c r="DU131" s="305" t="str">
        <f ca="true">+IF(OFFSET('Hygiene Data'!$F$11,0,10*ROW('Hygiene Data'!F125))="","",OFFSET('Hygiene Data'!$F$11,0,10*ROW('Hygiene Data'!F125)))</f>
        <v/>
      </c>
      <c r="DV131" s="305" t="str">
        <f ca="true">+IF(OFFSET('Hygiene Data'!$F$12,0,10*ROW('Hygiene Data'!F125))="","",OFFSET('Hygiene Data'!$F$12,0,10*ROW('Hygiene Data'!F125)))</f>
        <v/>
      </c>
      <c r="DW131" s="305" t="str">
        <f ca="true">+IF(OFFSET('Hygiene Data'!$F$13,0,10*ROW('Hygiene Data'!F125))="","",OFFSET('Hygiene Data'!$F$13,0,10*ROW('Hygiene Data'!F125)))</f>
        <v/>
      </c>
      <c r="DX131" s="305" t="str">
        <f ca="true">+IF(OFFSET('Hygiene Data'!$G$11,0,10*ROW('Hygiene Data'!G125))="","",OFFSET('Hygiene Data'!$G$11,0,10*ROW('Hygiene Data'!G125)))</f>
        <v/>
      </c>
      <c r="DY131" s="305" t="str">
        <f ca="true">+IF(OFFSET('Hygiene Data'!$G$12,0,10*ROW('Hygiene Data'!G125))="","",OFFSET('Hygiene Data'!$G$12,0,10*ROW('Hygiene Data'!G125)))</f>
        <v/>
      </c>
      <c r="DZ131" s="305" t="str">
        <f ca="true">+IF(OFFSET('Hygiene Data'!$G$13,0,10*ROW('Hygiene Data'!G125))="","",OFFSET('Hygiene Data'!$G$13,0,10*ROW('Hygiene Data'!G125)))</f>
        <v/>
      </c>
      <c r="EA131" s="305" t="str">
        <f ca="true">+IF(OFFSET('Hygiene Data'!$H$11,0,10*ROW('Hygiene Data'!H125))="","",OFFSET('Hygiene Data'!$H$11,0,10*ROW('Hygiene Data'!H125)))</f>
        <v/>
      </c>
      <c r="EB131" s="305" t="str">
        <f ca="true">+IF(OFFSET('Hygiene Data'!$H$12,0,10*ROW('Hygiene Data'!H125))="","",OFFSET('Hygiene Data'!$H$12,0,10*ROW('Hygiene Data'!H125)))</f>
        <v/>
      </c>
      <c r="EC131" s="305" t="str">
        <f ca="true">+IF(OFFSET('Hygiene Data'!$H$13,0,10*ROW('Hygiene Data'!H125))="","",OFFSET('Hygiene Data'!$H$13,0,10*ROW('Hygiene Data'!H125)))</f>
        <v/>
      </c>
      <c r="ED131" s="305" t="str">
        <f ca="true">+IF(OFFSET('Hygiene Data'!$I$11,0,10*ROW('Hygiene Data'!I125))="","",OFFSET('Hygiene Data'!$I$11,0,10*ROW('Hygiene Data'!I125)))</f>
        <v/>
      </c>
      <c r="EE131" s="305" t="str">
        <f ca="true">+IF(OFFSET('Hygiene Data'!$I$12,0,10*ROW('Hygiene Data'!I125))="","",OFFSET('Hygiene Data'!$I$12,0,10*ROW('Hygiene Data'!I125)))</f>
        <v/>
      </c>
      <c r="EF131" s="305"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61"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305"/>
      <c r="BS132" s="305" t="str">
        <f ca="true">+IF(OFFSET('Water Data'!$D$27,0,10*ROW('Water Data'!D126))="","",OFFSET('Water Data'!$D$27,0,10*ROW('Water Data'!D126)))</f>
        <v/>
      </c>
      <c r="BT132" s="305" t="str">
        <f ca="true">+IF(OFFSET('Water Data'!$D$28,0,10*ROW('Water Data'!D126))="","",OFFSET('Water Data'!$D$28,0,10*ROW('Water Data'!D126)))</f>
        <v/>
      </c>
      <c r="BU132" s="305" t="str">
        <f ca="true">+IF(OFFSET('Water Data'!$D$29,0,10*ROW('Water Data'!D126))="","",OFFSET('Water Data'!$D$29,0,10*ROW('Water Data'!D126)))</f>
        <v/>
      </c>
      <c r="BV132" s="305" t="str">
        <f ca="true">+IF(OFFSET('Water Data'!$E$27,0,10*ROW('Water Data'!E126))="","",OFFSET('Water Data'!$E$27,0,10*ROW('Water Data'!E126)))</f>
        <v/>
      </c>
      <c r="BW132" s="305" t="str">
        <f ca="true">+IF(OFFSET('Water Data'!$E$28,0,10*ROW('Water Data'!E126))="","",OFFSET('Water Data'!$E$28,0,10*ROW('Water Data'!E126)))</f>
        <v/>
      </c>
      <c r="BX132" s="305" t="str">
        <f ca="true">+IF(OFFSET('Water Data'!$E$29,0,10*ROW('Water Data'!E126))="","",OFFSET('Water Data'!$E$29,0,10*ROW('Water Data'!E126)))</f>
        <v/>
      </c>
      <c r="BY132" s="305" t="str">
        <f ca="true">+IF(OFFSET('Water Data'!$F$27,0,10*ROW('Water Data'!F126))="","",OFFSET('Water Data'!$F$27,0,10*ROW('Water Data'!F126)))</f>
        <v/>
      </c>
      <c r="BZ132" s="305" t="str">
        <f ca="true">+IF(OFFSET('Water Data'!$F$28,0,10*ROW('Water Data'!F126))="","",OFFSET('Water Data'!$F$28,0,10*ROW('Water Data'!F126)))</f>
        <v/>
      </c>
      <c r="CA132" s="305" t="str">
        <f ca="true">+IF(OFFSET('Water Data'!$F$29,0,10*ROW('Water Data'!F126))="","",OFFSET('Water Data'!$F$29,0,10*ROW('Water Data'!F126)))</f>
        <v/>
      </c>
      <c r="CB132" s="305" t="str">
        <f ca="true">+IF(OFFSET('Water Data'!$G$27,0,10*ROW('Water Data'!G126))="","",OFFSET('Water Data'!$G$27,0,10*ROW('Water Data'!G126)))</f>
        <v/>
      </c>
      <c r="CC132" s="305" t="str">
        <f ca="true">+IF(OFFSET('Water Data'!$G$28,0,10*ROW('Water Data'!G126))="","",OFFSET('Water Data'!$G$28,0,10*ROW('Water Data'!G126)))</f>
        <v/>
      </c>
      <c r="CD132" s="305" t="str">
        <f ca="true">+IF(OFFSET('Water Data'!$G$29,0,10*ROW('Water Data'!G126))="","",OFFSET('Water Data'!$G$29,0,10*ROW('Water Data'!G126)))</f>
        <v/>
      </c>
      <c r="CE132" s="305" t="str">
        <f ca="true">+IF(OFFSET('Water Data'!$H$27,0,10*ROW('Water Data'!H126))="","",OFFSET('Water Data'!$H$27,0,10*ROW('Water Data'!H126)))</f>
        <v/>
      </c>
      <c r="CF132" s="305" t="str">
        <f ca="true">+IF(OFFSET('Water Data'!$H$28,0,10*ROW('Water Data'!H126))="","",OFFSET('Water Data'!$H$28,0,10*ROW('Water Data'!H126)))</f>
        <v/>
      </c>
      <c r="CG132" s="305" t="str">
        <f ca="true">+IF(OFFSET('Water Data'!$H$29,0,10*ROW('Water Data'!H126))="","",OFFSET('Water Data'!$H$29,0,10*ROW('Water Data'!H126)))</f>
        <v/>
      </c>
      <c r="CH132" s="305" t="str">
        <f ca="true">+IF(OFFSET('Water Data'!$I$27,0,10*ROW('Water Data'!I126))="","",OFFSET('Water Data'!$I$27,0,10*ROW('Water Data'!I126)))</f>
        <v/>
      </c>
      <c r="CI132" s="305" t="str">
        <f ca="true">+IF(OFFSET('Water Data'!$I$28,0,10*ROW('Water Data'!I126))="","",OFFSET('Water Data'!$I$28,0,10*ROW('Water Data'!I126)))</f>
        <v/>
      </c>
      <c r="CJ132" s="305" t="str">
        <f ca="true">+IF(OFFSET('Water Data'!$I$29,0,10*ROW('Water Data'!I126))="","",OFFSET('Water Data'!$I$29,0,10*ROW('Water Data'!I126)))</f>
        <v/>
      </c>
      <c r="CK132" s="305" t="str">
        <f ca="true">+IF(OFFSET('Sanitation Data'!$D$28,0,10*ROW('Sanitation Data'!D126))="","",OFFSET('Sanitation Data'!$D$28,0,10*ROW('Sanitation Data'!D126)))</f>
        <v/>
      </c>
      <c r="CL132" s="305" t="str">
        <f ca="true">+IF(OFFSET('Sanitation Data'!$D$29,0,10*ROW('Sanitation Data'!D126))="","",OFFSET('Sanitation Data'!$D$29,0,10*ROW('Sanitation Data'!D126)))</f>
        <v/>
      </c>
      <c r="CM132" s="305" t="str">
        <f ca="true">+IF(OFFSET('Sanitation Data'!$D$30,0,10*ROW('Sanitation Data'!D126))="","",OFFSET('Sanitation Data'!$D$30,0,10*ROW('Sanitation Data'!D126)))</f>
        <v/>
      </c>
      <c r="CN132" s="305" t="str">
        <f ca="true">+IF(OFFSET('Sanitation Data'!$D$31,0,10*ROW('Sanitation Data'!D126))="","",OFFSET('Sanitation Data'!$D$31,0,10*ROW('Sanitation Data'!D126)))</f>
        <v/>
      </c>
      <c r="CO132" s="305" t="str">
        <f ca="true">+IF(OFFSET('Sanitation Data'!$D$32,0,10*ROW('Sanitation Data'!D126))="","",OFFSET('Sanitation Data'!$D$32,0,10*ROW('Sanitation Data'!D126)))</f>
        <v/>
      </c>
      <c r="CP132" s="305" t="str">
        <f ca="true">+IF(OFFSET('Sanitation Data'!$E$28,0,10*ROW('Sanitation Data'!E126))="","",OFFSET('Sanitation Data'!$E$28,0,10*ROW('Sanitation Data'!E126)))</f>
        <v/>
      </c>
      <c r="CQ132" s="305" t="str">
        <f ca="true">+IF(OFFSET('Sanitation Data'!$E$29,0,10*ROW('Sanitation Data'!E126))="","",OFFSET('Sanitation Data'!$E$29,0,10*ROW('Sanitation Data'!E126)))</f>
        <v/>
      </c>
      <c r="CR132" s="305" t="str">
        <f ca="true">+IF(OFFSET('Sanitation Data'!$E$30,0,10*ROW('Sanitation Data'!E126))="","",OFFSET('Sanitation Data'!$E$30,0,10*ROW('Sanitation Data'!E126)))</f>
        <v/>
      </c>
      <c r="CS132" s="305" t="str">
        <f ca="true">+IF(OFFSET('Sanitation Data'!$E$31,0,10*ROW('Sanitation Data'!E126))="","",OFFSET('Sanitation Data'!$E$31,0,10*ROW('Sanitation Data'!E126)))</f>
        <v/>
      </c>
      <c r="CT132" s="305" t="str">
        <f ca="true">+IF(OFFSET('Sanitation Data'!$E$32,0,10*ROW('Sanitation Data'!E126))="","",OFFSET('Sanitation Data'!$E$32,0,10*ROW('Sanitation Data'!E126)))</f>
        <v/>
      </c>
      <c r="CU132" s="305" t="str">
        <f ca="true">+IF(OFFSET('Sanitation Data'!$F$28,0,10*ROW('Sanitation Data'!F126))="","",OFFSET('Sanitation Data'!$F$28,0,10*ROW('Sanitation Data'!F126)))</f>
        <v/>
      </c>
      <c r="CV132" s="305" t="str">
        <f ca="true">+IF(OFFSET('Sanitation Data'!$F$29,0,10*ROW('Sanitation Data'!F126))="","",OFFSET('Sanitation Data'!$F$29,0,10*ROW('Sanitation Data'!F126)))</f>
        <v/>
      </c>
      <c r="CW132" s="305" t="str">
        <f ca="true">+IF(OFFSET('Sanitation Data'!$F$30,0,10*ROW('Sanitation Data'!F126))="","",OFFSET('Sanitation Data'!$F$30,0,10*ROW('Sanitation Data'!F126)))</f>
        <v/>
      </c>
      <c r="CX132" s="305" t="str">
        <f ca="true">+IF(OFFSET('Sanitation Data'!$F$31,0,10*ROW('Sanitation Data'!F126))="","",OFFSET('Sanitation Data'!$F$31,0,10*ROW('Sanitation Data'!F126)))</f>
        <v/>
      </c>
      <c r="CY132" s="305" t="str">
        <f ca="true">+IF(OFFSET('Sanitation Data'!$F$32,0,10*ROW('Sanitation Data'!F126))="","",OFFSET('Sanitation Data'!$F$32,0,10*ROW('Sanitation Data'!F126)))</f>
        <v/>
      </c>
      <c r="CZ132" s="305" t="str">
        <f ca="true">+IF(OFFSET('Sanitation Data'!$G$28,0,10*ROW('Sanitation Data'!G126))="","",OFFSET('Sanitation Data'!$G$28,0,10*ROW('Sanitation Data'!G126)))</f>
        <v/>
      </c>
      <c r="DA132" s="305" t="str">
        <f ca="true">+IF(OFFSET('Sanitation Data'!$G$29,0,10*ROW('Sanitation Data'!G126))="","",OFFSET('Sanitation Data'!$G$29,0,10*ROW('Sanitation Data'!G126)))</f>
        <v/>
      </c>
      <c r="DB132" s="305" t="str">
        <f ca="true">+IF(OFFSET('Sanitation Data'!$G$30,0,10*ROW('Sanitation Data'!G126))="","",OFFSET('Sanitation Data'!$G$30,0,10*ROW('Sanitation Data'!G126)))</f>
        <v/>
      </c>
      <c r="DC132" s="305" t="str">
        <f ca="true">+IF(OFFSET('Sanitation Data'!$G$31,0,10*ROW('Sanitation Data'!G126))="","",OFFSET('Sanitation Data'!$G$31,0,10*ROW('Sanitation Data'!G126)))</f>
        <v/>
      </c>
      <c r="DD132" s="305" t="str">
        <f ca="true">+IF(OFFSET('Sanitation Data'!$G$32,0,10*ROW('Sanitation Data'!G126))="","",OFFSET('Sanitation Data'!$G$32,0,10*ROW('Sanitation Data'!G126)))</f>
        <v/>
      </c>
      <c r="DE132" s="305" t="str">
        <f ca="true">+IF(OFFSET('Sanitation Data'!$H$28,0,10*ROW('Sanitation Data'!H126))="","",OFFSET('Sanitation Data'!$H$28,0,10*ROW('Sanitation Data'!H126)))</f>
        <v/>
      </c>
      <c r="DF132" s="305" t="str">
        <f ca="true">+IF(OFFSET('Sanitation Data'!$H$29,0,10*ROW('Sanitation Data'!H126))="","",OFFSET('Sanitation Data'!$H$29,0,10*ROW('Sanitation Data'!H126)))</f>
        <v/>
      </c>
      <c r="DG132" s="305" t="str">
        <f ca="true">+IF(OFFSET('Sanitation Data'!$H$30,0,10*ROW('Sanitation Data'!H126))="","",OFFSET('Sanitation Data'!$H$30,0,10*ROW('Sanitation Data'!H126)))</f>
        <v/>
      </c>
      <c r="DH132" s="305" t="str">
        <f ca="true">+IF(OFFSET('Sanitation Data'!$H$31,0,10*ROW('Sanitation Data'!H126))="","",OFFSET('Sanitation Data'!$H$31,0,10*ROW('Sanitation Data'!H126)))</f>
        <v/>
      </c>
      <c r="DI132" s="305" t="str">
        <f ca="true">+IF(OFFSET('Sanitation Data'!$H$32,0,10*ROW('Sanitation Data'!H126))="","",OFFSET('Sanitation Data'!$H$32,0,10*ROW('Sanitation Data'!H126)))</f>
        <v/>
      </c>
      <c r="DJ132" s="305" t="str">
        <f ca="true">+IF(OFFSET('Sanitation Data'!$I$28,0,10*ROW('Sanitation Data'!I126))="","",OFFSET('Sanitation Data'!$I$28,0,10*ROW('Sanitation Data'!I126)))</f>
        <v/>
      </c>
      <c r="DK132" s="305" t="str">
        <f ca="true">+IF(OFFSET('Sanitation Data'!$I$29,0,10*ROW('Sanitation Data'!I126))="","",OFFSET('Sanitation Data'!$I$29,0,10*ROW('Sanitation Data'!I126)))</f>
        <v/>
      </c>
      <c r="DL132" s="305" t="str">
        <f ca="true">+IF(OFFSET('Sanitation Data'!$I$30,0,10*ROW('Sanitation Data'!I126))="","",OFFSET('Sanitation Data'!$I$30,0,10*ROW('Sanitation Data'!I126)))</f>
        <v/>
      </c>
      <c r="DM132" s="305" t="str">
        <f ca="true">+IF(OFFSET('Sanitation Data'!$I$31,0,10*ROW('Sanitation Data'!I126))="","",OFFSET('Sanitation Data'!$I$31,0,10*ROW('Sanitation Data'!I126)))</f>
        <v/>
      </c>
      <c r="DN132" s="305" t="str">
        <f ca="true">+IF(OFFSET('Sanitation Data'!$I$32,0,10*ROW('Sanitation Data'!I126))="","",OFFSET('Sanitation Data'!$I$32,0,10*ROW('Sanitation Data'!I126)))</f>
        <v/>
      </c>
      <c r="DO132" s="305" t="str">
        <f ca="true">+IF(OFFSET('Hygiene Data'!$D$11,0,10*ROW('Hygiene Data'!D126))="","",OFFSET('Hygiene Data'!$D$11,0,10*ROW('Hygiene Data'!D126)))</f>
        <v/>
      </c>
      <c r="DP132" s="305" t="str">
        <f ca="true">+IF(OFFSET('Hygiene Data'!$D$12,0,10*ROW('Hygiene Data'!D126))="","",OFFSET('Hygiene Data'!$D$12,0,10*ROW('Hygiene Data'!D126)))</f>
        <v/>
      </c>
      <c r="DQ132" s="305" t="str">
        <f ca="true">+IF(OFFSET('Hygiene Data'!$D$13,0,10*ROW('Hygiene Data'!D126))="","",OFFSET('Hygiene Data'!$D$13,0,10*ROW('Hygiene Data'!D126)))</f>
        <v/>
      </c>
      <c r="DR132" s="305" t="str">
        <f ca="true">+IF(OFFSET('Hygiene Data'!$E$11,0,10*ROW('Hygiene Data'!E126))="","",OFFSET('Hygiene Data'!$E$11,0,10*ROW('Hygiene Data'!E126)))</f>
        <v/>
      </c>
      <c r="DS132" s="305" t="str">
        <f ca="true">+IF(OFFSET('Hygiene Data'!$E$12,0,10*ROW('Hygiene Data'!E126))="","",OFFSET('Hygiene Data'!$E$12,0,10*ROW('Hygiene Data'!E126)))</f>
        <v/>
      </c>
      <c r="DT132" s="305" t="str">
        <f ca="true">+IF(OFFSET('Hygiene Data'!$E$13,0,10*ROW('Hygiene Data'!E126))="","",OFFSET('Hygiene Data'!$E$13,0,10*ROW('Hygiene Data'!E126)))</f>
        <v/>
      </c>
      <c r="DU132" s="305" t="str">
        <f ca="true">+IF(OFFSET('Hygiene Data'!$F$11,0,10*ROW('Hygiene Data'!F126))="","",OFFSET('Hygiene Data'!$F$11,0,10*ROW('Hygiene Data'!F126)))</f>
        <v/>
      </c>
      <c r="DV132" s="305" t="str">
        <f ca="true">+IF(OFFSET('Hygiene Data'!$F$12,0,10*ROW('Hygiene Data'!F126))="","",OFFSET('Hygiene Data'!$F$12,0,10*ROW('Hygiene Data'!F126)))</f>
        <v/>
      </c>
      <c r="DW132" s="305" t="str">
        <f ca="true">+IF(OFFSET('Hygiene Data'!$F$13,0,10*ROW('Hygiene Data'!F126))="","",OFFSET('Hygiene Data'!$F$13,0,10*ROW('Hygiene Data'!F126)))</f>
        <v/>
      </c>
      <c r="DX132" s="305" t="str">
        <f ca="true">+IF(OFFSET('Hygiene Data'!$G$11,0,10*ROW('Hygiene Data'!G126))="","",OFFSET('Hygiene Data'!$G$11,0,10*ROW('Hygiene Data'!G126)))</f>
        <v/>
      </c>
      <c r="DY132" s="305" t="str">
        <f ca="true">+IF(OFFSET('Hygiene Data'!$G$12,0,10*ROW('Hygiene Data'!G126))="","",OFFSET('Hygiene Data'!$G$12,0,10*ROW('Hygiene Data'!G126)))</f>
        <v/>
      </c>
      <c r="DZ132" s="305" t="str">
        <f ca="true">+IF(OFFSET('Hygiene Data'!$G$13,0,10*ROW('Hygiene Data'!G126))="","",OFFSET('Hygiene Data'!$G$13,0,10*ROW('Hygiene Data'!G126)))</f>
        <v/>
      </c>
      <c r="EA132" s="305" t="str">
        <f ca="true">+IF(OFFSET('Hygiene Data'!$H$11,0,10*ROW('Hygiene Data'!H126))="","",OFFSET('Hygiene Data'!$H$11,0,10*ROW('Hygiene Data'!H126)))</f>
        <v/>
      </c>
      <c r="EB132" s="305" t="str">
        <f ca="true">+IF(OFFSET('Hygiene Data'!$H$12,0,10*ROW('Hygiene Data'!H126))="","",OFFSET('Hygiene Data'!$H$12,0,10*ROW('Hygiene Data'!H126)))</f>
        <v/>
      </c>
      <c r="EC132" s="305" t="str">
        <f ca="true">+IF(OFFSET('Hygiene Data'!$H$13,0,10*ROW('Hygiene Data'!H126))="","",OFFSET('Hygiene Data'!$H$13,0,10*ROW('Hygiene Data'!H126)))</f>
        <v/>
      </c>
      <c r="ED132" s="305" t="str">
        <f ca="true">+IF(OFFSET('Hygiene Data'!$I$11,0,10*ROW('Hygiene Data'!I126))="","",OFFSET('Hygiene Data'!$I$11,0,10*ROW('Hygiene Data'!I126)))</f>
        <v/>
      </c>
      <c r="EE132" s="305" t="str">
        <f ca="true">+IF(OFFSET('Hygiene Data'!$I$12,0,10*ROW('Hygiene Data'!I126))="","",OFFSET('Hygiene Data'!$I$12,0,10*ROW('Hygiene Data'!I126)))</f>
        <v/>
      </c>
      <c r="EF132" s="305"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61"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305"/>
      <c r="BS133" s="305" t="str">
        <f ca="true">+IF(OFFSET('Water Data'!$D$27,0,10*ROW('Water Data'!D127))="","",OFFSET('Water Data'!$D$27,0,10*ROW('Water Data'!D127)))</f>
        <v/>
      </c>
      <c r="BT133" s="305" t="str">
        <f ca="true">+IF(OFFSET('Water Data'!$D$28,0,10*ROW('Water Data'!D127))="","",OFFSET('Water Data'!$D$28,0,10*ROW('Water Data'!D127)))</f>
        <v/>
      </c>
      <c r="BU133" s="305" t="str">
        <f ca="true">+IF(OFFSET('Water Data'!$D$29,0,10*ROW('Water Data'!D127))="","",OFFSET('Water Data'!$D$29,0,10*ROW('Water Data'!D127)))</f>
        <v/>
      </c>
      <c r="BV133" s="305" t="str">
        <f ca="true">+IF(OFFSET('Water Data'!$E$27,0,10*ROW('Water Data'!E127))="","",OFFSET('Water Data'!$E$27,0,10*ROW('Water Data'!E127)))</f>
        <v/>
      </c>
      <c r="BW133" s="305" t="str">
        <f ca="true">+IF(OFFSET('Water Data'!$E$28,0,10*ROW('Water Data'!E127))="","",OFFSET('Water Data'!$E$28,0,10*ROW('Water Data'!E127)))</f>
        <v/>
      </c>
      <c r="BX133" s="305" t="str">
        <f ca="true">+IF(OFFSET('Water Data'!$E$29,0,10*ROW('Water Data'!E127))="","",OFFSET('Water Data'!$E$29,0,10*ROW('Water Data'!E127)))</f>
        <v/>
      </c>
      <c r="BY133" s="305" t="str">
        <f ca="true">+IF(OFFSET('Water Data'!$F$27,0,10*ROW('Water Data'!F127))="","",OFFSET('Water Data'!$F$27,0,10*ROW('Water Data'!F127)))</f>
        <v/>
      </c>
      <c r="BZ133" s="305" t="str">
        <f ca="true">+IF(OFFSET('Water Data'!$F$28,0,10*ROW('Water Data'!F127))="","",OFFSET('Water Data'!$F$28,0,10*ROW('Water Data'!F127)))</f>
        <v/>
      </c>
      <c r="CA133" s="305" t="str">
        <f ca="true">+IF(OFFSET('Water Data'!$F$29,0,10*ROW('Water Data'!F127))="","",OFFSET('Water Data'!$F$29,0,10*ROW('Water Data'!F127)))</f>
        <v/>
      </c>
      <c r="CB133" s="305" t="str">
        <f ca="true">+IF(OFFSET('Water Data'!$G$27,0,10*ROW('Water Data'!G127))="","",OFFSET('Water Data'!$G$27,0,10*ROW('Water Data'!G127)))</f>
        <v/>
      </c>
      <c r="CC133" s="305" t="str">
        <f ca="true">+IF(OFFSET('Water Data'!$G$28,0,10*ROW('Water Data'!G127))="","",OFFSET('Water Data'!$G$28,0,10*ROW('Water Data'!G127)))</f>
        <v/>
      </c>
      <c r="CD133" s="305" t="str">
        <f ca="true">+IF(OFFSET('Water Data'!$G$29,0,10*ROW('Water Data'!G127))="","",OFFSET('Water Data'!$G$29,0,10*ROW('Water Data'!G127)))</f>
        <v/>
      </c>
      <c r="CE133" s="305" t="str">
        <f ca="true">+IF(OFFSET('Water Data'!$H$27,0,10*ROW('Water Data'!H127))="","",OFFSET('Water Data'!$H$27,0,10*ROW('Water Data'!H127)))</f>
        <v/>
      </c>
      <c r="CF133" s="305" t="str">
        <f ca="true">+IF(OFFSET('Water Data'!$H$28,0,10*ROW('Water Data'!H127))="","",OFFSET('Water Data'!$H$28,0,10*ROW('Water Data'!H127)))</f>
        <v/>
      </c>
      <c r="CG133" s="305" t="str">
        <f ca="true">+IF(OFFSET('Water Data'!$H$29,0,10*ROW('Water Data'!H127))="","",OFFSET('Water Data'!$H$29,0,10*ROW('Water Data'!H127)))</f>
        <v/>
      </c>
      <c r="CH133" s="305" t="str">
        <f ca="true">+IF(OFFSET('Water Data'!$I$27,0,10*ROW('Water Data'!I127))="","",OFFSET('Water Data'!$I$27,0,10*ROW('Water Data'!I127)))</f>
        <v/>
      </c>
      <c r="CI133" s="305" t="str">
        <f ca="true">+IF(OFFSET('Water Data'!$I$28,0,10*ROW('Water Data'!I127))="","",OFFSET('Water Data'!$I$28,0,10*ROW('Water Data'!I127)))</f>
        <v/>
      </c>
      <c r="CJ133" s="305" t="str">
        <f ca="true">+IF(OFFSET('Water Data'!$I$29,0,10*ROW('Water Data'!I127))="","",OFFSET('Water Data'!$I$29,0,10*ROW('Water Data'!I127)))</f>
        <v/>
      </c>
      <c r="CK133" s="305" t="str">
        <f ca="true">+IF(OFFSET('Sanitation Data'!$D$28,0,10*ROW('Sanitation Data'!D127))="","",OFFSET('Sanitation Data'!$D$28,0,10*ROW('Sanitation Data'!D127)))</f>
        <v/>
      </c>
      <c r="CL133" s="305" t="str">
        <f ca="true">+IF(OFFSET('Sanitation Data'!$D$29,0,10*ROW('Sanitation Data'!D127))="","",OFFSET('Sanitation Data'!$D$29,0,10*ROW('Sanitation Data'!D127)))</f>
        <v/>
      </c>
      <c r="CM133" s="305" t="str">
        <f ca="true">+IF(OFFSET('Sanitation Data'!$D$30,0,10*ROW('Sanitation Data'!D127))="","",OFFSET('Sanitation Data'!$D$30,0,10*ROW('Sanitation Data'!D127)))</f>
        <v/>
      </c>
      <c r="CN133" s="305" t="str">
        <f ca="true">+IF(OFFSET('Sanitation Data'!$D$31,0,10*ROW('Sanitation Data'!D127))="","",OFFSET('Sanitation Data'!$D$31,0,10*ROW('Sanitation Data'!D127)))</f>
        <v/>
      </c>
      <c r="CO133" s="305" t="str">
        <f ca="true">+IF(OFFSET('Sanitation Data'!$D$32,0,10*ROW('Sanitation Data'!D127))="","",OFFSET('Sanitation Data'!$D$32,0,10*ROW('Sanitation Data'!D127)))</f>
        <v/>
      </c>
      <c r="CP133" s="305" t="str">
        <f ca="true">+IF(OFFSET('Sanitation Data'!$E$28,0,10*ROW('Sanitation Data'!E127))="","",OFFSET('Sanitation Data'!$E$28,0,10*ROW('Sanitation Data'!E127)))</f>
        <v/>
      </c>
      <c r="CQ133" s="305" t="str">
        <f ca="true">+IF(OFFSET('Sanitation Data'!$E$29,0,10*ROW('Sanitation Data'!E127))="","",OFFSET('Sanitation Data'!$E$29,0,10*ROW('Sanitation Data'!E127)))</f>
        <v/>
      </c>
      <c r="CR133" s="305" t="str">
        <f ca="true">+IF(OFFSET('Sanitation Data'!$E$30,0,10*ROW('Sanitation Data'!E127))="","",OFFSET('Sanitation Data'!$E$30,0,10*ROW('Sanitation Data'!E127)))</f>
        <v/>
      </c>
      <c r="CS133" s="305" t="str">
        <f ca="true">+IF(OFFSET('Sanitation Data'!$E$31,0,10*ROW('Sanitation Data'!E127))="","",OFFSET('Sanitation Data'!$E$31,0,10*ROW('Sanitation Data'!E127)))</f>
        <v/>
      </c>
      <c r="CT133" s="305" t="str">
        <f ca="true">+IF(OFFSET('Sanitation Data'!$E$32,0,10*ROW('Sanitation Data'!E127))="","",OFFSET('Sanitation Data'!$E$32,0,10*ROW('Sanitation Data'!E127)))</f>
        <v/>
      </c>
      <c r="CU133" s="305" t="str">
        <f ca="true">+IF(OFFSET('Sanitation Data'!$F$28,0,10*ROW('Sanitation Data'!F127))="","",OFFSET('Sanitation Data'!$F$28,0,10*ROW('Sanitation Data'!F127)))</f>
        <v/>
      </c>
      <c r="CV133" s="305" t="str">
        <f ca="true">+IF(OFFSET('Sanitation Data'!$F$29,0,10*ROW('Sanitation Data'!F127))="","",OFFSET('Sanitation Data'!$F$29,0,10*ROW('Sanitation Data'!F127)))</f>
        <v/>
      </c>
      <c r="CW133" s="305" t="str">
        <f ca="true">+IF(OFFSET('Sanitation Data'!$F$30,0,10*ROW('Sanitation Data'!F127))="","",OFFSET('Sanitation Data'!$F$30,0,10*ROW('Sanitation Data'!F127)))</f>
        <v/>
      </c>
      <c r="CX133" s="305" t="str">
        <f ca="true">+IF(OFFSET('Sanitation Data'!$F$31,0,10*ROW('Sanitation Data'!F127))="","",OFFSET('Sanitation Data'!$F$31,0,10*ROW('Sanitation Data'!F127)))</f>
        <v/>
      </c>
      <c r="CY133" s="305" t="str">
        <f ca="true">+IF(OFFSET('Sanitation Data'!$F$32,0,10*ROW('Sanitation Data'!F127))="","",OFFSET('Sanitation Data'!$F$32,0,10*ROW('Sanitation Data'!F127)))</f>
        <v/>
      </c>
      <c r="CZ133" s="305" t="str">
        <f ca="true">+IF(OFFSET('Sanitation Data'!$G$28,0,10*ROW('Sanitation Data'!G127))="","",OFFSET('Sanitation Data'!$G$28,0,10*ROW('Sanitation Data'!G127)))</f>
        <v/>
      </c>
      <c r="DA133" s="305" t="str">
        <f ca="true">+IF(OFFSET('Sanitation Data'!$G$29,0,10*ROW('Sanitation Data'!G127))="","",OFFSET('Sanitation Data'!$G$29,0,10*ROW('Sanitation Data'!G127)))</f>
        <v/>
      </c>
      <c r="DB133" s="305" t="str">
        <f ca="true">+IF(OFFSET('Sanitation Data'!$G$30,0,10*ROW('Sanitation Data'!G127))="","",OFFSET('Sanitation Data'!$G$30,0,10*ROW('Sanitation Data'!G127)))</f>
        <v/>
      </c>
      <c r="DC133" s="305" t="str">
        <f ca="true">+IF(OFFSET('Sanitation Data'!$G$31,0,10*ROW('Sanitation Data'!G127))="","",OFFSET('Sanitation Data'!$G$31,0,10*ROW('Sanitation Data'!G127)))</f>
        <v/>
      </c>
      <c r="DD133" s="305" t="str">
        <f ca="true">+IF(OFFSET('Sanitation Data'!$G$32,0,10*ROW('Sanitation Data'!G127))="","",OFFSET('Sanitation Data'!$G$32,0,10*ROW('Sanitation Data'!G127)))</f>
        <v/>
      </c>
      <c r="DE133" s="305" t="str">
        <f ca="true">+IF(OFFSET('Sanitation Data'!$H$28,0,10*ROW('Sanitation Data'!H127))="","",OFFSET('Sanitation Data'!$H$28,0,10*ROW('Sanitation Data'!H127)))</f>
        <v/>
      </c>
      <c r="DF133" s="305" t="str">
        <f ca="true">+IF(OFFSET('Sanitation Data'!$H$29,0,10*ROW('Sanitation Data'!H127))="","",OFFSET('Sanitation Data'!$H$29,0,10*ROW('Sanitation Data'!H127)))</f>
        <v/>
      </c>
      <c r="DG133" s="305" t="str">
        <f ca="true">+IF(OFFSET('Sanitation Data'!$H$30,0,10*ROW('Sanitation Data'!H127))="","",OFFSET('Sanitation Data'!$H$30,0,10*ROW('Sanitation Data'!H127)))</f>
        <v/>
      </c>
      <c r="DH133" s="305" t="str">
        <f ca="true">+IF(OFFSET('Sanitation Data'!$H$31,0,10*ROW('Sanitation Data'!H127))="","",OFFSET('Sanitation Data'!$H$31,0,10*ROW('Sanitation Data'!H127)))</f>
        <v/>
      </c>
      <c r="DI133" s="305" t="str">
        <f ca="true">+IF(OFFSET('Sanitation Data'!$H$32,0,10*ROW('Sanitation Data'!H127))="","",OFFSET('Sanitation Data'!$H$32,0,10*ROW('Sanitation Data'!H127)))</f>
        <v/>
      </c>
      <c r="DJ133" s="305" t="str">
        <f ca="true">+IF(OFFSET('Sanitation Data'!$I$28,0,10*ROW('Sanitation Data'!I127))="","",OFFSET('Sanitation Data'!$I$28,0,10*ROW('Sanitation Data'!I127)))</f>
        <v/>
      </c>
      <c r="DK133" s="305" t="str">
        <f ca="true">+IF(OFFSET('Sanitation Data'!$I$29,0,10*ROW('Sanitation Data'!I127))="","",OFFSET('Sanitation Data'!$I$29,0,10*ROW('Sanitation Data'!I127)))</f>
        <v/>
      </c>
      <c r="DL133" s="305" t="str">
        <f ca="true">+IF(OFFSET('Sanitation Data'!$I$30,0,10*ROW('Sanitation Data'!I127))="","",OFFSET('Sanitation Data'!$I$30,0,10*ROW('Sanitation Data'!I127)))</f>
        <v/>
      </c>
      <c r="DM133" s="305" t="str">
        <f ca="true">+IF(OFFSET('Sanitation Data'!$I$31,0,10*ROW('Sanitation Data'!I127))="","",OFFSET('Sanitation Data'!$I$31,0,10*ROW('Sanitation Data'!I127)))</f>
        <v/>
      </c>
      <c r="DN133" s="305" t="str">
        <f ca="true">+IF(OFFSET('Sanitation Data'!$I$32,0,10*ROW('Sanitation Data'!I127))="","",OFFSET('Sanitation Data'!$I$32,0,10*ROW('Sanitation Data'!I127)))</f>
        <v/>
      </c>
      <c r="DO133" s="305" t="str">
        <f ca="true">+IF(OFFSET('Hygiene Data'!$D$11,0,10*ROW('Hygiene Data'!D127))="","",OFFSET('Hygiene Data'!$D$11,0,10*ROW('Hygiene Data'!D127)))</f>
        <v/>
      </c>
      <c r="DP133" s="305" t="str">
        <f ca="true">+IF(OFFSET('Hygiene Data'!$D$12,0,10*ROW('Hygiene Data'!D127))="","",OFFSET('Hygiene Data'!$D$12,0,10*ROW('Hygiene Data'!D127)))</f>
        <v/>
      </c>
      <c r="DQ133" s="305" t="str">
        <f ca="true">+IF(OFFSET('Hygiene Data'!$D$13,0,10*ROW('Hygiene Data'!D127))="","",OFFSET('Hygiene Data'!$D$13,0,10*ROW('Hygiene Data'!D127)))</f>
        <v/>
      </c>
      <c r="DR133" s="305" t="str">
        <f ca="true">+IF(OFFSET('Hygiene Data'!$E$11,0,10*ROW('Hygiene Data'!E127))="","",OFFSET('Hygiene Data'!$E$11,0,10*ROW('Hygiene Data'!E127)))</f>
        <v/>
      </c>
      <c r="DS133" s="305" t="str">
        <f ca="true">+IF(OFFSET('Hygiene Data'!$E$12,0,10*ROW('Hygiene Data'!E127))="","",OFFSET('Hygiene Data'!$E$12,0,10*ROW('Hygiene Data'!E127)))</f>
        <v/>
      </c>
      <c r="DT133" s="305" t="str">
        <f ca="true">+IF(OFFSET('Hygiene Data'!$E$13,0,10*ROW('Hygiene Data'!E127))="","",OFFSET('Hygiene Data'!$E$13,0,10*ROW('Hygiene Data'!E127)))</f>
        <v/>
      </c>
      <c r="DU133" s="305" t="str">
        <f ca="true">+IF(OFFSET('Hygiene Data'!$F$11,0,10*ROW('Hygiene Data'!F127))="","",OFFSET('Hygiene Data'!$F$11,0,10*ROW('Hygiene Data'!F127)))</f>
        <v/>
      </c>
      <c r="DV133" s="305" t="str">
        <f ca="true">+IF(OFFSET('Hygiene Data'!$F$12,0,10*ROW('Hygiene Data'!F127))="","",OFFSET('Hygiene Data'!$F$12,0,10*ROW('Hygiene Data'!F127)))</f>
        <v/>
      </c>
      <c r="DW133" s="305" t="str">
        <f ca="true">+IF(OFFSET('Hygiene Data'!$F$13,0,10*ROW('Hygiene Data'!F127))="","",OFFSET('Hygiene Data'!$F$13,0,10*ROW('Hygiene Data'!F127)))</f>
        <v/>
      </c>
      <c r="DX133" s="305" t="str">
        <f ca="true">+IF(OFFSET('Hygiene Data'!$G$11,0,10*ROW('Hygiene Data'!G127))="","",OFFSET('Hygiene Data'!$G$11,0,10*ROW('Hygiene Data'!G127)))</f>
        <v/>
      </c>
      <c r="DY133" s="305" t="str">
        <f ca="true">+IF(OFFSET('Hygiene Data'!$G$12,0,10*ROW('Hygiene Data'!G127))="","",OFFSET('Hygiene Data'!$G$12,0,10*ROW('Hygiene Data'!G127)))</f>
        <v/>
      </c>
      <c r="DZ133" s="305" t="str">
        <f ca="true">+IF(OFFSET('Hygiene Data'!$G$13,0,10*ROW('Hygiene Data'!G127))="","",OFFSET('Hygiene Data'!$G$13,0,10*ROW('Hygiene Data'!G127)))</f>
        <v/>
      </c>
      <c r="EA133" s="305" t="str">
        <f ca="true">+IF(OFFSET('Hygiene Data'!$H$11,0,10*ROW('Hygiene Data'!H127))="","",OFFSET('Hygiene Data'!$H$11,0,10*ROW('Hygiene Data'!H127)))</f>
        <v/>
      </c>
      <c r="EB133" s="305" t="str">
        <f ca="true">+IF(OFFSET('Hygiene Data'!$H$12,0,10*ROW('Hygiene Data'!H127))="","",OFFSET('Hygiene Data'!$H$12,0,10*ROW('Hygiene Data'!H127)))</f>
        <v/>
      </c>
      <c r="EC133" s="305" t="str">
        <f ca="true">+IF(OFFSET('Hygiene Data'!$H$13,0,10*ROW('Hygiene Data'!H127))="","",OFFSET('Hygiene Data'!$H$13,0,10*ROW('Hygiene Data'!H127)))</f>
        <v/>
      </c>
      <c r="ED133" s="305" t="str">
        <f ca="true">+IF(OFFSET('Hygiene Data'!$I$11,0,10*ROW('Hygiene Data'!I127))="","",OFFSET('Hygiene Data'!$I$11,0,10*ROW('Hygiene Data'!I127)))</f>
        <v/>
      </c>
      <c r="EE133" s="305" t="str">
        <f ca="true">+IF(OFFSET('Hygiene Data'!$I$12,0,10*ROW('Hygiene Data'!I127))="","",OFFSET('Hygiene Data'!$I$12,0,10*ROW('Hygiene Data'!I127)))</f>
        <v/>
      </c>
      <c r="EF133" s="305"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61"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305"/>
      <c r="BS134" s="305" t="str">
        <f ca="true">+IF(OFFSET('Water Data'!$D$27,0,10*ROW('Water Data'!D128))="","",OFFSET('Water Data'!$D$27,0,10*ROW('Water Data'!D128)))</f>
        <v/>
      </c>
      <c r="BT134" s="305" t="str">
        <f ca="true">+IF(OFFSET('Water Data'!$D$28,0,10*ROW('Water Data'!D128))="","",OFFSET('Water Data'!$D$28,0,10*ROW('Water Data'!D128)))</f>
        <v/>
      </c>
      <c r="BU134" s="305" t="str">
        <f ca="true">+IF(OFFSET('Water Data'!$D$29,0,10*ROW('Water Data'!D128))="","",OFFSET('Water Data'!$D$29,0,10*ROW('Water Data'!D128)))</f>
        <v/>
      </c>
      <c r="BV134" s="305" t="str">
        <f ca="true">+IF(OFFSET('Water Data'!$E$27,0,10*ROW('Water Data'!E128))="","",OFFSET('Water Data'!$E$27,0,10*ROW('Water Data'!E128)))</f>
        <v/>
      </c>
      <c r="BW134" s="305" t="str">
        <f ca="true">+IF(OFFSET('Water Data'!$E$28,0,10*ROW('Water Data'!E128))="","",OFFSET('Water Data'!$E$28,0,10*ROW('Water Data'!E128)))</f>
        <v/>
      </c>
      <c r="BX134" s="305" t="str">
        <f ca="true">+IF(OFFSET('Water Data'!$E$29,0,10*ROW('Water Data'!E128))="","",OFFSET('Water Data'!$E$29,0,10*ROW('Water Data'!E128)))</f>
        <v/>
      </c>
      <c r="BY134" s="305" t="str">
        <f ca="true">+IF(OFFSET('Water Data'!$F$27,0,10*ROW('Water Data'!F128))="","",OFFSET('Water Data'!$F$27,0,10*ROW('Water Data'!F128)))</f>
        <v/>
      </c>
      <c r="BZ134" s="305" t="str">
        <f ca="true">+IF(OFFSET('Water Data'!$F$28,0,10*ROW('Water Data'!F128))="","",OFFSET('Water Data'!$F$28,0,10*ROW('Water Data'!F128)))</f>
        <v/>
      </c>
      <c r="CA134" s="305" t="str">
        <f ca="true">+IF(OFFSET('Water Data'!$F$29,0,10*ROW('Water Data'!F128))="","",OFFSET('Water Data'!$F$29,0,10*ROW('Water Data'!F128)))</f>
        <v/>
      </c>
      <c r="CB134" s="305" t="str">
        <f ca="true">+IF(OFFSET('Water Data'!$G$27,0,10*ROW('Water Data'!G128))="","",OFFSET('Water Data'!$G$27,0,10*ROW('Water Data'!G128)))</f>
        <v/>
      </c>
      <c r="CC134" s="305" t="str">
        <f ca="true">+IF(OFFSET('Water Data'!$G$28,0,10*ROW('Water Data'!G128))="","",OFFSET('Water Data'!$G$28,0,10*ROW('Water Data'!G128)))</f>
        <v/>
      </c>
      <c r="CD134" s="305" t="str">
        <f ca="true">+IF(OFFSET('Water Data'!$G$29,0,10*ROW('Water Data'!G128))="","",OFFSET('Water Data'!$G$29,0,10*ROW('Water Data'!G128)))</f>
        <v/>
      </c>
      <c r="CE134" s="305" t="str">
        <f ca="true">+IF(OFFSET('Water Data'!$H$27,0,10*ROW('Water Data'!H128))="","",OFFSET('Water Data'!$H$27,0,10*ROW('Water Data'!H128)))</f>
        <v/>
      </c>
      <c r="CF134" s="305" t="str">
        <f ca="true">+IF(OFFSET('Water Data'!$H$28,0,10*ROW('Water Data'!H128))="","",OFFSET('Water Data'!$H$28,0,10*ROW('Water Data'!H128)))</f>
        <v/>
      </c>
      <c r="CG134" s="305" t="str">
        <f ca="true">+IF(OFFSET('Water Data'!$H$29,0,10*ROW('Water Data'!H128))="","",OFFSET('Water Data'!$H$29,0,10*ROW('Water Data'!H128)))</f>
        <v/>
      </c>
      <c r="CH134" s="305" t="str">
        <f ca="true">+IF(OFFSET('Water Data'!$I$27,0,10*ROW('Water Data'!I128))="","",OFFSET('Water Data'!$I$27,0,10*ROW('Water Data'!I128)))</f>
        <v/>
      </c>
      <c r="CI134" s="305" t="str">
        <f ca="true">+IF(OFFSET('Water Data'!$I$28,0,10*ROW('Water Data'!I128))="","",OFFSET('Water Data'!$I$28,0,10*ROW('Water Data'!I128)))</f>
        <v/>
      </c>
      <c r="CJ134" s="305" t="str">
        <f ca="true">+IF(OFFSET('Water Data'!$I$29,0,10*ROW('Water Data'!I128))="","",OFFSET('Water Data'!$I$29,0,10*ROW('Water Data'!I128)))</f>
        <v/>
      </c>
      <c r="CK134" s="305" t="str">
        <f ca="true">+IF(OFFSET('Sanitation Data'!$D$28,0,10*ROW('Sanitation Data'!D128))="","",OFFSET('Sanitation Data'!$D$28,0,10*ROW('Sanitation Data'!D128)))</f>
        <v/>
      </c>
      <c r="CL134" s="305" t="str">
        <f ca="true">+IF(OFFSET('Sanitation Data'!$D$29,0,10*ROW('Sanitation Data'!D128))="","",OFFSET('Sanitation Data'!$D$29,0,10*ROW('Sanitation Data'!D128)))</f>
        <v/>
      </c>
      <c r="CM134" s="305" t="str">
        <f ca="true">+IF(OFFSET('Sanitation Data'!$D$30,0,10*ROW('Sanitation Data'!D128))="","",OFFSET('Sanitation Data'!$D$30,0,10*ROW('Sanitation Data'!D128)))</f>
        <v/>
      </c>
      <c r="CN134" s="305" t="str">
        <f ca="true">+IF(OFFSET('Sanitation Data'!$D$31,0,10*ROW('Sanitation Data'!D128))="","",OFFSET('Sanitation Data'!$D$31,0,10*ROW('Sanitation Data'!D128)))</f>
        <v/>
      </c>
      <c r="CO134" s="305" t="str">
        <f ca="true">+IF(OFFSET('Sanitation Data'!$D$32,0,10*ROW('Sanitation Data'!D128))="","",OFFSET('Sanitation Data'!$D$32,0,10*ROW('Sanitation Data'!D128)))</f>
        <v/>
      </c>
      <c r="CP134" s="305" t="str">
        <f ca="true">+IF(OFFSET('Sanitation Data'!$E$28,0,10*ROW('Sanitation Data'!E128))="","",OFFSET('Sanitation Data'!$E$28,0,10*ROW('Sanitation Data'!E128)))</f>
        <v/>
      </c>
      <c r="CQ134" s="305" t="str">
        <f ca="true">+IF(OFFSET('Sanitation Data'!$E$29,0,10*ROW('Sanitation Data'!E128))="","",OFFSET('Sanitation Data'!$E$29,0,10*ROW('Sanitation Data'!E128)))</f>
        <v/>
      </c>
      <c r="CR134" s="305" t="str">
        <f ca="true">+IF(OFFSET('Sanitation Data'!$E$30,0,10*ROW('Sanitation Data'!E128))="","",OFFSET('Sanitation Data'!$E$30,0,10*ROW('Sanitation Data'!E128)))</f>
        <v/>
      </c>
      <c r="CS134" s="305" t="str">
        <f ca="true">+IF(OFFSET('Sanitation Data'!$E$31,0,10*ROW('Sanitation Data'!E128))="","",OFFSET('Sanitation Data'!$E$31,0,10*ROW('Sanitation Data'!E128)))</f>
        <v/>
      </c>
      <c r="CT134" s="305" t="str">
        <f ca="true">+IF(OFFSET('Sanitation Data'!$E$32,0,10*ROW('Sanitation Data'!E128))="","",OFFSET('Sanitation Data'!$E$32,0,10*ROW('Sanitation Data'!E128)))</f>
        <v/>
      </c>
      <c r="CU134" s="305" t="str">
        <f ca="true">+IF(OFFSET('Sanitation Data'!$F$28,0,10*ROW('Sanitation Data'!F128))="","",OFFSET('Sanitation Data'!$F$28,0,10*ROW('Sanitation Data'!F128)))</f>
        <v/>
      </c>
      <c r="CV134" s="305" t="str">
        <f ca="true">+IF(OFFSET('Sanitation Data'!$F$29,0,10*ROW('Sanitation Data'!F128))="","",OFFSET('Sanitation Data'!$F$29,0,10*ROW('Sanitation Data'!F128)))</f>
        <v/>
      </c>
      <c r="CW134" s="305" t="str">
        <f ca="true">+IF(OFFSET('Sanitation Data'!$F$30,0,10*ROW('Sanitation Data'!F128))="","",OFFSET('Sanitation Data'!$F$30,0,10*ROW('Sanitation Data'!F128)))</f>
        <v/>
      </c>
      <c r="CX134" s="305" t="str">
        <f ca="true">+IF(OFFSET('Sanitation Data'!$F$31,0,10*ROW('Sanitation Data'!F128))="","",OFFSET('Sanitation Data'!$F$31,0,10*ROW('Sanitation Data'!F128)))</f>
        <v/>
      </c>
      <c r="CY134" s="305" t="str">
        <f ca="true">+IF(OFFSET('Sanitation Data'!$F$32,0,10*ROW('Sanitation Data'!F128))="","",OFFSET('Sanitation Data'!$F$32,0,10*ROW('Sanitation Data'!F128)))</f>
        <v/>
      </c>
      <c r="CZ134" s="305" t="str">
        <f ca="true">+IF(OFFSET('Sanitation Data'!$G$28,0,10*ROW('Sanitation Data'!G128))="","",OFFSET('Sanitation Data'!$G$28,0,10*ROW('Sanitation Data'!G128)))</f>
        <v/>
      </c>
      <c r="DA134" s="305" t="str">
        <f ca="true">+IF(OFFSET('Sanitation Data'!$G$29,0,10*ROW('Sanitation Data'!G128))="","",OFFSET('Sanitation Data'!$G$29,0,10*ROW('Sanitation Data'!G128)))</f>
        <v/>
      </c>
      <c r="DB134" s="305" t="str">
        <f ca="true">+IF(OFFSET('Sanitation Data'!$G$30,0,10*ROW('Sanitation Data'!G128))="","",OFFSET('Sanitation Data'!$G$30,0,10*ROW('Sanitation Data'!G128)))</f>
        <v/>
      </c>
      <c r="DC134" s="305" t="str">
        <f ca="true">+IF(OFFSET('Sanitation Data'!$G$31,0,10*ROW('Sanitation Data'!G128))="","",OFFSET('Sanitation Data'!$G$31,0,10*ROW('Sanitation Data'!G128)))</f>
        <v/>
      </c>
      <c r="DD134" s="305" t="str">
        <f ca="true">+IF(OFFSET('Sanitation Data'!$G$32,0,10*ROW('Sanitation Data'!G128))="","",OFFSET('Sanitation Data'!$G$32,0,10*ROW('Sanitation Data'!G128)))</f>
        <v/>
      </c>
      <c r="DE134" s="305" t="str">
        <f ca="true">+IF(OFFSET('Sanitation Data'!$H$28,0,10*ROW('Sanitation Data'!H128))="","",OFFSET('Sanitation Data'!$H$28,0,10*ROW('Sanitation Data'!H128)))</f>
        <v/>
      </c>
      <c r="DF134" s="305" t="str">
        <f ca="true">+IF(OFFSET('Sanitation Data'!$H$29,0,10*ROW('Sanitation Data'!H128))="","",OFFSET('Sanitation Data'!$H$29,0,10*ROW('Sanitation Data'!H128)))</f>
        <v/>
      </c>
      <c r="DG134" s="305" t="str">
        <f ca="true">+IF(OFFSET('Sanitation Data'!$H$30,0,10*ROW('Sanitation Data'!H128))="","",OFFSET('Sanitation Data'!$H$30,0,10*ROW('Sanitation Data'!H128)))</f>
        <v/>
      </c>
      <c r="DH134" s="305" t="str">
        <f ca="true">+IF(OFFSET('Sanitation Data'!$H$31,0,10*ROW('Sanitation Data'!H128))="","",OFFSET('Sanitation Data'!$H$31,0,10*ROW('Sanitation Data'!H128)))</f>
        <v/>
      </c>
      <c r="DI134" s="305" t="str">
        <f ca="true">+IF(OFFSET('Sanitation Data'!$H$32,0,10*ROW('Sanitation Data'!H128))="","",OFFSET('Sanitation Data'!$H$32,0,10*ROW('Sanitation Data'!H128)))</f>
        <v/>
      </c>
      <c r="DJ134" s="305" t="str">
        <f ca="true">+IF(OFFSET('Sanitation Data'!$I$28,0,10*ROW('Sanitation Data'!I128))="","",OFFSET('Sanitation Data'!$I$28,0,10*ROW('Sanitation Data'!I128)))</f>
        <v/>
      </c>
      <c r="DK134" s="305" t="str">
        <f ca="true">+IF(OFFSET('Sanitation Data'!$I$29,0,10*ROW('Sanitation Data'!I128))="","",OFFSET('Sanitation Data'!$I$29,0,10*ROW('Sanitation Data'!I128)))</f>
        <v/>
      </c>
      <c r="DL134" s="305" t="str">
        <f ca="true">+IF(OFFSET('Sanitation Data'!$I$30,0,10*ROW('Sanitation Data'!I128))="","",OFFSET('Sanitation Data'!$I$30,0,10*ROW('Sanitation Data'!I128)))</f>
        <v/>
      </c>
      <c r="DM134" s="305" t="str">
        <f ca="true">+IF(OFFSET('Sanitation Data'!$I$31,0,10*ROW('Sanitation Data'!I128))="","",OFFSET('Sanitation Data'!$I$31,0,10*ROW('Sanitation Data'!I128)))</f>
        <v/>
      </c>
      <c r="DN134" s="305" t="str">
        <f ca="true">+IF(OFFSET('Sanitation Data'!$I$32,0,10*ROW('Sanitation Data'!I128))="","",OFFSET('Sanitation Data'!$I$32,0,10*ROW('Sanitation Data'!I128)))</f>
        <v/>
      </c>
      <c r="DO134" s="305" t="str">
        <f ca="true">+IF(OFFSET('Hygiene Data'!$D$11,0,10*ROW('Hygiene Data'!D128))="","",OFFSET('Hygiene Data'!$D$11,0,10*ROW('Hygiene Data'!D128)))</f>
        <v/>
      </c>
      <c r="DP134" s="305" t="str">
        <f ca="true">+IF(OFFSET('Hygiene Data'!$D$12,0,10*ROW('Hygiene Data'!D128))="","",OFFSET('Hygiene Data'!$D$12,0,10*ROW('Hygiene Data'!D128)))</f>
        <v/>
      </c>
      <c r="DQ134" s="305" t="str">
        <f ca="true">+IF(OFFSET('Hygiene Data'!$D$13,0,10*ROW('Hygiene Data'!D128))="","",OFFSET('Hygiene Data'!$D$13,0,10*ROW('Hygiene Data'!D128)))</f>
        <v/>
      </c>
      <c r="DR134" s="305" t="str">
        <f ca="true">+IF(OFFSET('Hygiene Data'!$E$11,0,10*ROW('Hygiene Data'!E128))="","",OFFSET('Hygiene Data'!$E$11,0,10*ROW('Hygiene Data'!E128)))</f>
        <v/>
      </c>
      <c r="DS134" s="305" t="str">
        <f ca="true">+IF(OFFSET('Hygiene Data'!$E$12,0,10*ROW('Hygiene Data'!E128))="","",OFFSET('Hygiene Data'!$E$12,0,10*ROW('Hygiene Data'!E128)))</f>
        <v/>
      </c>
      <c r="DT134" s="305" t="str">
        <f ca="true">+IF(OFFSET('Hygiene Data'!$E$13,0,10*ROW('Hygiene Data'!E128))="","",OFFSET('Hygiene Data'!$E$13,0,10*ROW('Hygiene Data'!E128)))</f>
        <v/>
      </c>
      <c r="DU134" s="305" t="str">
        <f ca="true">+IF(OFFSET('Hygiene Data'!$F$11,0,10*ROW('Hygiene Data'!F128))="","",OFFSET('Hygiene Data'!$F$11,0,10*ROW('Hygiene Data'!F128)))</f>
        <v/>
      </c>
      <c r="DV134" s="305" t="str">
        <f ca="true">+IF(OFFSET('Hygiene Data'!$F$12,0,10*ROW('Hygiene Data'!F128))="","",OFFSET('Hygiene Data'!$F$12,0,10*ROW('Hygiene Data'!F128)))</f>
        <v/>
      </c>
      <c r="DW134" s="305" t="str">
        <f ca="true">+IF(OFFSET('Hygiene Data'!$F$13,0,10*ROW('Hygiene Data'!F128))="","",OFFSET('Hygiene Data'!$F$13,0,10*ROW('Hygiene Data'!F128)))</f>
        <v/>
      </c>
      <c r="DX134" s="305" t="str">
        <f ca="true">+IF(OFFSET('Hygiene Data'!$G$11,0,10*ROW('Hygiene Data'!G128))="","",OFFSET('Hygiene Data'!$G$11,0,10*ROW('Hygiene Data'!G128)))</f>
        <v/>
      </c>
      <c r="DY134" s="305" t="str">
        <f ca="true">+IF(OFFSET('Hygiene Data'!$G$12,0,10*ROW('Hygiene Data'!G128))="","",OFFSET('Hygiene Data'!$G$12,0,10*ROW('Hygiene Data'!G128)))</f>
        <v/>
      </c>
      <c r="DZ134" s="305" t="str">
        <f ca="true">+IF(OFFSET('Hygiene Data'!$G$13,0,10*ROW('Hygiene Data'!G128))="","",OFFSET('Hygiene Data'!$G$13,0,10*ROW('Hygiene Data'!G128)))</f>
        <v/>
      </c>
      <c r="EA134" s="305" t="str">
        <f ca="true">+IF(OFFSET('Hygiene Data'!$H$11,0,10*ROW('Hygiene Data'!H128))="","",OFFSET('Hygiene Data'!$H$11,0,10*ROW('Hygiene Data'!H128)))</f>
        <v/>
      </c>
      <c r="EB134" s="305" t="str">
        <f ca="true">+IF(OFFSET('Hygiene Data'!$H$12,0,10*ROW('Hygiene Data'!H128))="","",OFFSET('Hygiene Data'!$H$12,0,10*ROW('Hygiene Data'!H128)))</f>
        <v/>
      </c>
      <c r="EC134" s="305" t="str">
        <f ca="true">+IF(OFFSET('Hygiene Data'!$H$13,0,10*ROW('Hygiene Data'!H128))="","",OFFSET('Hygiene Data'!$H$13,0,10*ROW('Hygiene Data'!H128)))</f>
        <v/>
      </c>
      <c r="ED134" s="305" t="str">
        <f ca="true">+IF(OFFSET('Hygiene Data'!$I$11,0,10*ROW('Hygiene Data'!I128))="","",OFFSET('Hygiene Data'!$I$11,0,10*ROW('Hygiene Data'!I128)))</f>
        <v/>
      </c>
      <c r="EE134" s="305" t="str">
        <f ca="true">+IF(OFFSET('Hygiene Data'!$I$12,0,10*ROW('Hygiene Data'!I128))="","",OFFSET('Hygiene Data'!$I$12,0,10*ROW('Hygiene Data'!I128)))</f>
        <v/>
      </c>
      <c r="EF134" s="305"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61"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305"/>
      <c r="BS135" s="305" t="str">
        <f ca="true">+IF(OFFSET('Water Data'!$D$27,0,10*ROW('Water Data'!D129))="","",OFFSET('Water Data'!$D$27,0,10*ROW('Water Data'!D129)))</f>
        <v/>
      </c>
      <c r="BT135" s="305" t="str">
        <f ca="true">+IF(OFFSET('Water Data'!$D$28,0,10*ROW('Water Data'!D129))="","",OFFSET('Water Data'!$D$28,0,10*ROW('Water Data'!D129)))</f>
        <v/>
      </c>
      <c r="BU135" s="305" t="str">
        <f ca="true">+IF(OFFSET('Water Data'!$D$29,0,10*ROW('Water Data'!D129))="","",OFFSET('Water Data'!$D$29,0,10*ROW('Water Data'!D129)))</f>
        <v/>
      </c>
      <c r="BV135" s="305" t="str">
        <f ca="true">+IF(OFFSET('Water Data'!$E$27,0,10*ROW('Water Data'!E129))="","",OFFSET('Water Data'!$E$27,0,10*ROW('Water Data'!E129)))</f>
        <v/>
      </c>
      <c r="BW135" s="305" t="str">
        <f ca="true">+IF(OFFSET('Water Data'!$E$28,0,10*ROW('Water Data'!E129))="","",OFFSET('Water Data'!$E$28,0,10*ROW('Water Data'!E129)))</f>
        <v/>
      </c>
      <c r="BX135" s="305" t="str">
        <f ca="true">+IF(OFFSET('Water Data'!$E$29,0,10*ROW('Water Data'!E129))="","",OFFSET('Water Data'!$E$29,0,10*ROW('Water Data'!E129)))</f>
        <v/>
      </c>
      <c r="BY135" s="305" t="str">
        <f ca="true">+IF(OFFSET('Water Data'!$F$27,0,10*ROW('Water Data'!F129))="","",OFFSET('Water Data'!$F$27,0,10*ROW('Water Data'!F129)))</f>
        <v/>
      </c>
      <c r="BZ135" s="305" t="str">
        <f ca="true">+IF(OFFSET('Water Data'!$F$28,0,10*ROW('Water Data'!F129))="","",OFFSET('Water Data'!$F$28,0,10*ROW('Water Data'!F129)))</f>
        <v/>
      </c>
      <c r="CA135" s="305" t="str">
        <f ca="true">+IF(OFFSET('Water Data'!$F$29,0,10*ROW('Water Data'!F129))="","",OFFSET('Water Data'!$F$29,0,10*ROW('Water Data'!F129)))</f>
        <v/>
      </c>
      <c r="CB135" s="305" t="str">
        <f ca="true">+IF(OFFSET('Water Data'!$G$27,0,10*ROW('Water Data'!G129))="","",OFFSET('Water Data'!$G$27,0,10*ROW('Water Data'!G129)))</f>
        <v/>
      </c>
      <c r="CC135" s="305" t="str">
        <f ca="true">+IF(OFFSET('Water Data'!$G$28,0,10*ROW('Water Data'!G129))="","",OFFSET('Water Data'!$G$28,0,10*ROW('Water Data'!G129)))</f>
        <v/>
      </c>
      <c r="CD135" s="305" t="str">
        <f ca="true">+IF(OFFSET('Water Data'!$G$29,0,10*ROW('Water Data'!G129))="","",OFFSET('Water Data'!$G$29,0,10*ROW('Water Data'!G129)))</f>
        <v/>
      </c>
      <c r="CE135" s="305" t="str">
        <f ca="true">+IF(OFFSET('Water Data'!$H$27,0,10*ROW('Water Data'!H129))="","",OFFSET('Water Data'!$H$27,0,10*ROW('Water Data'!H129)))</f>
        <v/>
      </c>
      <c r="CF135" s="305" t="str">
        <f ca="true">+IF(OFFSET('Water Data'!$H$28,0,10*ROW('Water Data'!H129))="","",OFFSET('Water Data'!$H$28,0,10*ROW('Water Data'!H129)))</f>
        <v/>
      </c>
      <c r="CG135" s="305" t="str">
        <f ca="true">+IF(OFFSET('Water Data'!$H$29,0,10*ROW('Water Data'!H129))="","",OFFSET('Water Data'!$H$29,0,10*ROW('Water Data'!H129)))</f>
        <v/>
      </c>
      <c r="CH135" s="305" t="str">
        <f ca="true">+IF(OFFSET('Water Data'!$I$27,0,10*ROW('Water Data'!I129))="","",OFFSET('Water Data'!$I$27,0,10*ROW('Water Data'!I129)))</f>
        <v/>
      </c>
      <c r="CI135" s="305" t="str">
        <f ca="true">+IF(OFFSET('Water Data'!$I$28,0,10*ROW('Water Data'!I129))="","",OFFSET('Water Data'!$I$28,0,10*ROW('Water Data'!I129)))</f>
        <v/>
      </c>
      <c r="CJ135" s="305" t="str">
        <f ca="true">+IF(OFFSET('Water Data'!$I$29,0,10*ROW('Water Data'!I129))="","",OFFSET('Water Data'!$I$29,0,10*ROW('Water Data'!I129)))</f>
        <v/>
      </c>
      <c r="CK135" s="305" t="str">
        <f ca="true">+IF(OFFSET('Sanitation Data'!$D$28,0,10*ROW('Sanitation Data'!D129))="","",OFFSET('Sanitation Data'!$D$28,0,10*ROW('Sanitation Data'!D129)))</f>
        <v/>
      </c>
      <c r="CL135" s="305" t="str">
        <f ca="true">+IF(OFFSET('Sanitation Data'!$D$29,0,10*ROW('Sanitation Data'!D129))="","",OFFSET('Sanitation Data'!$D$29,0,10*ROW('Sanitation Data'!D129)))</f>
        <v/>
      </c>
      <c r="CM135" s="305" t="str">
        <f ca="true">+IF(OFFSET('Sanitation Data'!$D$30,0,10*ROW('Sanitation Data'!D129))="","",OFFSET('Sanitation Data'!$D$30,0,10*ROW('Sanitation Data'!D129)))</f>
        <v/>
      </c>
      <c r="CN135" s="305" t="str">
        <f ca="true">+IF(OFFSET('Sanitation Data'!$D$31,0,10*ROW('Sanitation Data'!D129))="","",OFFSET('Sanitation Data'!$D$31,0,10*ROW('Sanitation Data'!D129)))</f>
        <v/>
      </c>
      <c r="CO135" s="305" t="str">
        <f ca="true">+IF(OFFSET('Sanitation Data'!$D$32,0,10*ROW('Sanitation Data'!D129))="","",OFFSET('Sanitation Data'!$D$32,0,10*ROW('Sanitation Data'!D129)))</f>
        <v/>
      </c>
      <c r="CP135" s="305" t="str">
        <f ca="true">+IF(OFFSET('Sanitation Data'!$E$28,0,10*ROW('Sanitation Data'!E129))="","",OFFSET('Sanitation Data'!$E$28,0,10*ROW('Sanitation Data'!E129)))</f>
        <v/>
      </c>
      <c r="CQ135" s="305" t="str">
        <f ca="true">+IF(OFFSET('Sanitation Data'!$E$29,0,10*ROW('Sanitation Data'!E129))="","",OFFSET('Sanitation Data'!$E$29,0,10*ROW('Sanitation Data'!E129)))</f>
        <v/>
      </c>
      <c r="CR135" s="305" t="str">
        <f ca="true">+IF(OFFSET('Sanitation Data'!$E$30,0,10*ROW('Sanitation Data'!E129))="","",OFFSET('Sanitation Data'!$E$30,0,10*ROW('Sanitation Data'!E129)))</f>
        <v/>
      </c>
      <c r="CS135" s="305" t="str">
        <f ca="true">+IF(OFFSET('Sanitation Data'!$E$31,0,10*ROW('Sanitation Data'!E129))="","",OFFSET('Sanitation Data'!$E$31,0,10*ROW('Sanitation Data'!E129)))</f>
        <v/>
      </c>
      <c r="CT135" s="305" t="str">
        <f ca="true">+IF(OFFSET('Sanitation Data'!$E$32,0,10*ROW('Sanitation Data'!E129))="","",OFFSET('Sanitation Data'!$E$32,0,10*ROW('Sanitation Data'!E129)))</f>
        <v/>
      </c>
      <c r="CU135" s="305" t="str">
        <f ca="true">+IF(OFFSET('Sanitation Data'!$F$28,0,10*ROW('Sanitation Data'!F129))="","",OFFSET('Sanitation Data'!$F$28,0,10*ROW('Sanitation Data'!F129)))</f>
        <v/>
      </c>
      <c r="CV135" s="305" t="str">
        <f ca="true">+IF(OFFSET('Sanitation Data'!$F$29,0,10*ROW('Sanitation Data'!F129))="","",OFFSET('Sanitation Data'!$F$29,0,10*ROW('Sanitation Data'!F129)))</f>
        <v/>
      </c>
      <c r="CW135" s="305" t="str">
        <f ca="true">+IF(OFFSET('Sanitation Data'!$F$30,0,10*ROW('Sanitation Data'!F129))="","",OFFSET('Sanitation Data'!$F$30,0,10*ROW('Sanitation Data'!F129)))</f>
        <v/>
      </c>
      <c r="CX135" s="305" t="str">
        <f ca="true">+IF(OFFSET('Sanitation Data'!$F$31,0,10*ROW('Sanitation Data'!F129))="","",OFFSET('Sanitation Data'!$F$31,0,10*ROW('Sanitation Data'!F129)))</f>
        <v/>
      </c>
      <c r="CY135" s="305" t="str">
        <f ca="true">+IF(OFFSET('Sanitation Data'!$F$32,0,10*ROW('Sanitation Data'!F129))="","",OFFSET('Sanitation Data'!$F$32,0,10*ROW('Sanitation Data'!F129)))</f>
        <v/>
      </c>
      <c r="CZ135" s="305" t="str">
        <f ca="true">+IF(OFFSET('Sanitation Data'!$G$28,0,10*ROW('Sanitation Data'!G129))="","",OFFSET('Sanitation Data'!$G$28,0,10*ROW('Sanitation Data'!G129)))</f>
        <v/>
      </c>
      <c r="DA135" s="305" t="str">
        <f ca="true">+IF(OFFSET('Sanitation Data'!$G$29,0,10*ROW('Sanitation Data'!G129))="","",OFFSET('Sanitation Data'!$G$29,0,10*ROW('Sanitation Data'!G129)))</f>
        <v/>
      </c>
      <c r="DB135" s="305" t="str">
        <f ca="true">+IF(OFFSET('Sanitation Data'!$G$30,0,10*ROW('Sanitation Data'!G129))="","",OFFSET('Sanitation Data'!$G$30,0,10*ROW('Sanitation Data'!G129)))</f>
        <v/>
      </c>
      <c r="DC135" s="305" t="str">
        <f ca="true">+IF(OFFSET('Sanitation Data'!$G$31,0,10*ROW('Sanitation Data'!G129))="","",OFFSET('Sanitation Data'!$G$31,0,10*ROW('Sanitation Data'!G129)))</f>
        <v/>
      </c>
      <c r="DD135" s="305" t="str">
        <f ca="true">+IF(OFFSET('Sanitation Data'!$G$32,0,10*ROW('Sanitation Data'!G129))="","",OFFSET('Sanitation Data'!$G$32,0,10*ROW('Sanitation Data'!G129)))</f>
        <v/>
      </c>
      <c r="DE135" s="305" t="str">
        <f ca="true">+IF(OFFSET('Sanitation Data'!$H$28,0,10*ROW('Sanitation Data'!H129))="","",OFFSET('Sanitation Data'!$H$28,0,10*ROW('Sanitation Data'!H129)))</f>
        <v/>
      </c>
      <c r="DF135" s="305" t="str">
        <f ca="true">+IF(OFFSET('Sanitation Data'!$H$29,0,10*ROW('Sanitation Data'!H129))="","",OFFSET('Sanitation Data'!$H$29,0,10*ROW('Sanitation Data'!H129)))</f>
        <v/>
      </c>
      <c r="DG135" s="305" t="str">
        <f ca="true">+IF(OFFSET('Sanitation Data'!$H$30,0,10*ROW('Sanitation Data'!H129))="","",OFFSET('Sanitation Data'!$H$30,0,10*ROW('Sanitation Data'!H129)))</f>
        <v/>
      </c>
      <c r="DH135" s="305" t="str">
        <f ca="true">+IF(OFFSET('Sanitation Data'!$H$31,0,10*ROW('Sanitation Data'!H129))="","",OFFSET('Sanitation Data'!$H$31,0,10*ROW('Sanitation Data'!H129)))</f>
        <v/>
      </c>
      <c r="DI135" s="305" t="str">
        <f ca="true">+IF(OFFSET('Sanitation Data'!$H$32,0,10*ROW('Sanitation Data'!H129))="","",OFFSET('Sanitation Data'!$H$32,0,10*ROW('Sanitation Data'!H129)))</f>
        <v/>
      </c>
      <c r="DJ135" s="305" t="str">
        <f ca="true">+IF(OFFSET('Sanitation Data'!$I$28,0,10*ROW('Sanitation Data'!I129))="","",OFFSET('Sanitation Data'!$I$28,0,10*ROW('Sanitation Data'!I129)))</f>
        <v/>
      </c>
      <c r="DK135" s="305" t="str">
        <f ca="true">+IF(OFFSET('Sanitation Data'!$I$29,0,10*ROW('Sanitation Data'!I129))="","",OFFSET('Sanitation Data'!$I$29,0,10*ROW('Sanitation Data'!I129)))</f>
        <v/>
      </c>
      <c r="DL135" s="305" t="str">
        <f ca="true">+IF(OFFSET('Sanitation Data'!$I$30,0,10*ROW('Sanitation Data'!I129))="","",OFFSET('Sanitation Data'!$I$30,0,10*ROW('Sanitation Data'!I129)))</f>
        <v/>
      </c>
      <c r="DM135" s="305" t="str">
        <f ca="true">+IF(OFFSET('Sanitation Data'!$I$31,0,10*ROW('Sanitation Data'!I129))="","",OFFSET('Sanitation Data'!$I$31,0,10*ROW('Sanitation Data'!I129)))</f>
        <v/>
      </c>
      <c r="DN135" s="305" t="str">
        <f ca="true">+IF(OFFSET('Sanitation Data'!$I$32,0,10*ROW('Sanitation Data'!I129))="","",OFFSET('Sanitation Data'!$I$32,0,10*ROW('Sanitation Data'!I129)))</f>
        <v/>
      </c>
      <c r="DO135" s="305" t="str">
        <f ca="true">+IF(OFFSET('Hygiene Data'!$D$11,0,10*ROW('Hygiene Data'!D129))="","",OFFSET('Hygiene Data'!$D$11,0,10*ROW('Hygiene Data'!D129)))</f>
        <v/>
      </c>
      <c r="DP135" s="305" t="str">
        <f ca="true">+IF(OFFSET('Hygiene Data'!$D$12,0,10*ROW('Hygiene Data'!D129))="","",OFFSET('Hygiene Data'!$D$12,0,10*ROW('Hygiene Data'!D129)))</f>
        <v/>
      </c>
      <c r="DQ135" s="305" t="str">
        <f ca="true">+IF(OFFSET('Hygiene Data'!$D$13,0,10*ROW('Hygiene Data'!D129))="","",OFFSET('Hygiene Data'!$D$13,0,10*ROW('Hygiene Data'!D129)))</f>
        <v/>
      </c>
      <c r="DR135" s="305" t="str">
        <f ca="true">+IF(OFFSET('Hygiene Data'!$E$11,0,10*ROW('Hygiene Data'!E129))="","",OFFSET('Hygiene Data'!$E$11,0,10*ROW('Hygiene Data'!E129)))</f>
        <v/>
      </c>
      <c r="DS135" s="305" t="str">
        <f ca="true">+IF(OFFSET('Hygiene Data'!$E$12,0,10*ROW('Hygiene Data'!E129))="","",OFFSET('Hygiene Data'!$E$12,0,10*ROW('Hygiene Data'!E129)))</f>
        <v/>
      </c>
      <c r="DT135" s="305" t="str">
        <f ca="true">+IF(OFFSET('Hygiene Data'!$E$13,0,10*ROW('Hygiene Data'!E129))="","",OFFSET('Hygiene Data'!$E$13,0,10*ROW('Hygiene Data'!E129)))</f>
        <v/>
      </c>
      <c r="DU135" s="305" t="str">
        <f ca="true">+IF(OFFSET('Hygiene Data'!$F$11,0,10*ROW('Hygiene Data'!F129))="","",OFFSET('Hygiene Data'!$F$11,0,10*ROW('Hygiene Data'!F129)))</f>
        <v/>
      </c>
      <c r="DV135" s="305" t="str">
        <f ca="true">+IF(OFFSET('Hygiene Data'!$F$12,0,10*ROW('Hygiene Data'!F129))="","",OFFSET('Hygiene Data'!$F$12,0,10*ROW('Hygiene Data'!F129)))</f>
        <v/>
      </c>
      <c r="DW135" s="305" t="str">
        <f ca="true">+IF(OFFSET('Hygiene Data'!$F$13,0,10*ROW('Hygiene Data'!F129))="","",OFFSET('Hygiene Data'!$F$13,0,10*ROW('Hygiene Data'!F129)))</f>
        <v/>
      </c>
      <c r="DX135" s="305" t="str">
        <f ca="true">+IF(OFFSET('Hygiene Data'!$G$11,0,10*ROW('Hygiene Data'!G129))="","",OFFSET('Hygiene Data'!$G$11,0,10*ROW('Hygiene Data'!G129)))</f>
        <v/>
      </c>
      <c r="DY135" s="305" t="str">
        <f ca="true">+IF(OFFSET('Hygiene Data'!$G$12,0,10*ROW('Hygiene Data'!G129))="","",OFFSET('Hygiene Data'!$G$12,0,10*ROW('Hygiene Data'!G129)))</f>
        <v/>
      </c>
      <c r="DZ135" s="305" t="str">
        <f ca="true">+IF(OFFSET('Hygiene Data'!$G$13,0,10*ROW('Hygiene Data'!G129))="","",OFFSET('Hygiene Data'!$G$13,0,10*ROW('Hygiene Data'!G129)))</f>
        <v/>
      </c>
      <c r="EA135" s="305" t="str">
        <f ca="true">+IF(OFFSET('Hygiene Data'!$H$11,0,10*ROW('Hygiene Data'!H129))="","",OFFSET('Hygiene Data'!$H$11,0,10*ROW('Hygiene Data'!H129)))</f>
        <v/>
      </c>
      <c r="EB135" s="305" t="str">
        <f ca="true">+IF(OFFSET('Hygiene Data'!$H$12,0,10*ROW('Hygiene Data'!H129))="","",OFFSET('Hygiene Data'!$H$12,0,10*ROW('Hygiene Data'!H129)))</f>
        <v/>
      </c>
      <c r="EC135" s="305" t="str">
        <f ca="true">+IF(OFFSET('Hygiene Data'!$H$13,0,10*ROW('Hygiene Data'!H129))="","",OFFSET('Hygiene Data'!$H$13,0,10*ROW('Hygiene Data'!H129)))</f>
        <v/>
      </c>
      <c r="ED135" s="305" t="str">
        <f ca="true">+IF(OFFSET('Hygiene Data'!$I$11,0,10*ROW('Hygiene Data'!I129))="","",OFFSET('Hygiene Data'!$I$11,0,10*ROW('Hygiene Data'!I129)))</f>
        <v/>
      </c>
      <c r="EE135" s="305" t="str">
        <f ca="true">+IF(OFFSET('Hygiene Data'!$I$12,0,10*ROW('Hygiene Data'!I129))="","",OFFSET('Hygiene Data'!$I$12,0,10*ROW('Hygiene Data'!I129)))</f>
        <v/>
      </c>
      <c r="EF135" s="305"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61"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305"/>
      <c r="BS136" s="305" t="str">
        <f ca="true">+IF(OFFSET('Water Data'!$D$27,0,10*ROW('Water Data'!D130))="","",OFFSET('Water Data'!$D$27,0,10*ROW('Water Data'!D130)))</f>
        <v/>
      </c>
      <c r="BT136" s="305" t="str">
        <f ca="true">+IF(OFFSET('Water Data'!$D$28,0,10*ROW('Water Data'!D130))="","",OFFSET('Water Data'!$D$28,0,10*ROW('Water Data'!D130)))</f>
        <v/>
      </c>
      <c r="BU136" s="305" t="str">
        <f ca="true">+IF(OFFSET('Water Data'!$D$29,0,10*ROW('Water Data'!D130))="","",OFFSET('Water Data'!$D$29,0,10*ROW('Water Data'!D130)))</f>
        <v/>
      </c>
      <c r="BV136" s="305" t="str">
        <f ca="true">+IF(OFFSET('Water Data'!$E$27,0,10*ROW('Water Data'!E130))="","",OFFSET('Water Data'!$E$27,0,10*ROW('Water Data'!E130)))</f>
        <v/>
      </c>
      <c r="BW136" s="305" t="str">
        <f ca="true">+IF(OFFSET('Water Data'!$E$28,0,10*ROW('Water Data'!E130))="","",OFFSET('Water Data'!$E$28,0,10*ROW('Water Data'!E130)))</f>
        <v/>
      </c>
      <c r="BX136" s="305" t="str">
        <f ca="true">+IF(OFFSET('Water Data'!$E$29,0,10*ROW('Water Data'!E130))="","",OFFSET('Water Data'!$E$29,0,10*ROW('Water Data'!E130)))</f>
        <v/>
      </c>
      <c r="BY136" s="305" t="str">
        <f ca="true">+IF(OFFSET('Water Data'!$F$27,0,10*ROW('Water Data'!F130))="","",OFFSET('Water Data'!$F$27,0,10*ROW('Water Data'!F130)))</f>
        <v/>
      </c>
      <c r="BZ136" s="305" t="str">
        <f ca="true">+IF(OFFSET('Water Data'!$F$28,0,10*ROW('Water Data'!F130))="","",OFFSET('Water Data'!$F$28,0,10*ROW('Water Data'!F130)))</f>
        <v/>
      </c>
      <c r="CA136" s="305" t="str">
        <f ca="true">+IF(OFFSET('Water Data'!$F$29,0,10*ROW('Water Data'!F130))="","",OFFSET('Water Data'!$F$29,0,10*ROW('Water Data'!F130)))</f>
        <v/>
      </c>
      <c r="CB136" s="305" t="str">
        <f ca="true">+IF(OFFSET('Water Data'!$G$27,0,10*ROW('Water Data'!G130))="","",OFFSET('Water Data'!$G$27,0,10*ROW('Water Data'!G130)))</f>
        <v/>
      </c>
      <c r="CC136" s="305" t="str">
        <f ca="true">+IF(OFFSET('Water Data'!$G$28,0,10*ROW('Water Data'!G130))="","",OFFSET('Water Data'!$G$28,0,10*ROW('Water Data'!G130)))</f>
        <v/>
      </c>
      <c r="CD136" s="305" t="str">
        <f ca="true">+IF(OFFSET('Water Data'!$G$29,0,10*ROW('Water Data'!G130))="","",OFFSET('Water Data'!$G$29,0,10*ROW('Water Data'!G130)))</f>
        <v/>
      </c>
      <c r="CE136" s="305" t="str">
        <f ca="true">+IF(OFFSET('Water Data'!$H$27,0,10*ROW('Water Data'!H130))="","",OFFSET('Water Data'!$H$27,0,10*ROW('Water Data'!H130)))</f>
        <v/>
      </c>
      <c r="CF136" s="305" t="str">
        <f ca="true">+IF(OFFSET('Water Data'!$H$28,0,10*ROW('Water Data'!H130))="","",OFFSET('Water Data'!$H$28,0,10*ROW('Water Data'!H130)))</f>
        <v/>
      </c>
      <c r="CG136" s="305" t="str">
        <f ca="true">+IF(OFFSET('Water Data'!$H$29,0,10*ROW('Water Data'!H130))="","",OFFSET('Water Data'!$H$29,0,10*ROW('Water Data'!H130)))</f>
        <v/>
      </c>
      <c r="CH136" s="305" t="str">
        <f ca="true">+IF(OFFSET('Water Data'!$I$27,0,10*ROW('Water Data'!I130))="","",OFFSET('Water Data'!$I$27,0,10*ROW('Water Data'!I130)))</f>
        <v/>
      </c>
      <c r="CI136" s="305" t="str">
        <f ca="true">+IF(OFFSET('Water Data'!$I$28,0,10*ROW('Water Data'!I130))="","",OFFSET('Water Data'!$I$28,0,10*ROW('Water Data'!I130)))</f>
        <v/>
      </c>
      <c r="CJ136" s="305" t="str">
        <f ca="true">+IF(OFFSET('Water Data'!$I$29,0,10*ROW('Water Data'!I130))="","",OFFSET('Water Data'!$I$29,0,10*ROW('Water Data'!I130)))</f>
        <v/>
      </c>
      <c r="CK136" s="305" t="str">
        <f ca="true">+IF(OFFSET('Sanitation Data'!$D$28,0,10*ROW('Sanitation Data'!D130))="","",OFFSET('Sanitation Data'!$D$28,0,10*ROW('Sanitation Data'!D130)))</f>
        <v/>
      </c>
      <c r="CL136" s="305" t="str">
        <f ca="true">+IF(OFFSET('Sanitation Data'!$D$29,0,10*ROW('Sanitation Data'!D130))="","",OFFSET('Sanitation Data'!$D$29,0,10*ROW('Sanitation Data'!D130)))</f>
        <v/>
      </c>
      <c r="CM136" s="305" t="str">
        <f ca="true">+IF(OFFSET('Sanitation Data'!$D$30,0,10*ROW('Sanitation Data'!D130))="","",OFFSET('Sanitation Data'!$D$30,0,10*ROW('Sanitation Data'!D130)))</f>
        <v/>
      </c>
      <c r="CN136" s="305" t="str">
        <f ca="true">+IF(OFFSET('Sanitation Data'!$D$31,0,10*ROW('Sanitation Data'!D130))="","",OFFSET('Sanitation Data'!$D$31,0,10*ROW('Sanitation Data'!D130)))</f>
        <v/>
      </c>
      <c r="CO136" s="305" t="str">
        <f ca="true">+IF(OFFSET('Sanitation Data'!$D$32,0,10*ROW('Sanitation Data'!D130))="","",OFFSET('Sanitation Data'!$D$32,0,10*ROW('Sanitation Data'!D130)))</f>
        <v/>
      </c>
      <c r="CP136" s="305" t="str">
        <f ca="true">+IF(OFFSET('Sanitation Data'!$E$28,0,10*ROW('Sanitation Data'!E130))="","",OFFSET('Sanitation Data'!$E$28,0,10*ROW('Sanitation Data'!E130)))</f>
        <v/>
      </c>
      <c r="CQ136" s="305" t="str">
        <f ca="true">+IF(OFFSET('Sanitation Data'!$E$29,0,10*ROW('Sanitation Data'!E130))="","",OFFSET('Sanitation Data'!$E$29,0,10*ROW('Sanitation Data'!E130)))</f>
        <v/>
      </c>
      <c r="CR136" s="305" t="str">
        <f ca="true">+IF(OFFSET('Sanitation Data'!$E$30,0,10*ROW('Sanitation Data'!E130))="","",OFFSET('Sanitation Data'!$E$30,0,10*ROW('Sanitation Data'!E130)))</f>
        <v/>
      </c>
      <c r="CS136" s="305" t="str">
        <f ca="true">+IF(OFFSET('Sanitation Data'!$E$31,0,10*ROW('Sanitation Data'!E130))="","",OFFSET('Sanitation Data'!$E$31,0,10*ROW('Sanitation Data'!E130)))</f>
        <v/>
      </c>
      <c r="CT136" s="305" t="str">
        <f ca="true">+IF(OFFSET('Sanitation Data'!$E$32,0,10*ROW('Sanitation Data'!E130))="","",OFFSET('Sanitation Data'!$E$32,0,10*ROW('Sanitation Data'!E130)))</f>
        <v/>
      </c>
      <c r="CU136" s="305" t="str">
        <f ca="true">+IF(OFFSET('Sanitation Data'!$F$28,0,10*ROW('Sanitation Data'!F130))="","",OFFSET('Sanitation Data'!$F$28,0,10*ROW('Sanitation Data'!F130)))</f>
        <v/>
      </c>
      <c r="CV136" s="305" t="str">
        <f ca="true">+IF(OFFSET('Sanitation Data'!$F$29,0,10*ROW('Sanitation Data'!F130))="","",OFFSET('Sanitation Data'!$F$29,0,10*ROW('Sanitation Data'!F130)))</f>
        <v/>
      </c>
      <c r="CW136" s="305" t="str">
        <f ca="true">+IF(OFFSET('Sanitation Data'!$F$30,0,10*ROW('Sanitation Data'!F130))="","",OFFSET('Sanitation Data'!$F$30,0,10*ROW('Sanitation Data'!F130)))</f>
        <v/>
      </c>
      <c r="CX136" s="305" t="str">
        <f ca="true">+IF(OFFSET('Sanitation Data'!$F$31,0,10*ROW('Sanitation Data'!F130))="","",OFFSET('Sanitation Data'!$F$31,0,10*ROW('Sanitation Data'!F130)))</f>
        <v/>
      </c>
      <c r="CY136" s="305" t="str">
        <f ca="true">+IF(OFFSET('Sanitation Data'!$F$32,0,10*ROW('Sanitation Data'!F130))="","",OFFSET('Sanitation Data'!$F$32,0,10*ROW('Sanitation Data'!F130)))</f>
        <v/>
      </c>
      <c r="CZ136" s="305" t="str">
        <f ca="true">+IF(OFFSET('Sanitation Data'!$G$28,0,10*ROW('Sanitation Data'!G130))="","",OFFSET('Sanitation Data'!$G$28,0,10*ROW('Sanitation Data'!G130)))</f>
        <v/>
      </c>
      <c r="DA136" s="305" t="str">
        <f ca="true">+IF(OFFSET('Sanitation Data'!$G$29,0,10*ROW('Sanitation Data'!G130))="","",OFFSET('Sanitation Data'!$G$29,0,10*ROW('Sanitation Data'!G130)))</f>
        <v/>
      </c>
      <c r="DB136" s="305" t="str">
        <f ca="true">+IF(OFFSET('Sanitation Data'!$G$30,0,10*ROW('Sanitation Data'!G130))="","",OFFSET('Sanitation Data'!$G$30,0,10*ROW('Sanitation Data'!G130)))</f>
        <v/>
      </c>
      <c r="DC136" s="305" t="str">
        <f ca="true">+IF(OFFSET('Sanitation Data'!$G$31,0,10*ROW('Sanitation Data'!G130))="","",OFFSET('Sanitation Data'!$G$31,0,10*ROW('Sanitation Data'!G130)))</f>
        <v/>
      </c>
      <c r="DD136" s="305" t="str">
        <f ca="true">+IF(OFFSET('Sanitation Data'!$G$32,0,10*ROW('Sanitation Data'!G130))="","",OFFSET('Sanitation Data'!$G$32,0,10*ROW('Sanitation Data'!G130)))</f>
        <v/>
      </c>
      <c r="DE136" s="305" t="str">
        <f ca="true">+IF(OFFSET('Sanitation Data'!$H$28,0,10*ROW('Sanitation Data'!H130))="","",OFFSET('Sanitation Data'!$H$28,0,10*ROW('Sanitation Data'!H130)))</f>
        <v/>
      </c>
      <c r="DF136" s="305" t="str">
        <f ca="true">+IF(OFFSET('Sanitation Data'!$H$29,0,10*ROW('Sanitation Data'!H130))="","",OFFSET('Sanitation Data'!$H$29,0,10*ROW('Sanitation Data'!H130)))</f>
        <v/>
      </c>
      <c r="DG136" s="305" t="str">
        <f ca="true">+IF(OFFSET('Sanitation Data'!$H$30,0,10*ROW('Sanitation Data'!H130))="","",OFFSET('Sanitation Data'!$H$30,0,10*ROW('Sanitation Data'!H130)))</f>
        <v/>
      </c>
      <c r="DH136" s="305" t="str">
        <f ca="true">+IF(OFFSET('Sanitation Data'!$H$31,0,10*ROW('Sanitation Data'!H130))="","",OFFSET('Sanitation Data'!$H$31,0,10*ROW('Sanitation Data'!H130)))</f>
        <v/>
      </c>
      <c r="DI136" s="305" t="str">
        <f ca="true">+IF(OFFSET('Sanitation Data'!$H$32,0,10*ROW('Sanitation Data'!H130))="","",OFFSET('Sanitation Data'!$H$32,0,10*ROW('Sanitation Data'!H130)))</f>
        <v/>
      </c>
      <c r="DJ136" s="305" t="str">
        <f ca="true">+IF(OFFSET('Sanitation Data'!$I$28,0,10*ROW('Sanitation Data'!I130))="","",OFFSET('Sanitation Data'!$I$28,0,10*ROW('Sanitation Data'!I130)))</f>
        <v/>
      </c>
      <c r="DK136" s="305" t="str">
        <f ca="true">+IF(OFFSET('Sanitation Data'!$I$29,0,10*ROW('Sanitation Data'!I130))="","",OFFSET('Sanitation Data'!$I$29,0,10*ROW('Sanitation Data'!I130)))</f>
        <v/>
      </c>
      <c r="DL136" s="305" t="str">
        <f ca="true">+IF(OFFSET('Sanitation Data'!$I$30,0,10*ROW('Sanitation Data'!I130))="","",OFFSET('Sanitation Data'!$I$30,0,10*ROW('Sanitation Data'!I130)))</f>
        <v/>
      </c>
      <c r="DM136" s="305" t="str">
        <f ca="true">+IF(OFFSET('Sanitation Data'!$I$31,0,10*ROW('Sanitation Data'!I130))="","",OFFSET('Sanitation Data'!$I$31,0,10*ROW('Sanitation Data'!I130)))</f>
        <v/>
      </c>
      <c r="DN136" s="305" t="str">
        <f ca="true">+IF(OFFSET('Sanitation Data'!$I$32,0,10*ROW('Sanitation Data'!I130))="","",OFFSET('Sanitation Data'!$I$32,0,10*ROW('Sanitation Data'!I130)))</f>
        <v/>
      </c>
      <c r="DO136" s="305" t="str">
        <f ca="true">+IF(OFFSET('Hygiene Data'!$D$11,0,10*ROW('Hygiene Data'!D130))="","",OFFSET('Hygiene Data'!$D$11,0,10*ROW('Hygiene Data'!D130)))</f>
        <v/>
      </c>
      <c r="DP136" s="305" t="str">
        <f ca="true">+IF(OFFSET('Hygiene Data'!$D$12,0,10*ROW('Hygiene Data'!D130))="","",OFFSET('Hygiene Data'!$D$12,0,10*ROW('Hygiene Data'!D130)))</f>
        <v/>
      </c>
      <c r="DQ136" s="305" t="str">
        <f ca="true">+IF(OFFSET('Hygiene Data'!$D$13,0,10*ROW('Hygiene Data'!D130))="","",OFFSET('Hygiene Data'!$D$13,0,10*ROW('Hygiene Data'!D130)))</f>
        <v/>
      </c>
      <c r="DR136" s="305" t="str">
        <f ca="true">+IF(OFFSET('Hygiene Data'!$E$11,0,10*ROW('Hygiene Data'!E130))="","",OFFSET('Hygiene Data'!$E$11,0,10*ROW('Hygiene Data'!E130)))</f>
        <v/>
      </c>
      <c r="DS136" s="305" t="str">
        <f ca="true">+IF(OFFSET('Hygiene Data'!$E$12,0,10*ROW('Hygiene Data'!E130))="","",OFFSET('Hygiene Data'!$E$12,0,10*ROW('Hygiene Data'!E130)))</f>
        <v/>
      </c>
      <c r="DT136" s="305" t="str">
        <f ca="true">+IF(OFFSET('Hygiene Data'!$E$13,0,10*ROW('Hygiene Data'!E130))="","",OFFSET('Hygiene Data'!$E$13,0,10*ROW('Hygiene Data'!E130)))</f>
        <v/>
      </c>
      <c r="DU136" s="305" t="str">
        <f ca="true">+IF(OFFSET('Hygiene Data'!$F$11,0,10*ROW('Hygiene Data'!F130))="","",OFFSET('Hygiene Data'!$F$11,0,10*ROW('Hygiene Data'!F130)))</f>
        <v/>
      </c>
      <c r="DV136" s="305" t="str">
        <f ca="true">+IF(OFFSET('Hygiene Data'!$F$12,0,10*ROW('Hygiene Data'!F130))="","",OFFSET('Hygiene Data'!$F$12,0,10*ROW('Hygiene Data'!F130)))</f>
        <v/>
      </c>
      <c r="DW136" s="305" t="str">
        <f ca="true">+IF(OFFSET('Hygiene Data'!$F$13,0,10*ROW('Hygiene Data'!F130))="","",OFFSET('Hygiene Data'!$F$13,0,10*ROW('Hygiene Data'!F130)))</f>
        <v/>
      </c>
      <c r="DX136" s="305" t="str">
        <f ca="true">+IF(OFFSET('Hygiene Data'!$G$11,0,10*ROW('Hygiene Data'!G130))="","",OFFSET('Hygiene Data'!$G$11,0,10*ROW('Hygiene Data'!G130)))</f>
        <v/>
      </c>
      <c r="DY136" s="305" t="str">
        <f ca="true">+IF(OFFSET('Hygiene Data'!$G$12,0,10*ROW('Hygiene Data'!G130))="","",OFFSET('Hygiene Data'!$G$12,0,10*ROW('Hygiene Data'!G130)))</f>
        <v/>
      </c>
      <c r="DZ136" s="305" t="str">
        <f ca="true">+IF(OFFSET('Hygiene Data'!$G$13,0,10*ROW('Hygiene Data'!G130))="","",OFFSET('Hygiene Data'!$G$13,0,10*ROW('Hygiene Data'!G130)))</f>
        <v/>
      </c>
      <c r="EA136" s="305" t="str">
        <f ca="true">+IF(OFFSET('Hygiene Data'!$H$11,0,10*ROW('Hygiene Data'!H130))="","",OFFSET('Hygiene Data'!$H$11,0,10*ROW('Hygiene Data'!H130)))</f>
        <v/>
      </c>
      <c r="EB136" s="305" t="str">
        <f ca="true">+IF(OFFSET('Hygiene Data'!$H$12,0,10*ROW('Hygiene Data'!H130))="","",OFFSET('Hygiene Data'!$H$12,0,10*ROW('Hygiene Data'!H130)))</f>
        <v/>
      </c>
      <c r="EC136" s="305" t="str">
        <f ca="true">+IF(OFFSET('Hygiene Data'!$H$13,0,10*ROW('Hygiene Data'!H130))="","",OFFSET('Hygiene Data'!$H$13,0,10*ROW('Hygiene Data'!H130)))</f>
        <v/>
      </c>
      <c r="ED136" s="305" t="str">
        <f ca="true">+IF(OFFSET('Hygiene Data'!$I$11,0,10*ROW('Hygiene Data'!I130))="","",OFFSET('Hygiene Data'!$I$11,0,10*ROW('Hygiene Data'!I130)))</f>
        <v/>
      </c>
      <c r="EE136" s="305" t="str">
        <f ca="true">+IF(OFFSET('Hygiene Data'!$I$12,0,10*ROW('Hygiene Data'!I130))="","",OFFSET('Hygiene Data'!$I$12,0,10*ROW('Hygiene Data'!I130)))</f>
        <v/>
      </c>
      <c r="EF136" s="305"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61"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305"/>
      <c r="BS137" s="305" t="str">
        <f ca="true">+IF(OFFSET('Water Data'!$D$27,0,10*ROW('Water Data'!D131))="","",OFFSET('Water Data'!$D$27,0,10*ROW('Water Data'!D131)))</f>
        <v/>
      </c>
      <c r="BT137" s="305" t="str">
        <f ca="true">+IF(OFFSET('Water Data'!$D$28,0,10*ROW('Water Data'!D131))="","",OFFSET('Water Data'!$D$28,0,10*ROW('Water Data'!D131)))</f>
        <v/>
      </c>
      <c r="BU137" s="305" t="str">
        <f ca="true">+IF(OFFSET('Water Data'!$D$29,0,10*ROW('Water Data'!D131))="","",OFFSET('Water Data'!$D$29,0,10*ROW('Water Data'!D131)))</f>
        <v/>
      </c>
      <c r="BV137" s="305" t="str">
        <f ca="true">+IF(OFFSET('Water Data'!$E$27,0,10*ROW('Water Data'!E131))="","",OFFSET('Water Data'!$E$27,0,10*ROW('Water Data'!E131)))</f>
        <v/>
      </c>
      <c r="BW137" s="305" t="str">
        <f ca="true">+IF(OFFSET('Water Data'!$E$28,0,10*ROW('Water Data'!E131))="","",OFFSET('Water Data'!$E$28,0,10*ROW('Water Data'!E131)))</f>
        <v/>
      </c>
      <c r="BX137" s="305" t="str">
        <f ca="true">+IF(OFFSET('Water Data'!$E$29,0,10*ROW('Water Data'!E131))="","",OFFSET('Water Data'!$E$29,0,10*ROW('Water Data'!E131)))</f>
        <v/>
      </c>
      <c r="BY137" s="305" t="str">
        <f ca="true">+IF(OFFSET('Water Data'!$F$27,0,10*ROW('Water Data'!F131))="","",OFFSET('Water Data'!$F$27,0,10*ROW('Water Data'!F131)))</f>
        <v/>
      </c>
      <c r="BZ137" s="305" t="str">
        <f ca="true">+IF(OFFSET('Water Data'!$F$28,0,10*ROW('Water Data'!F131))="","",OFFSET('Water Data'!$F$28,0,10*ROW('Water Data'!F131)))</f>
        <v/>
      </c>
      <c r="CA137" s="305" t="str">
        <f ca="true">+IF(OFFSET('Water Data'!$F$29,0,10*ROW('Water Data'!F131))="","",OFFSET('Water Data'!$F$29,0,10*ROW('Water Data'!F131)))</f>
        <v/>
      </c>
      <c r="CB137" s="305" t="str">
        <f ca="true">+IF(OFFSET('Water Data'!$G$27,0,10*ROW('Water Data'!G131))="","",OFFSET('Water Data'!$G$27,0,10*ROW('Water Data'!G131)))</f>
        <v/>
      </c>
      <c r="CC137" s="305" t="str">
        <f ca="true">+IF(OFFSET('Water Data'!$G$28,0,10*ROW('Water Data'!G131))="","",OFFSET('Water Data'!$G$28,0,10*ROW('Water Data'!G131)))</f>
        <v/>
      </c>
      <c r="CD137" s="305" t="str">
        <f ca="true">+IF(OFFSET('Water Data'!$G$29,0,10*ROW('Water Data'!G131))="","",OFFSET('Water Data'!$G$29,0,10*ROW('Water Data'!G131)))</f>
        <v/>
      </c>
      <c r="CE137" s="305" t="str">
        <f ca="true">+IF(OFFSET('Water Data'!$H$27,0,10*ROW('Water Data'!H131))="","",OFFSET('Water Data'!$H$27,0,10*ROW('Water Data'!H131)))</f>
        <v/>
      </c>
      <c r="CF137" s="305" t="str">
        <f ca="true">+IF(OFFSET('Water Data'!$H$28,0,10*ROW('Water Data'!H131))="","",OFFSET('Water Data'!$H$28,0,10*ROW('Water Data'!H131)))</f>
        <v/>
      </c>
      <c r="CG137" s="305" t="str">
        <f ca="true">+IF(OFFSET('Water Data'!$H$29,0,10*ROW('Water Data'!H131))="","",OFFSET('Water Data'!$H$29,0,10*ROW('Water Data'!H131)))</f>
        <v/>
      </c>
      <c r="CH137" s="305" t="str">
        <f ca="true">+IF(OFFSET('Water Data'!$I$27,0,10*ROW('Water Data'!I131))="","",OFFSET('Water Data'!$I$27,0,10*ROW('Water Data'!I131)))</f>
        <v/>
      </c>
      <c r="CI137" s="305" t="str">
        <f ca="true">+IF(OFFSET('Water Data'!$I$28,0,10*ROW('Water Data'!I131))="","",OFFSET('Water Data'!$I$28,0,10*ROW('Water Data'!I131)))</f>
        <v/>
      </c>
      <c r="CJ137" s="305" t="str">
        <f ca="true">+IF(OFFSET('Water Data'!$I$29,0,10*ROW('Water Data'!I131))="","",OFFSET('Water Data'!$I$29,0,10*ROW('Water Data'!I131)))</f>
        <v/>
      </c>
      <c r="CK137" s="305" t="str">
        <f ca="true">+IF(OFFSET('Sanitation Data'!$D$28,0,10*ROW('Sanitation Data'!D131))="","",OFFSET('Sanitation Data'!$D$28,0,10*ROW('Sanitation Data'!D131)))</f>
        <v/>
      </c>
      <c r="CL137" s="305" t="str">
        <f ca="true">+IF(OFFSET('Sanitation Data'!$D$29,0,10*ROW('Sanitation Data'!D131))="","",OFFSET('Sanitation Data'!$D$29,0,10*ROW('Sanitation Data'!D131)))</f>
        <v/>
      </c>
      <c r="CM137" s="305" t="str">
        <f ca="true">+IF(OFFSET('Sanitation Data'!$D$30,0,10*ROW('Sanitation Data'!D131))="","",OFFSET('Sanitation Data'!$D$30,0,10*ROW('Sanitation Data'!D131)))</f>
        <v/>
      </c>
      <c r="CN137" s="305" t="str">
        <f ca="true">+IF(OFFSET('Sanitation Data'!$D$31,0,10*ROW('Sanitation Data'!D131))="","",OFFSET('Sanitation Data'!$D$31,0,10*ROW('Sanitation Data'!D131)))</f>
        <v/>
      </c>
      <c r="CO137" s="305" t="str">
        <f ca="true">+IF(OFFSET('Sanitation Data'!$D$32,0,10*ROW('Sanitation Data'!D131))="","",OFFSET('Sanitation Data'!$D$32,0,10*ROW('Sanitation Data'!D131)))</f>
        <v/>
      </c>
      <c r="CP137" s="305" t="str">
        <f ca="true">+IF(OFFSET('Sanitation Data'!$E$28,0,10*ROW('Sanitation Data'!E131))="","",OFFSET('Sanitation Data'!$E$28,0,10*ROW('Sanitation Data'!E131)))</f>
        <v/>
      </c>
      <c r="CQ137" s="305" t="str">
        <f ca="true">+IF(OFFSET('Sanitation Data'!$E$29,0,10*ROW('Sanitation Data'!E131))="","",OFFSET('Sanitation Data'!$E$29,0,10*ROW('Sanitation Data'!E131)))</f>
        <v/>
      </c>
      <c r="CR137" s="305" t="str">
        <f ca="true">+IF(OFFSET('Sanitation Data'!$E$30,0,10*ROW('Sanitation Data'!E131))="","",OFFSET('Sanitation Data'!$E$30,0,10*ROW('Sanitation Data'!E131)))</f>
        <v/>
      </c>
      <c r="CS137" s="305" t="str">
        <f ca="true">+IF(OFFSET('Sanitation Data'!$E$31,0,10*ROW('Sanitation Data'!E131))="","",OFFSET('Sanitation Data'!$E$31,0,10*ROW('Sanitation Data'!E131)))</f>
        <v/>
      </c>
      <c r="CT137" s="305" t="str">
        <f ca="true">+IF(OFFSET('Sanitation Data'!$E$32,0,10*ROW('Sanitation Data'!E131))="","",OFFSET('Sanitation Data'!$E$32,0,10*ROW('Sanitation Data'!E131)))</f>
        <v/>
      </c>
      <c r="CU137" s="305" t="str">
        <f ca="true">+IF(OFFSET('Sanitation Data'!$F$28,0,10*ROW('Sanitation Data'!F131))="","",OFFSET('Sanitation Data'!$F$28,0,10*ROW('Sanitation Data'!F131)))</f>
        <v/>
      </c>
      <c r="CV137" s="305" t="str">
        <f ca="true">+IF(OFFSET('Sanitation Data'!$F$29,0,10*ROW('Sanitation Data'!F131))="","",OFFSET('Sanitation Data'!$F$29,0,10*ROW('Sanitation Data'!F131)))</f>
        <v/>
      </c>
      <c r="CW137" s="305" t="str">
        <f ca="true">+IF(OFFSET('Sanitation Data'!$F$30,0,10*ROW('Sanitation Data'!F131))="","",OFFSET('Sanitation Data'!$F$30,0,10*ROW('Sanitation Data'!F131)))</f>
        <v/>
      </c>
      <c r="CX137" s="305" t="str">
        <f ca="true">+IF(OFFSET('Sanitation Data'!$F$31,0,10*ROW('Sanitation Data'!F131))="","",OFFSET('Sanitation Data'!$F$31,0,10*ROW('Sanitation Data'!F131)))</f>
        <v/>
      </c>
      <c r="CY137" s="305" t="str">
        <f ca="true">+IF(OFFSET('Sanitation Data'!$F$32,0,10*ROW('Sanitation Data'!F131))="","",OFFSET('Sanitation Data'!$F$32,0,10*ROW('Sanitation Data'!F131)))</f>
        <v/>
      </c>
      <c r="CZ137" s="305" t="str">
        <f ca="true">+IF(OFFSET('Sanitation Data'!$G$28,0,10*ROW('Sanitation Data'!G131))="","",OFFSET('Sanitation Data'!$G$28,0,10*ROW('Sanitation Data'!G131)))</f>
        <v/>
      </c>
      <c r="DA137" s="305" t="str">
        <f ca="true">+IF(OFFSET('Sanitation Data'!$G$29,0,10*ROW('Sanitation Data'!G131))="","",OFFSET('Sanitation Data'!$G$29,0,10*ROW('Sanitation Data'!G131)))</f>
        <v/>
      </c>
      <c r="DB137" s="305" t="str">
        <f ca="true">+IF(OFFSET('Sanitation Data'!$G$30,0,10*ROW('Sanitation Data'!G131))="","",OFFSET('Sanitation Data'!$G$30,0,10*ROW('Sanitation Data'!G131)))</f>
        <v/>
      </c>
      <c r="DC137" s="305" t="str">
        <f ca="true">+IF(OFFSET('Sanitation Data'!$G$31,0,10*ROW('Sanitation Data'!G131))="","",OFFSET('Sanitation Data'!$G$31,0,10*ROW('Sanitation Data'!G131)))</f>
        <v/>
      </c>
      <c r="DD137" s="305" t="str">
        <f ca="true">+IF(OFFSET('Sanitation Data'!$G$32,0,10*ROW('Sanitation Data'!G131))="","",OFFSET('Sanitation Data'!$G$32,0,10*ROW('Sanitation Data'!G131)))</f>
        <v/>
      </c>
      <c r="DE137" s="305" t="str">
        <f ca="true">+IF(OFFSET('Sanitation Data'!$H$28,0,10*ROW('Sanitation Data'!H131))="","",OFFSET('Sanitation Data'!$H$28,0,10*ROW('Sanitation Data'!H131)))</f>
        <v/>
      </c>
      <c r="DF137" s="305" t="str">
        <f ca="true">+IF(OFFSET('Sanitation Data'!$H$29,0,10*ROW('Sanitation Data'!H131))="","",OFFSET('Sanitation Data'!$H$29,0,10*ROW('Sanitation Data'!H131)))</f>
        <v/>
      </c>
      <c r="DG137" s="305" t="str">
        <f ca="true">+IF(OFFSET('Sanitation Data'!$H$30,0,10*ROW('Sanitation Data'!H131))="","",OFFSET('Sanitation Data'!$H$30,0,10*ROW('Sanitation Data'!H131)))</f>
        <v/>
      </c>
      <c r="DH137" s="305" t="str">
        <f ca="true">+IF(OFFSET('Sanitation Data'!$H$31,0,10*ROW('Sanitation Data'!H131))="","",OFFSET('Sanitation Data'!$H$31,0,10*ROW('Sanitation Data'!H131)))</f>
        <v/>
      </c>
      <c r="DI137" s="305" t="str">
        <f ca="true">+IF(OFFSET('Sanitation Data'!$H$32,0,10*ROW('Sanitation Data'!H131))="","",OFFSET('Sanitation Data'!$H$32,0,10*ROW('Sanitation Data'!H131)))</f>
        <v/>
      </c>
      <c r="DJ137" s="305" t="str">
        <f ca="true">+IF(OFFSET('Sanitation Data'!$I$28,0,10*ROW('Sanitation Data'!I131))="","",OFFSET('Sanitation Data'!$I$28,0,10*ROW('Sanitation Data'!I131)))</f>
        <v/>
      </c>
      <c r="DK137" s="305" t="str">
        <f ca="true">+IF(OFFSET('Sanitation Data'!$I$29,0,10*ROW('Sanitation Data'!I131))="","",OFFSET('Sanitation Data'!$I$29,0,10*ROW('Sanitation Data'!I131)))</f>
        <v/>
      </c>
      <c r="DL137" s="305" t="str">
        <f ca="true">+IF(OFFSET('Sanitation Data'!$I$30,0,10*ROW('Sanitation Data'!I131))="","",OFFSET('Sanitation Data'!$I$30,0,10*ROW('Sanitation Data'!I131)))</f>
        <v/>
      </c>
      <c r="DM137" s="305" t="str">
        <f ca="true">+IF(OFFSET('Sanitation Data'!$I$31,0,10*ROW('Sanitation Data'!I131))="","",OFFSET('Sanitation Data'!$I$31,0,10*ROW('Sanitation Data'!I131)))</f>
        <v/>
      </c>
      <c r="DN137" s="305" t="str">
        <f ca="true">+IF(OFFSET('Sanitation Data'!$I$32,0,10*ROW('Sanitation Data'!I131))="","",OFFSET('Sanitation Data'!$I$32,0,10*ROW('Sanitation Data'!I131)))</f>
        <v/>
      </c>
      <c r="DO137" s="305" t="str">
        <f ca="true">+IF(OFFSET('Hygiene Data'!$D$11,0,10*ROW('Hygiene Data'!D131))="","",OFFSET('Hygiene Data'!$D$11,0,10*ROW('Hygiene Data'!D131)))</f>
        <v/>
      </c>
      <c r="DP137" s="305" t="str">
        <f ca="true">+IF(OFFSET('Hygiene Data'!$D$12,0,10*ROW('Hygiene Data'!D131))="","",OFFSET('Hygiene Data'!$D$12,0,10*ROW('Hygiene Data'!D131)))</f>
        <v/>
      </c>
      <c r="DQ137" s="305" t="str">
        <f ca="true">+IF(OFFSET('Hygiene Data'!$D$13,0,10*ROW('Hygiene Data'!D131))="","",OFFSET('Hygiene Data'!$D$13,0,10*ROW('Hygiene Data'!D131)))</f>
        <v/>
      </c>
      <c r="DR137" s="305" t="str">
        <f ca="true">+IF(OFFSET('Hygiene Data'!$E$11,0,10*ROW('Hygiene Data'!E131))="","",OFFSET('Hygiene Data'!$E$11,0,10*ROW('Hygiene Data'!E131)))</f>
        <v/>
      </c>
      <c r="DS137" s="305" t="str">
        <f ca="true">+IF(OFFSET('Hygiene Data'!$E$12,0,10*ROW('Hygiene Data'!E131))="","",OFFSET('Hygiene Data'!$E$12,0,10*ROW('Hygiene Data'!E131)))</f>
        <v/>
      </c>
      <c r="DT137" s="305" t="str">
        <f ca="true">+IF(OFFSET('Hygiene Data'!$E$13,0,10*ROW('Hygiene Data'!E131))="","",OFFSET('Hygiene Data'!$E$13,0,10*ROW('Hygiene Data'!E131)))</f>
        <v/>
      </c>
      <c r="DU137" s="305" t="str">
        <f ca="true">+IF(OFFSET('Hygiene Data'!$F$11,0,10*ROW('Hygiene Data'!F131))="","",OFFSET('Hygiene Data'!$F$11,0,10*ROW('Hygiene Data'!F131)))</f>
        <v/>
      </c>
      <c r="DV137" s="305" t="str">
        <f ca="true">+IF(OFFSET('Hygiene Data'!$F$12,0,10*ROW('Hygiene Data'!F131))="","",OFFSET('Hygiene Data'!$F$12,0,10*ROW('Hygiene Data'!F131)))</f>
        <v/>
      </c>
      <c r="DW137" s="305" t="str">
        <f ca="true">+IF(OFFSET('Hygiene Data'!$F$13,0,10*ROW('Hygiene Data'!F131))="","",OFFSET('Hygiene Data'!$F$13,0,10*ROW('Hygiene Data'!F131)))</f>
        <v/>
      </c>
      <c r="DX137" s="305" t="str">
        <f ca="true">+IF(OFFSET('Hygiene Data'!$G$11,0,10*ROW('Hygiene Data'!G131))="","",OFFSET('Hygiene Data'!$G$11,0,10*ROW('Hygiene Data'!G131)))</f>
        <v/>
      </c>
      <c r="DY137" s="305" t="str">
        <f ca="true">+IF(OFFSET('Hygiene Data'!$G$12,0,10*ROW('Hygiene Data'!G131))="","",OFFSET('Hygiene Data'!$G$12,0,10*ROW('Hygiene Data'!G131)))</f>
        <v/>
      </c>
      <c r="DZ137" s="305" t="str">
        <f ca="true">+IF(OFFSET('Hygiene Data'!$G$13,0,10*ROW('Hygiene Data'!G131))="","",OFFSET('Hygiene Data'!$G$13,0,10*ROW('Hygiene Data'!G131)))</f>
        <v/>
      </c>
      <c r="EA137" s="305" t="str">
        <f ca="true">+IF(OFFSET('Hygiene Data'!$H$11,0,10*ROW('Hygiene Data'!H131))="","",OFFSET('Hygiene Data'!$H$11,0,10*ROW('Hygiene Data'!H131)))</f>
        <v/>
      </c>
      <c r="EB137" s="305" t="str">
        <f ca="true">+IF(OFFSET('Hygiene Data'!$H$12,0,10*ROW('Hygiene Data'!H131))="","",OFFSET('Hygiene Data'!$H$12,0,10*ROW('Hygiene Data'!H131)))</f>
        <v/>
      </c>
      <c r="EC137" s="305" t="str">
        <f ca="true">+IF(OFFSET('Hygiene Data'!$H$13,0,10*ROW('Hygiene Data'!H131))="","",OFFSET('Hygiene Data'!$H$13,0,10*ROW('Hygiene Data'!H131)))</f>
        <v/>
      </c>
      <c r="ED137" s="305" t="str">
        <f ca="true">+IF(OFFSET('Hygiene Data'!$I$11,0,10*ROW('Hygiene Data'!I131))="","",OFFSET('Hygiene Data'!$I$11,0,10*ROW('Hygiene Data'!I131)))</f>
        <v/>
      </c>
      <c r="EE137" s="305" t="str">
        <f ca="true">+IF(OFFSET('Hygiene Data'!$I$12,0,10*ROW('Hygiene Data'!I131))="","",OFFSET('Hygiene Data'!$I$12,0,10*ROW('Hygiene Data'!I131)))</f>
        <v/>
      </c>
      <c r="EF137" s="305"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61"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305"/>
      <c r="BS138" s="305" t="str">
        <f ca="true">+IF(OFFSET('Water Data'!$D$27,0,10*ROW('Water Data'!D132))="","",OFFSET('Water Data'!$D$27,0,10*ROW('Water Data'!D132)))</f>
        <v/>
      </c>
      <c r="BT138" s="305" t="str">
        <f ca="true">+IF(OFFSET('Water Data'!$D$28,0,10*ROW('Water Data'!D132))="","",OFFSET('Water Data'!$D$28,0,10*ROW('Water Data'!D132)))</f>
        <v/>
      </c>
      <c r="BU138" s="305" t="str">
        <f ca="true">+IF(OFFSET('Water Data'!$D$29,0,10*ROW('Water Data'!D132))="","",OFFSET('Water Data'!$D$29,0,10*ROW('Water Data'!D132)))</f>
        <v/>
      </c>
      <c r="BV138" s="305" t="str">
        <f ca="true">+IF(OFFSET('Water Data'!$E$27,0,10*ROW('Water Data'!E132))="","",OFFSET('Water Data'!$E$27,0,10*ROW('Water Data'!E132)))</f>
        <v/>
      </c>
      <c r="BW138" s="305" t="str">
        <f ca="true">+IF(OFFSET('Water Data'!$E$28,0,10*ROW('Water Data'!E132))="","",OFFSET('Water Data'!$E$28,0,10*ROW('Water Data'!E132)))</f>
        <v/>
      </c>
      <c r="BX138" s="305" t="str">
        <f ca="true">+IF(OFFSET('Water Data'!$E$29,0,10*ROW('Water Data'!E132))="","",OFFSET('Water Data'!$E$29,0,10*ROW('Water Data'!E132)))</f>
        <v/>
      </c>
      <c r="BY138" s="305" t="str">
        <f ca="true">+IF(OFFSET('Water Data'!$F$27,0,10*ROW('Water Data'!F132))="","",OFFSET('Water Data'!$F$27,0,10*ROW('Water Data'!F132)))</f>
        <v/>
      </c>
      <c r="BZ138" s="305" t="str">
        <f ca="true">+IF(OFFSET('Water Data'!$F$28,0,10*ROW('Water Data'!F132))="","",OFFSET('Water Data'!$F$28,0,10*ROW('Water Data'!F132)))</f>
        <v/>
      </c>
      <c r="CA138" s="305" t="str">
        <f ca="true">+IF(OFFSET('Water Data'!$F$29,0,10*ROW('Water Data'!F132))="","",OFFSET('Water Data'!$F$29,0,10*ROW('Water Data'!F132)))</f>
        <v/>
      </c>
      <c r="CB138" s="305" t="str">
        <f ca="true">+IF(OFFSET('Water Data'!$G$27,0,10*ROW('Water Data'!G132))="","",OFFSET('Water Data'!$G$27,0,10*ROW('Water Data'!G132)))</f>
        <v/>
      </c>
      <c r="CC138" s="305" t="str">
        <f ca="true">+IF(OFFSET('Water Data'!$G$28,0,10*ROW('Water Data'!G132))="","",OFFSET('Water Data'!$G$28,0,10*ROW('Water Data'!G132)))</f>
        <v/>
      </c>
      <c r="CD138" s="305" t="str">
        <f ca="true">+IF(OFFSET('Water Data'!$G$29,0,10*ROW('Water Data'!G132))="","",OFFSET('Water Data'!$G$29,0,10*ROW('Water Data'!G132)))</f>
        <v/>
      </c>
      <c r="CE138" s="305" t="str">
        <f ca="true">+IF(OFFSET('Water Data'!$H$27,0,10*ROW('Water Data'!H132))="","",OFFSET('Water Data'!$H$27,0,10*ROW('Water Data'!H132)))</f>
        <v/>
      </c>
      <c r="CF138" s="305" t="str">
        <f ca="true">+IF(OFFSET('Water Data'!$H$28,0,10*ROW('Water Data'!H132))="","",OFFSET('Water Data'!$H$28,0,10*ROW('Water Data'!H132)))</f>
        <v/>
      </c>
      <c r="CG138" s="305" t="str">
        <f ca="true">+IF(OFFSET('Water Data'!$H$29,0,10*ROW('Water Data'!H132))="","",OFFSET('Water Data'!$H$29,0,10*ROW('Water Data'!H132)))</f>
        <v/>
      </c>
      <c r="CH138" s="305" t="str">
        <f ca="true">+IF(OFFSET('Water Data'!$I$27,0,10*ROW('Water Data'!I132))="","",OFFSET('Water Data'!$I$27,0,10*ROW('Water Data'!I132)))</f>
        <v/>
      </c>
      <c r="CI138" s="305" t="str">
        <f ca="true">+IF(OFFSET('Water Data'!$I$28,0,10*ROW('Water Data'!I132))="","",OFFSET('Water Data'!$I$28,0,10*ROW('Water Data'!I132)))</f>
        <v/>
      </c>
      <c r="CJ138" s="305" t="str">
        <f ca="true">+IF(OFFSET('Water Data'!$I$29,0,10*ROW('Water Data'!I132))="","",OFFSET('Water Data'!$I$29,0,10*ROW('Water Data'!I132)))</f>
        <v/>
      </c>
      <c r="CK138" s="305" t="str">
        <f ca="true">+IF(OFFSET('Sanitation Data'!$D$28,0,10*ROW('Sanitation Data'!D132))="","",OFFSET('Sanitation Data'!$D$28,0,10*ROW('Sanitation Data'!D132)))</f>
        <v/>
      </c>
      <c r="CL138" s="305" t="str">
        <f ca="true">+IF(OFFSET('Sanitation Data'!$D$29,0,10*ROW('Sanitation Data'!D132))="","",OFFSET('Sanitation Data'!$D$29,0,10*ROW('Sanitation Data'!D132)))</f>
        <v/>
      </c>
      <c r="CM138" s="305" t="str">
        <f ca="true">+IF(OFFSET('Sanitation Data'!$D$30,0,10*ROW('Sanitation Data'!D132))="","",OFFSET('Sanitation Data'!$D$30,0,10*ROW('Sanitation Data'!D132)))</f>
        <v/>
      </c>
      <c r="CN138" s="305" t="str">
        <f ca="true">+IF(OFFSET('Sanitation Data'!$D$31,0,10*ROW('Sanitation Data'!D132))="","",OFFSET('Sanitation Data'!$D$31,0,10*ROW('Sanitation Data'!D132)))</f>
        <v/>
      </c>
      <c r="CO138" s="305" t="str">
        <f ca="true">+IF(OFFSET('Sanitation Data'!$D$32,0,10*ROW('Sanitation Data'!D132))="","",OFFSET('Sanitation Data'!$D$32,0,10*ROW('Sanitation Data'!D132)))</f>
        <v/>
      </c>
      <c r="CP138" s="305" t="str">
        <f ca="true">+IF(OFFSET('Sanitation Data'!$E$28,0,10*ROW('Sanitation Data'!E132))="","",OFFSET('Sanitation Data'!$E$28,0,10*ROW('Sanitation Data'!E132)))</f>
        <v/>
      </c>
      <c r="CQ138" s="305" t="str">
        <f ca="true">+IF(OFFSET('Sanitation Data'!$E$29,0,10*ROW('Sanitation Data'!E132))="","",OFFSET('Sanitation Data'!$E$29,0,10*ROW('Sanitation Data'!E132)))</f>
        <v/>
      </c>
      <c r="CR138" s="305" t="str">
        <f ca="true">+IF(OFFSET('Sanitation Data'!$E$30,0,10*ROW('Sanitation Data'!E132))="","",OFFSET('Sanitation Data'!$E$30,0,10*ROW('Sanitation Data'!E132)))</f>
        <v/>
      </c>
      <c r="CS138" s="305" t="str">
        <f ca="true">+IF(OFFSET('Sanitation Data'!$E$31,0,10*ROW('Sanitation Data'!E132))="","",OFFSET('Sanitation Data'!$E$31,0,10*ROW('Sanitation Data'!E132)))</f>
        <v/>
      </c>
      <c r="CT138" s="305" t="str">
        <f ca="true">+IF(OFFSET('Sanitation Data'!$E$32,0,10*ROW('Sanitation Data'!E132))="","",OFFSET('Sanitation Data'!$E$32,0,10*ROW('Sanitation Data'!E132)))</f>
        <v/>
      </c>
      <c r="CU138" s="305" t="str">
        <f ca="true">+IF(OFFSET('Sanitation Data'!$F$28,0,10*ROW('Sanitation Data'!F132))="","",OFFSET('Sanitation Data'!$F$28,0,10*ROW('Sanitation Data'!F132)))</f>
        <v/>
      </c>
      <c r="CV138" s="305" t="str">
        <f ca="true">+IF(OFFSET('Sanitation Data'!$F$29,0,10*ROW('Sanitation Data'!F132))="","",OFFSET('Sanitation Data'!$F$29,0,10*ROW('Sanitation Data'!F132)))</f>
        <v/>
      </c>
      <c r="CW138" s="305" t="str">
        <f ca="true">+IF(OFFSET('Sanitation Data'!$F$30,0,10*ROW('Sanitation Data'!F132))="","",OFFSET('Sanitation Data'!$F$30,0,10*ROW('Sanitation Data'!F132)))</f>
        <v/>
      </c>
      <c r="CX138" s="305" t="str">
        <f ca="true">+IF(OFFSET('Sanitation Data'!$F$31,0,10*ROW('Sanitation Data'!F132))="","",OFFSET('Sanitation Data'!$F$31,0,10*ROW('Sanitation Data'!F132)))</f>
        <v/>
      </c>
      <c r="CY138" s="305" t="str">
        <f ca="true">+IF(OFFSET('Sanitation Data'!$F$32,0,10*ROW('Sanitation Data'!F132))="","",OFFSET('Sanitation Data'!$F$32,0,10*ROW('Sanitation Data'!F132)))</f>
        <v/>
      </c>
      <c r="CZ138" s="305" t="str">
        <f ca="true">+IF(OFFSET('Sanitation Data'!$G$28,0,10*ROW('Sanitation Data'!G132))="","",OFFSET('Sanitation Data'!$G$28,0,10*ROW('Sanitation Data'!G132)))</f>
        <v/>
      </c>
      <c r="DA138" s="305" t="str">
        <f ca="true">+IF(OFFSET('Sanitation Data'!$G$29,0,10*ROW('Sanitation Data'!G132))="","",OFFSET('Sanitation Data'!$G$29,0,10*ROW('Sanitation Data'!G132)))</f>
        <v/>
      </c>
      <c r="DB138" s="305" t="str">
        <f ca="true">+IF(OFFSET('Sanitation Data'!$G$30,0,10*ROW('Sanitation Data'!G132))="","",OFFSET('Sanitation Data'!$G$30,0,10*ROW('Sanitation Data'!G132)))</f>
        <v/>
      </c>
      <c r="DC138" s="305" t="str">
        <f ca="true">+IF(OFFSET('Sanitation Data'!$G$31,0,10*ROW('Sanitation Data'!G132))="","",OFFSET('Sanitation Data'!$G$31,0,10*ROW('Sanitation Data'!G132)))</f>
        <v/>
      </c>
      <c r="DD138" s="305" t="str">
        <f ca="true">+IF(OFFSET('Sanitation Data'!$G$32,0,10*ROW('Sanitation Data'!G132))="","",OFFSET('Sanitation Data'!$G$32,0,10*ROW('Sanitation Data'!G132)))</f>
        <v/>
      </c>
      <c r="DE138" s="305" t="str">
        <f ca="true">+IF(OFFSET('Sanitation Data'!$H$28,0,10*ROW('Sanitation Data'!H132))="","",OFFSET('Sanitation Data'!$H$28,0,10*ROW('Sanitation Data'!H132)))</f>
        <v/>
      </c>
      <c r="DF138" s="305" t="str">
        <f ca="true">+IF(OFFSET('Sanitation Data'!$H$29,0,10*ROW('Sanitation Data'!H132))="","",OFFSET('Sanitation Data'!$H$29,0,10*ROW('Sanitation Data'!H132)))</f>
        <v/>
      </c>
      <c r="DG138" s="305" t="str">
        <f ca="true">+IF(OFFSET('Sanitation Data'!$H$30,0,10*ROW('Sanitation Data'!H132))="","",OFFSET('Sanitation Data'!$H$30,0,10*ROW('Sanitation Data'!H132)))</f>
        <v/>
      </c>
      <c r="DH138" s="305" t="str">
        <f ca="true">+IF(OFFSET('Sanitation Data'!$H$31,0,10*ROW('Sanitation Data'!H132))="","",OFFSET('Sanitation Data'!$H$31,0,10*ROW('Sanitation Data'!H132)))</f>
        <v/>
      </c>
      <c r="DI138" s="305" t="str">
        <f ca="true">+IF(OFFSET('Sanitation Data'!$H$32,0,10*ROW('Sanitation Data'!H132))="","",OFFSET('Sanitation Data'!$H$32,0,10*ROW('Sanitation Data'!H132)))</f>
        <v/>
      </c>
      <c r="DJ138" s="305" t="str">
        <f ca="true">+IF(OFFSET('Sanitation Data'!$I$28,0,10*ROW('Sanitation Data'!I132))="","",OFFSET('Sanitation Data'!$I$28,0,10*ROW('Sanitation Data'!I132)))</f>
        <v/>
      </c>
      <c r="DK138" s="305" t="str">
        <f ca="true">+IF(OFFSET('Sanitation Data'!$I$29,0,10*ROW('Sanitation Data'!I132))="","",OFFSET('Sanitation Data'!$I$29,0,10*ROW('Sanitation Data'!I132)))</f>
        <v/>
      </c>
      <c r="DL138" s="305" t="str">
        <f ca="true">+IF(OFFSET('Sanitation Data'!$I$30,0,10*ROW('Sanitation Data'!I132))="","",OFFSET('Sanitation Data'!$I$30,0,10*ROW('Sanitation Data'!I132)))</f>
        <v/>
      </c>
      <c r="DM138" s="305" t="str">
        <f ca="true">+IF(OFFSET('Sanitation Data'!$I$31,0,10*ROW('Sanitation Data'!I132))="","",OFFSET('Sanitation Data'!$I$31,0,10*ROW('Sanitation Data'!I132)))</f>
        <v/>
      </c>
      <c r="DN138" s="305" t="str">
        <f ca="true">+IF(OFFSET('Sanitation Data'!$I$32,0,10*ROW('Sanitation Data'!I132))="","",OFFSET('Sanitation Data'!$I$32,0,10*ROW('Sanitation Data'!I132)))</f>
        <v/>
      </c>
      <c r="DO138" s="305" t="str">
        <f ca="true">+IF(OFFSET('Hygiene Data'!$D$11,0,10*ROW('Hygiene Data'!D132))="","",OFFSET('Hygiene Data'!$D$11,0,10*ROW('Hygiene Data'!D132)))</f>
        <v/>
      </c>
      <c r="DP138" s="305" t="str">
        <f ca="true">+IF(OFFSET('Hygiene Data'!$D$12,0,10*ROW('Hygiene Data'!D132))="","",OFFSET('Hygiene Data'!$D$12,0,10*ROW('Hygiene Data'!D132)))</f>
        <v/>
      </c>
      <c r="DQ138" s="305" t="str">
        <f ca="true">+IF(OFFSET('Hygiene Data'!$D$13,0,10*ROW('Hygiene Data'!D132))="","",OFFSET('Hygiene Data'!$D$13,0,10*ROW('Hygiene Data'!D132)))</f>
        <v/>
      </c>
      <c r="DR138" s="305" t="str">
        <f ca="true">+IF(OFFSET('Hygiene Data'!$E$11,0,10*ROW('Hygiene Data'!E132))="","",OFFSET('Hygiene Data'!$E$11,0,10*ROW('Hygiene Data'!E132)))</f>
        <v/>
      </c>
      <c r="DS138" s="305" t="str">
        <f ca="true">+IF(OFFSET('Hygiene Data'!$E$12,0,10*ROW('Hygiene Data'!E132))="","",OFFSET('Hygiene Data'!$E$12,0,10*ROW('Hygiene Data'!E132)))</f>
        <v/>
      </c>
      <c r="DT138" s="305" t="str">
        <f ca="true">+IF(OFFSET('Hygiene Data'!$E$13,0,10*ROW('Hygiene Data'!E132))="","",OFFSET('Hygiene Data'!$E$13,0,10*ROW('Hygiene Data'!E132)))</f>
        <v/>
      </c>
      <c r="DU138" s="305" t="str">
        <f ca="true">+IF(OFFSET('Hygiene Data'!$F$11,0,10*ROW('Hygiene Data'!F132))="","",OFFSET('Hygiene Data'!$F$11,0,10*ROW('Hygiene Data'!F132)))</f>
        <v/>
      </c>
      <c r="DV138" s="305" t="str">
        <f ca="true">+IF(OFFSET('Hygiene Data'!$F$12,0,10*ROW('Hygiene Data'!F132))="","",OFFSET('Hygiene Data'!$F$12,0,10*ROW('Hygiene Data'!F132)))</f>
        <v/>
      </c>
      <c r="DW138" s="305" t="str">
        <f ca="true">+IF(OFFSET('Hygiene Data'!$F$13,0,10*ROW('Hygiene Data'!F132))="","",OFFSET('Hygiene Data'!$F$13,0,10*ROW('Hygiene Data'!F132)))</f>
        <v/>
      </c>
      <c r="DX138" s="305" t="str">
        <f ca="true">+IF(OFFSET('Hygiene Data'!$G$11,0,10*ROW('Hygiene Data'!G132))="","",OFFSET('Hygiene Data'!$G$11,0,10*ROW('Hygiene Data'!G132)))</f>
        <v/>
      </c>
      <c r="DY138" s="305" t="str">
        <f ca="true">+IF(OFFSET('Hygiene Data'!$G$12,0,10*ROW('Hygiene Data'!G132))="","",OFFSET('Hygiene Data'!$G$12,0,10*ROW('Hygiene Data'!G132)))</f>
        <v/>
      </c>
      <c r="DZ138" s="305" t="str">
        <f ca="true">+IF(OFFSET('Hygiene Data'!$G$13,0,10*ROW('Hygiene Data'!G132))="","",OFFSET('Hygiene Data'!$G$13,0,10*ROW('Hygiene Data'!G132)))</f>
        <v/>
      </c>
      <c r="EA138" s="305" t="str">
        <f ca="true">+IF(OFFSET('Hygiene Data'!$H$11,0,10*ROW('Hygiene Data'!H132))="","",OFFSET('Hygiene Data'!$H$11,0,10*ROW('Hygiene Data'!H132)))</f>
        <v/>
      </c>
      <c r="EB138" s="305" t="str">
        <f ca="true">+IF(OFFSET('Hygiene Data'!$H$12,0,10*ROW('Hygiene Data'!H132))="","",OFFSET('Hygiene Data'!$H$12,0,10*ROW('Hygiene Data'!H132)))</f>
        <v/>
      </c>
      <c r="EC138" s="305" t="str">
        <f ca="true">+IF(OFFSET('Hygiene Data'!$H$13,0,10*ROW('Hygiene Data'!H132))="","",OFFSET('Hygiene Data'!$H$13,0,10*ROW('Hygiene Data'!H132)))</f>
        <v/>
      </c>
      <c r="ED138" s="305" t="str">
        <f ca="true">+IF(OFFSET('Hygiene Data'!$I$11,0,10*ROW('Hygiene Data'!I132))="","",OFFSET('Hygiene Data'!$I$11,0,10*ROW('Hygiene Data'!I132)))</f>
        <v/>
      </c>
      <c r="EE138" s="305" t="str">
        <f ca="true">+IF(OFFSET('Hygiene Data'!$I$12,0,10*ROW('Hygiene Data'!I132))="","",OFFSET('Hygiene Data'!$I$12,0,10*ROW('Hygiene Data'!I132)))</f>
        <v/>
      </c>
      <c r="EF138" s="305"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61"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305"/>
      <c r="BS139" s="305" t="str">
        <f ca="true">+IF(OFFSET('Water Data'!$D$27,0,10*ROW('Water Data'!D133))="","",OFFSET('Water Data'!$D$27,0,10*ROW('Water Data'!D133)))</f>
        <v/>
      </c>
      <c r="BT139" s="305" t="str">
        <f ca="true">+IF(OFFSET('Water Data'!$D$28,0,10*ROW('Water Data'!D133))="","",OFFSET('Water Data'!$D$28,0,10*ROW('Water Data'!D133)))</f>
        <v/>
      </c>
      <c r="BU139" s="305" t="str">
        <f ca="true">+IF(OFFSET('Water Data'!$D$29,0,10*ROW('Water Data'!D133))="","",OFFSET('Water Data'!$D$29,0,10*ROW('Water Data'!D133)))</f>
        <v/>
      </c>
      <c r="BV139" s="305" t="str">
        <f ca="true">+IF(OFFSET('Water Data'!$E$27,0,10*ROW('Water Data'!E133))="","",OFFSET('Water Data'!$E$27,0,10*ROW('Water Data'!E133)))</f>
        <v/>
      </c>
      <c r="BW139" s="305" t="str">
        <f ca="true">+IF(OFFSET('Water Data'!$E$28,0,10*ROW('Water Data'!E133))="","",OFFSET('Water Data'!$E$28,0,10*ROW('Water Data'!E133)))</f>
        <v/>
      </c>
      <c r="BX139" s="305" t="str">
        <f ca="true">+IF(OFFSET('Water Data'!$E$29,0,10*ROW('Water Data'!E133))="","",OFFSET('Water Data'!$E$29,0,10*ROW('Water Data'!E133)))</f>
        <v/>
      </c>
      <c r="BY139" s="305" t="str">
        <f ca="true">+IF(OFFSET('Water Data'!$F$27,0,10*ROW('Water Data'!F133))="","",OFFSET('Water Data'!$F$27,0,10*ROW('Water Data'!F133)))</f>
        <v/>
      </c>
      <c r="BZ139" s="305" t="str">
        <f ca="true">+IF(OFFSET('Water Data'!$F$28,0,10*ROW('Water Data'!F133))="","",OFFSET('Water Data'!$F$28,0,10*ROW('Water Data'!F133)))</f>
        <v/>
      </c>
      <c r="CA139" s="305" t="str">
        <f ca="true">+IF(OFFSET('Water Data'!$F$29,0,10*ROW('Water Data'!F133))="","",OFFSET('Water Data'!$F$29,0,10*ROW('Water Data'!F133)))</f>
        <v/>
      </c>
      <c r="CB139" s="305" t="str">
        <f ca="true">+IF(OFFSET('Water Data'!$G$27,0,10*ROW('Water Data'!G133))="","",OFFSET('Water Data'!$G$27,0,10*ROW('Water Data'!G133)))</f>
        <v/>
      </c>
      <c r="CC139" s="305" t="str">
        <f ca="true">+IF(OFFSET('Water Data'!$G$28,0,10*ROW('Water Data'!G133))="","",OFFSET('Water Data'!$G$28,0,10*ROW('Water Data'!G133)))</f>
        <v/>
      </c>
      <c r="CD139" s="305" t="str">
        <f ca="true">+IF(OFFSET('Water Data'!$G$29,0,10*ROW('Water Data'!G133))="","",OFFSET('Water Data'!$G$29,0,10*ROW('Water Data'!G133)))</f>
        <v/>
      </c>
      <c r="CE139" s="305" t="str">
        <f ca="true">+IF(OFFSET('Water Data'!$H$27,0,10*ROW('Water Data'!H133))="","",OFFSET('Water Data'!$H$27,0,10*ROW('Water Data'!H133)))</f>
        <v/>
      </c>
      <c r="CF139" s="305" t="str">
        <f ca="true">+IF(OFFSET('Water Data'!$H$28,0,10*ROW('Water Data'!H133))="","",OFFSET('Water Data'!$H$28,0,10*ROW('Water Data'!H133)))</f>
        <v/>
      </c>
      <c r="CG139" s="305" t="str">
        <f ca="true">+IF(OFFSET('Water Data'!$H$29,0,10*ROW('Water Data'!H133))="","",OFFSET('Water Data'!$H$29,0,10*ROW('Water Data'!H133)))</f>
        <v/>
      </c>
      <c r="CH139" s="305" t="str">
        <f ca="true">+IF(OFFSET('Water Data'!$I$27,0,10*ROW('Water Data'!I133))="","",OFFSET('Water Data'!$I$27,0,10*ROW('Water Data'!I133)))</f>
        <v/>
      </c>
      <c r="CI139" s="305" t="str">
        <f ca="true">+IF(OFFSET('Water Data'!$I$28,0,10*ROW('Water Data'!I133))="","",OFFSET('Water Data'!$I$28,0,10*ROW('Water Data'!I133)))</f>
        <v/>
      </c>
      <c r="CJ139" s="305" t="str">
        <f ca="true">+IF(OFFSET('Water Data'!$I$29,0,10*ROW('Water Data'!I133))="","",OFFSET('Water Data'!$I$29,0,10*ROW('Water Data'!I133)))</f>
        <v/>
      </c>
      <c r="CK139" s="305" t="str">
        <f ca="true">+IF(OFFSET('Sanitation Data'!$D$28,0,10*ROW('Sanitation Data'!D133))="","",OFFSET('Sanitation Data'!$D$28,0,10*ROW('Sanitation Data'!D133)))</f>
        <v/>
      </c>
      <c r="CL139" s="305" t="str">
        <f ca="true">+IF(OFFSET('Sanitation Data'!$D$29,0,10*ROW('Sanitation Data'!D133))="","",OFFSET('Sanitation Data'!$D$29,0,10*ROW('Sanitation Data'!D133)))</f>
        <v/>
      </c>
      <c r="CM139" s="305" t="str">
        <f ca="true">+IF(OFFSET('Sanitation Data'!$D$30,0,10*ROW('Sanitation Data'!D133))="","",OFFSET('Sanitation Data'!$D$30,0,10*ROW('Sanitation Data'!D133)))</f>
        <v/>
      </c>
      <c r="CN139" s="305" t="str">
        <f ca="true">+IF(OFFSET('Sanitation Data'!$D$31,0,10*ROW('Sanitation Data'!D133))="","",OFFSET('Sanitation Data'!$D$31,0,10*ROW('Sanitation Data'!D133)))</f>
        <v/>
      </c>
      <c r="CO139" s="305" t="str">
        <f ca="true">+IF(OFFSET('Sanitation Data'!$D$32,0,10*ROW('Sanitation Data'!D133))="","",OFFSET('Sanitation Data'!$D$32,0,10*ROW('Sanitation Data'!D133)))</f>
        <v/>
      </c>
      <c r="CP139" s="305" t="str">
        <f ca="true">+IF(OFFSET('Sanitation Data'!$E$28,0,10*ROW('Sanitation Data'!E133))="","",OFFSET('Sanitation Data'!$E$28,0,10*ROW('Sanitation Data'!E133)))</f>
        <v/>
      </c>
      <c r="CQ139" s="305" t="str">
        <f ca="true">+IF(OFFSET('Sanitation Data'!$E$29,0,10*ROW('Sanitation Data'!E133))="","",OFFSET('Sanitation Data'!$E$29,0,10*ROW('Sanitation Data'!E133)))</f>
        <v/>
      </c>
      <c r="CR139" s="305" t="str">
        <f ca="true">+IF(OFFSET('Sanitation Data'!$E$30,0,10*ROW('Sanitation Data'!E133))="","",OFFSET('Sanitation Data'!$E$30,0,10*ROW('Sanitation Data'!E133)))</f>
        <v/>
      </c>
      <c r="CS139" s="305" t="str">
        <f ca="true">+IF(OFFSET('Sanitation Data'!$E$31,0,10*ROW('Sanitation Data'!E133))="","",OFFSET('Sanitation Data'!$E$31,0,10*ROW('Sanitation Data'!E133)))</f>
        <v/>
      </c>
      <c r="CT139" s="305" t="str">
        <f ca="true">+IF(OFFSET('Sanitation Data'!$E$32,0,10*ROW('Sanitation Data'!E133))="","",OFFSET('Sanitation Data'!$E$32,0,10*ROW('Sanitation Data'!E133)))</f>
        <v/>
      </c>
      <c r="CU139" s="305" t="str">
        <f ca="true">+IF(OFFSET('Sanitation Data'!$F$28,0,10*ROW('Sanitation Data'!F133))="","",OFFSET('Sanitation Data'!$F$28,0,10*ROW('Sanitation Data'!F133)))</f>
        <v/>
      </c>
      <c r="CV139" s="305" t="str">
        <f ca="true">+IF(OFFSET('Sanitation Data'!$F$29,0,10*ROW('Sanitation Data'!F133))="","",OFFSET('Sanitation Data'!$F$29,0,10*ROW('Sanitation Data'!F133)))</f>
        <v/>
      </c>
      <c r="CW139" s="305" t="str">
        <f ca="true">+IF(OFFSET('Sanitation Data'!$F$30,0,10*ROW('Sanitation Data'!F133))="","",OFFSET('Sanitation Data'!$F$30,0,10*ROW('Sanitation Data'!F133)))</f>
        <v/>
      </c>
      <c r="CX139" s="305" t="str">
        <f ca="true">+IF(OFFSET('Sanitation Data'!$F$31,0,10*ROW('Sanitation Data'!F133))="","",OFFSET('Sanitation Data'!$F$31,0,10*ROW('Sanitation Data'!F133)))</f>
        <v/>
      </c>
      <c r="CY139" s="305" t="str">
        <f ca="true">+IF(OFFSET('Sanitation Data'!$F$32,0,10*ROW('Sanitation Data'!F133))="","",OFFSET('Sanitation Data'!$F$32,0,10*ROW('Sanitation Data'!F133)))</f>
        <v/>
      </c>
      <c r="CZ139" s="305" t="str">
        <f ca="true">+IF(OFFSET('Sanitation Data'!$G$28,0,10*ROW('Sanitation Data'!G133))="","",OFFSET('Sanitation Data'!$G$28,0,10*ROW('Sanitation Data'!G133)))</f>
        <v/>
      </c>
      <c r="DA139" s="305" t="str">
        <f ca="true">+IF(OFFSET('Sanitation Data'!$G$29,0,10*ROW('Sanitation Data'!G133))="","",OFFSET('Sanitation Data'!$G$29,0,10*ROW('Sanitation Data'!G133)))</f>
        <v/>
      </c>
      <c r="DB139" s="305" t="str">
        <f ca="true">+IF(OFFSET('Sanitation Data'!$G$30,0,10*ROW('Sanitation Data'!G133))="","",OFFSET('Sanitation Data'!$G$30,0,10*ROW('Sanitation Data'!G133)))</f>
        <v/>
      </c>
      <c r="DC139" s="305" t="str">
        <f ca="true">+IF(OFFSET('Sanitation Data'!$G$31,0,10*ROW('Sanitation Data'!G133))="","",OFFSET('Sanitation Data'!$G$31,0,10*ROW('Sanitation Data'!G133)))</f>
        <v/>
      </c>
      <c r="DD139" s="305" t="str">
        <f ca="true">+IF(OFFSET('Sanitation Data'!$G$32,0,10*ROW('Sanitation Data'!G133))="","",OFFSET('Sanitation Data'!$G$32,0,10*ROW('Sanitation Data'!G133)))</f>
        <v/>
      </c>
      <c r="DE139" s="305" t="str">
        <f ca="true">+IF(OFFSET('Sanitation Data'!$H$28,0,10*ROW('Sanitation Data'!H133))="","",OFFSET('Sanitation Data'!$H$28,0,10*ROW('Sanitation Data'!H133)))</f>
        <v/>
      </c>
      <c r="DF139" s="305" t="str">
        <f ca="true">+IF(OFFSET('Sanitation Data'!$H$29,0,10*ROW('Sanitation Data'!H133))="","",OFFSET('Sanitation Data'!$H$29,0,10*ROW('Sanitation Data'!H133)))</f>
        <v/>
      </c>
      <c r="DG139" s="305" t="str">
        <f ca="true">+IF(OFFSET('Sanitation Data'!$H$30,0,10*ROW('Sanitation Data'!H133))="","",OFFSET('Sanitation Data'!$H$30,0,10*ROW('Sanitation Data'!H133)))</f>
        <v/>
      </c>
      <c r="DH139" s="305" t="str">
        <f ca="true">+IF(OFFSET('Sanitation Data'!$H$31,0,10*ROW('Sanitation Data'!H133))="","",OFFSET('Sanitation Data'!$H$31,0,10*ROW('Sanitation Data'!H133)))</f>
        <v/>
      </c>
      <c r="DI139" s="305" t="str">
        <f ca="true">+IF(OFFSET('Sanitation Data'!$H$32,0,10*ROW('Sanitation Data'!H133))="","",OFFSET('Sanitation Data'!$H$32,0,10*ROW('Sanitation Data'!H133)))</f>
        <v/>
      </c>
      <c r="DJ139" s="305" t="str">
        <f ca="true">+IF(OFFSET('Sanitation Data'!$I$28,0,10*ROW('Sanitation Data'!I133))="","",OFFSET('Sanitation Data'!$I$28,0,10*ROW('Sanitation Data'!I133)))</f>
        <v/>
      </c>
      <c r="DK139" s="305" t="str">
        <f ca="true">+IF(OFFSET('Sanitation Data'!$I$29,0,10*ROW('Sanitation Data'!I133))="","",OFFSET('Sanitation Data'!$I$29,0,10*ROW('Sanitation Data'!I133)))</f>
        <v/>
      </c>
      <c r="DL139" s="305" t="str">
        <f ca="true">+IF(OFFSET('Sanitation Data'!$I$30,0,10*ROW('Sanitation Data'!I133))="","",OFFSET('Sanitation Data'!$I$30,0,10*ROW('Sanitation Data'!I133)))</f>
        <v/>
      </c>
      <c r="DM139" s="305" t="str">
        <f ca="true">+IF(OFFSET('Sanitation Data'!$I$31,0,10*ROW('Sanitation Data'!I133))="","",OFFSET('Sanitation Data'!$I$31,0,10*ROW('Sanitation Data'!I133)))</f>
        <v/>
      </c>
      <c r="DN139" s="305" t="str">
        <f ca="true">+IF(OFFSET('Sanitation Data'!$I$32,0,10*ROW('Sanitation Data'!I133))="","",OFFSET('Sanitation Data'!$I$32,0,10*ROW('Sanitation Data'!I133)))</f>
        <v/>
      </c>
      <c r="DO139" s="305" t="str">
        <f ca="true">+IF(OFFSET('Hygiene Data'!$D$11,0,10*ROW('Hygiene Data'!D133))="","",OFFSET('Hygiene Data'!$D$11,0,10*ROW('Hygiene Data'!D133)))</f>
        <v/>
      </c>
      <c r="DP139" s="305" t="str">
        <f ca="true">+IF(OFFSET('Hygiene Data'!$D$12,0,10*ROW('Hygiene Data'!D133))="","",OFFSET('Hygiene Data'!$D$12,0,10*ROW('Hygiene Data'!D133)))</f>
        <v/>
      </c>
      <c r="DQ139" s="305" t="str">
        <f ca="true">+IF(OFFSET('Hygiene Data'!$D$13,0,10*ROW('Hygiene Data'!D133))="","",OFFSET('Hygiene Data'!$D$13,0,10*ROW('Hygiene Data'!D133)))</f>
        <v/>
      </c>
      <c r="DR139" s="305" t="str">
        <f ca="true">+IF(OFFSET('Hygiene Data'!$E$11,0,10*ROW('Hygiene Data'!E133))="","",OFFSET('Hygiene Data'!$E$11,0,10*ROW('Hygiene Data'!E133)))</f>
        <v/>
      </c>
      <c r="DS139" s="305" t="str">
        <f ca="true">+IF(OFFSET('Hygiene Data'!$E$12,0,10*ROW('Hygiene Data'!E133))="","",OFFSET('Hygiene Data'!$E$12,0,10*ROW('Hygiene Data'!E133)))</f>
        <v/>
      </c>
      <c r="DT139" s="305" t="str">
        <f ca="true">+IF(OFFSET('Hygiene Data'!$E$13,0,10*ROW('Hygiene Data'!E133))="","",OFFSET('Hygiene Data'!$E$13,0,10*ROW('Hygiene Data'!E133)))</f>
        <v/>
      </c>
      <c r="DU139" s="305" t="str">
        <f ca="true">+IF(OFFSET('Hygiene Data'!$F$11,0,10*ROW('Hygiene Data'!F133))="","",OFFSET('Hygiene Data'!$F$11,0,10*ROW('Hygiene Data'!F133)))</f>
        <v/>
      </c>
      <c r="DV139" s="305" t="str">
        <f ca="true">+IF(OFFSET('Hygiene Data'!$F$12,0,10*ROW('Hygiene Data'!F133))="","",OFFSET('Hygiene Data'!$F$12,0,10*ROW('Hygiene Data'!F133)))</f>
        <v/>
      </c>
      <c r="DW139" s="305" t="str">
        <f ca="true">+IF(OFFSET('Hygiene Data'!$F$13,0,10*ROW('Hygiene Data'!F133))="","",OFFSET('Hygiene Data'!$F$13,0,10*ROW('Hygiene Data'!F133)))</f>
        <v/>
      </c>
      <c r="DX139" s="305" t="str">
        <f ca="true">+IF(OFFSET('Hygiene Data'!$G$11,0,10*ROW('Hygiene Data'!G133))="","",OFFSET('Hygiene Data'!$G$11,0,10*ROW('Hygiene Data'!G133)))</f>
        <v/>
      </c>
      <c r="DY139" s="305" t="str">
        <f ca="true">+IF(OFFSET('Hygiene Data'!$G$12,0,10*ROW('Hygiene Data'!G133))="","",OFFSET('Hygiene Data'!$G$12,0,10*ROW('Hygiene Data'!G133)))</f>
        <v/>
      </c>
      <c r="DZ139" s="305" t="str">
        <f ca="true">+IF(OFFSET('Hygiene Data'!$G$13,0,10*ROW('Hygiene Data'!G133))="","",OFFSET('Hygiene Data'!$G$13,0,10*ROW('Hygiene Data'!G133)))</f>
        <v/>
      </c>
      <c r="EA139" s="305" t="str">
        <f ca="true">+IF(OFFSET('Hygiene Data'!$H$11,0,10*ROW('Hygiene Data'!H133))="","",OFFSET('Hygiene Data'!$H$11,0,10*ROW('Hygiene Data'!H133)))</f>
        <v/>
      </c>
      <c r="EB139" s="305" t="str">
        <f ca="true">+IF(OFFSET('Hygiene Data'!$H$12,0,10*ROW('Hygiene Data'!H133))="","",OFFSET('Hygiene Data'!$H$12,0,10*ROW('Hygiene Data'!H133)))</f>
        <v/>
      </c>
      <c r="EC139" s="305" t="str">
        <f ca="true">+IF(OFFSET('Hygiene Data'!$H$13,0,10*ROW('Hygiene Data'!H133))="","",OFFSET('Hygiene Data'!$H$13,0,10*ROW('Hygiene Data'!H133)))</f>
        <v/>
      </c>
      <c r="ED139" s="305" t="str">
        <f ca="true">+IF(OFFSET('Hygiene Data'!$I$11,0,10*ROW('Hygiene Data'!I133))="","",OFFSET('Hygiene Data'!$I$11,0,10*ROW('Hygiene Data'!I133)))</f>
        <v/>
      </c>
      <c r="EE139" s="305" t="str">
        <f ca="true">+IF(OFFSET('Hygiene Data'!$I$12,0,10*ROW('Hygiene Data'!I133))="","",OFFSET('Hygiene Data'!$I$12,0,10*ROW('Hygiene Data'!I133)))</f>
        <v/>
      </c>
      <c r="EF139" s="305"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61"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305"/>
      <c r="BS140" s="305" t="str">
        <f ca="true">+IF(OFFSET('Water Data'!$D$27,0,10*ROW('Water Data'!D134))="","",OFFSET('Water Data'!$D$27,0,10*ROW('Water Data'!D134)))</f>
        <v/>
      </c>
      <c r="BT140" s="305" t="str">
        <f ca="true">+IF(OFFSET('Water Data'!$D$28,0,10*ROW('Water Data'!D134))="","",OFFSET('Water Data'!$D$28,0,10*ROW('Water Data'!D134)))</f>
        <v/>
      </c>
      <c r="BU140" s="305" t="str">
        <f ca="true">+IF(OFFSET('Water Data'!$D$29,0,10*ROW('Water Data'!D134))="","",OFFSET('Water Data'!$D$29,0,10*ROW('Water Data'!D134)))</f>
        <v/>
      </c>
      <c r="BV140" s="305" t="str">
        <f ca="true">+IF(OFFSET('Water Data'!$E$27,0,10*ROW('Water Data'!E134))="","",OFFSET('Water Data'!$E$27,0,10*ROW('Water Data'!E134)))</f>
        <v/>
      </c>
      <c r="BW140" s="305" t="str">
        <f ca="true">+IF(OFFSET('Water Data'!$E$28,0,10*ROW('Water Data'!E134))="","",OFFSET('Water Data'!$E$28,0,10*ROW('Water Data'!E134)))</f>
        <v/>
      </c>
      <c r="BX140" s="305" t="str">
        <f ca="true">+IF(OFFSET('Water Data'!$E$29,0,10*ROW('Water Data'!E134))="","",OFFSET('Water Data'!$E$29,0,10*ROW('Water Data'!E134)))</f>
        <v/>
      </c>
      <c r="BY140" s="305" t="str">
        <f ca="true">+IF(OFFSET('Water Data'!$F$27,0,10*ROW('Water Data'!F134))="","",OFFSET('Water Data'!$F$27,0,10*ROW('Water Data'!F134)))</f>
        <v/>
      </c>
      <c r="BZ140" s="305" t="str">
        <f ca="true">+IF(OFFSET('Water Data'!$F$28,0,10*ROW('Water Data'!F134))="","",OFFSET('Water Data'!$F$28,0,10*ROW('Water Data'!F134)))</f>
        <v/>
      </c>
      <c r="CA140" s="305" t="str">
        <f ca="true">+IF(OFFSET('Water Data'!$F$29,0,10*ROW('Water Data'!F134))="","",OFFSET('Water Data'!$F$29,0,10*ROW('Water Data'!F134)))</f>
        <v/>
      </c>
      <c r="CB140" s="305" t="str">
        <f ca="true">+IF(OFFSET('Water Data'!$G$27,0,10*ROW('Water Data'!G134))="","",OFFSET('Water Data'!$G$27,0,10*ROW('Water Data'!G134)))</f>
        <v/>
      </c>
      <c r="CC140" s="305" t="str">
        <f ca="true">+IF(OFFSET('Water Data'!$G$28,0,10*ROW('Water Data'!G134))="","",OFFSET('Water Data'!$G$28,0,10*ROW('Water Data'!G134)))</f>
        <v/>
      </c>
      <c r="CD140" s="305" t="str">
        <f ca="true">+IF(OFFSET('Water Data'!$G$29,0,10*ROW('Water Data'!G134))="","",OFFSET('Water Data'!$G$29,0,10*ROW('Water Data'!G134)))</f>
        <v/>
      </c>
      <c r="CE140" s="305" t="str">
        <f ca="true">+IF(OFFSET('Water Data'!$H$27,0,10*ROW('Water Data'!H134))="","",OFFSET('Water Data'!$H$27,0,10*ROW('Water Data'!H134)))</f>
        <v/>
      </c>
      <c r="CF140" s="305" t="str">
        <f ca="true">+IF(OFFSET('Water Data'!$H$28,0,10*ROW('Water Data'!H134))="","",OFFSET('Water Data'!$H$28,0,10*ROW('Water Data'!H134)))</f>
        <v/>
      </c>
      <c r="CG140" s="305" t="str">
        <f ca="true">+IF(OFFSET('Water Data'!$H$29,0,10*ROW('Water Data'!H134))="","",OFFSET('Water Data'!$H$29,0,10*ROW('Water Data'!H134)))</f>
        <v/>
      </c>
      <c r="CH140" s="305" t="str">
        <f ca="true">+IF(OFFSET('Water Data'!$I$27,0,10*ROW('Water Data'!I134))="","",OFFSET('Water Data'!$I$27,0,10*ROW('Water Data'!I134)))</f>
        <v/>
      </c>
      <c r="CI140" s="305" t="str">
        <f ca="true">+IF(OFFSET('Water Data'!$I$28,0,10*ROW('Water Data'!I134))="","",OFFSET('Water Data'!$I$28,0,10*ROW('Water Data'!I134)))</f>
        <v/>
      </c>
      <c r="CJ140" s="305" t="str">
        <f ca="true">+IF(OFFSET('Water Data'!$I$29,0,10*ROW('Water Data'!I134))="","",OFFSET('Water Data'!$I$29,0,10*ROW('Water Data'!I134)))</f>
        <v/>
      </c>
      <c r="CK140" s="305" t="str">
        <f ca="true">+IF(OFFSET('Sanitation Data'!$D$28,0,10*ROW('Sanitation Data'!D134))="","",OFFSET('Sanitation Data'!$D$28,0,10*ROW('Sanitation Data'!D134)))</f>
        <v/>
      </c>
      <c r="CL140" s="305" t="str">
        <f ca="true">+IF(OFFSET('Sanitation Data'!$D$29,0,10*ROW('Sanitation Data'!D134))="","",OFFSET('Sanitation Data'!$D$29,0,10*ROW('Sanitation Data'!D134)))</f>
        <v/>
      </c>
      <c r="CM140" s="305" t="str">
        <f ca="true">+IF(OFFSET('Sanitation Data'!$D$30,0,10*ROW('Sanitation Data'!D134))="","",OFFSET('Sanitation Data'!$D$30,0,10*ROW('Sanitation Data'!D134)))</f>
        <v/>
      </c>
      <c r="CN140" s="305" t="str">
        <f ca="true">+IF(OFFSET('Sanitation Data'!$D$31,0,10*ROW('Sanitation Data'!D134))="","",OFFSET('Sanitation Data'!$D$31,0,10*ROW('Sanitation Data'!D134)))</f>
        <v/>
      </c>
      <c r="CO140" s="305" t="str">
        <f ca="true">+IF(OFFSET('Sanitation Data'!$D$32,0,10*ROW('Sanitation Data'!D134))="","",OFFSET('Sanitation Data'!$D$32,0,10*ROW('Sanitation Data'!D134)))</f>
        <v/>
      </c>
      <c r="CP140" s="305" t="str">
        <f ca="true">+IF(OFFSET('Sanitation Data'!$E$28,0,10*ROW('Sanitation Data'!E134))="","",OFFSET('Sanitation Data'!$E$28,0,10*ROW('Sanitation Data'!E134)))</f>
        <v/>
      </c>
      <c r="CQ140" s="305" t="str">
        <f ca="true">+IF(OFFSET('Sanitation Data'!$E$29,0,10*ROW('Sanitation Data'!E134))="","",OFFSET('Sanitation Data'!$E$29,0,10*ROW('Sanitation Data'!E134)))</f>
        <v/>
      </c>
      <c r="CR140" s="305" t="str">
        <f ca="true">+IF(OFFSET('Sanitation Data'!$E$30,0,10*ROW('Sanitation Data'!E134))="","",OFFSET('Sanitation Data'!$E$30,0,10*ROW('Sanitation Data'!E134)))</f>
        <v/>
      </c>
      <c r="CS140" s="305" t="str">
        <f ca="true">+IF(OFFSET('Sanitation Data'!$E$31,0,10*ROW('Sanitation Data'!E134))="","",OFFSET('Sanitation Data'!$E$31,0,10*ROW('Sanitation Data'!E134)))</f>
        <v/>
      </c>
      <c r="CT140" s="305" t="str">
        <f ca="true">+IF(OFFSET('Sanitation Data'!$E$32,0,10*ROW('Sanitation Data'!E134))="","",OFFSET('Sanitation Data'!$E$32,0,10*ROW('Sanitation Data'!E134)))</f>
        <v/>
      </c>
      <c r="CU140" s="305" t="str">
        <f ca="true">+IF(OFFSET('Sanitation Data'!$F$28,0,10*ROW('Sanitation Data'!F134))="","",OFFSET('Sanitation Data'!$F$28,0,10*ROW('Sanitation Data'!F134)))</f>
        <v/>
      </c>
      <c r="CV140" s="305" t="str">
        <f ca="true">+IF(OFFSET('Sanitation Data'!$F$29,0,10*ROW('Sanitation Data'!F134))="","",OFFSET('Sanitation Data'!$F$29,0,10*ROW('Sanitation Data'!F134)))</f>
        <v/>
      </c>
      <c r="CW140" s="305" t="str">
        <f ca="true">+IF(OFFSET('Sanitation Data'!$F$30,0,10*ROW('Sanitation Data'!F134))="","",OFFSET('Sanitation Data'!$F$30,0,10*ROW('Sanitation Data'!F134)))</f>
        <v/>
      </c>
      <c r="CX140" s="305" t="str">
        <f ca="true">+IF(OFFSET('Sanitation Data'!$F$31,0,10*ROW('Sanitation Data'!F134))="","",OFFSET('Sanitation Data'!$F$31,0,10*ROW('Sanitation Data'!F134)))</f>
        <v/>
      </c>
      <c r="CY140" s="305" t="str">
        <f ca="true">+IF(OFFSET('Sanitation Data'!$F$32,0,10*ROW('Sanitation Data'!F134))="","",OFFSET('Sanitation Data'!$F$32,0,10*ROW('Sanitation Data'!F134)))</f>
        <v/>
      </c>
      <c r="CZ140" s="305" t="str">
        <f ca="true">+IF(OFFSET('Sanitation Data'!$G$28,0,10*ROW('Sanitation Data'!G134))="","",OFFSET('Sanitation Data'!$G$28,0,10*ROW('Sanitation Data'!G134)))</f>
        <v/>
      </c>
      <c r="DA140" s="305" t="str">
        <f ca="true">+IF(OFFSET('Sanitation Data'!$G$29,0,10*ROW('Sanitation Data'!G134))="","",OFFSET('Sanitation Data'!$G$29,0,10*ROW('Sanitation Data'!G134)))</f>
        <v/>
      </c>
      <c r="DB140" s="305" t="str">
        <f ca="true">+IF(OFFSET('Sanitation Data'!$G$30,0,10*ROW('Sanitation Data'!G134))="","",OFFSET('Sanitation Data'!$G$30,0,10*ROW('Sanitation Data'!G134)))</f>
        <v/>
      </c>
      <c r="DC140" s="305" t="str">
        <f ca="true">+IF(OFFSET('Sanitation Data'!$G$31,0,10*ROW('Sanitation Data'!G134))="","",OFFSET('Sanitation Data'!$G$31,0,10*ROW('Sanitation Data'!G134)))</f>
        <v/>
      </c>
      <c r="DD140" s="305" t="str">
        <f ca="true">+IF(OFFSET('Sanitation Data'!$G$32,0,10*ROW('Sanitation Data'!G134))="","",OFFSET('Sanitation Data'!$G$32,0,10*ROW('Sanitation Data'!G134)))</f>
        <v/>
      </c>
      <c r="DE140" s="305" t="str">
        <f ca="true">+IF(OFFSET('Sanitation Data'!$H$28,0,10*ROW('Sanitation Data'!H134))="","",OFFSET('Sanitation Data'!$H$28,0,10*ROW('Sanitation Data'!H134)))</f>
        <v/>
      </c>
      <c r="DF140" s="305" t="str">
        <f ca="true">+IF(OFFSET('Sanitation Data'!$H$29,0,10*ROW('Sanitation Data'!H134))="","",OFFSET('Sanitation Data'!$H$29,0,10*ROW('Sanitation Data'!H134)))</f>
        <v/>
      </c>
      <c r="DG140" s="305" t="str">
        <f ca="true">+IF(OFFSET('Sanitation Data'!$H$30,0,10*ROW('Sanitation Data'!H134))="","",OFFSET('Sanitation Data'!$H$30,0,10*ROW('Sanitation Data'!H134)))</f>
        <v/>
      </c>
      <c r="DH140" s="305" t="str">
        <f ca="true">+IF(OFFSET('Sanitation Data'!$H$31,0,10*ROW('Sanitation Data'!H134))="","",OFFSET('Sanitation Data'!$H$31,0,10*ROW('Sanitation Data'!H134)))</f>
        <v/>
      </c>
      <c r="DI140" s="305" t="str">
        <f ca="true">+IF(OFFSET('Sanitation Data'!$H$32,0,10*ROW('Sanitation Data'!H134))="","",OFFSET('Sanitation Data'!$H$32,0,10*ROW('Sanitation Data'!H134)))</f>
        <v/>
      </c>
      <c r="DJ140" s="305" t="str">
        <f ca="true">+IF(OFFSET('Sanitation Data'!$I$28,0,10*ROW('Sanitation Data'!I134))="","",OFFSET('Sanitation Data'!$I$28,0,10*ROW('Sanitation Data'!I134)))</f>
        <v/>
      </c>
      <c r="DK140" s="305" t="str">
        <f ca="true">+IF(OFFSET('Sanitation Data'!$I$29,0,10*ROW('Sanitation Data'!I134))="","",OFFSET('Sanitation Data'!$I$29,0,10*ROW('Sanitation Data'!I134)))</f>
        <v/>
      </c>
      <c r="DL140" s="305" t="str">
        <f ca="true">+IF(OFFSET('Sanitation Data'!$I$30,0,10*ROW('Sanitation Data'!I134))="","",OFFSET('Sanitation Data'!$I$30,0,10*ROW('Sanitation Data'!I134)))</f>
        <v/>
      </c>
      <c r="DM140" s="305" t="str">
        <f ca="true">+IF(OFFSET('Sanitation Data'!$I$31,0,10*ROW('Sanitation Data'!I134))="","",OFFSET('Sanitation Data'!$I$31,0,10*ROW('Sanitation Data'!I134)))</f>
        <v/>
      </c>
      <c r="DN140" s="305" t="str">
        <f ca="true">+IF(OFFSET('Sanitation Data'!$I$32,0,10*ROW('Sanitation Data'!I134))="","",OFFSET('Sanitation Data'!$I$32,0,10*ROW('Sanitation Data'!I134)))</f>
        <v/>
      </c>
      <c r="DO140" s="305" t="str">
        <f ca="true">+IF(OFFSET('Hygiene Data'!$D$11,0,10*ROW('Hygiene Data'!D134))="","",OFFSET('Hygiene Data'!$D$11,0,10*ROW('Hygiene Data'!D134)))</f>
        <v/>
      </c>
      <c r="DP140" s="305" t="str">
        <f ca="true">+IF(OFFSET('Hygiene Data'!$D$12,0,10*ROW('Hygiene Data'!D134))="","",OFFSET('Hygiene Data'!$D$12,0,10*ROW('Hygiene Data'!D134)))</f>
        <v/>
      </c>
      <c r="DQ140" s="305" t="str">
        <f ca="true">+IF(OFFSET('Hygiene Data'!$D$13,0,10*ROW('Hygiene Data'!D134))="","",OFFSET('Hygiene Data'!$D$13,0,10*ROW('Hygiene Data'!D134)))</f>
        <v/>
      </c>
      <c r="DR140" s="305" t="str">
        <f ca="true">+IF(OFFSET('Hygiene Data'!$E$11,0,10*ROW('Hygiene Data'!E134))="","",OFFSET('Hygiene Data'!$E$11,0,10*ROW('Hygiene Data'!E134)))</f>
        <v/>
      </c>
      <c r="DS140" s="305" t="str">
        <f ca="true">+IF(OFFSET('Hygiene Data'!$E$12,0,10*ROW('Hygiene Data'!E134))="","",OFFSET('Hygiene Data'!$E$12,0,10*ROW('Hygiene Data'!E134)))</f>
        <v/>
      </c>
      <c r="DT140" s="305" t="str">
        <f ca="true">+IF(OFFSET('Hygiene Data'!$E$13,0,10*ROW('Hygiene Data'!E134))="","",OFFSET('Hygiene Data'!$E$13,0,10*ROW('Hygiene Data'!E134)))</f>
        <v/>
      </c>
      <c r="DU140" s="305" t="str">
        <f ca="true">+IF(OFFSET('Hygiene Data'!$F$11,0,10*ROW('Hygiene Data'!F134))="","",OFFSET('Hygiene Data'!$F$11,0,10*ROW('Hygiene Data'!F134)))</f>
        <v/>
      </c>
      <c r="DV140" s="305" t="str">
        <f ca="true">+IF(OFFSET('Hygiene Data'!$F$12,0,10*ROW('Hygiene Data'!F134))="","",OFFSET('Hygiene Data'!$F$12,0,10*ROW('Hygiene Data'!F134)))</f>
        <v/>
      </c>
      <c r="DW140" s="305" t="str">
        <f ca="true">+IF(OFFSET('Hygiene Data'!$F$13,0,10*ROW('Hygiene Data'!F134))="","",OFFSET('Hygiene Data'!$F$13,0,10*ROW('Hygiene Data'!F134)))</f>
        <v/>
      </c>
      <c r="DX140" s="305" t="str">
        <f ca="true">+IF(OFFSET('Hygiene Data'!$G$11,0,10*ROW('Hygiene Data'!G134))="","",OFFSET('Hygiene Data'!$G$11,0,10*ROW('Hygiene Data'!G134)))</f>
        <v/>
      </c>
      <c r="DY140" s="305" t="str">
        <f ca="true">+IF(OFFSET('Hygiene Data'!$G$12,0,10*ROW('Hygiene Data'!G134))="","",OFFSET('Hygiene Data'!$G$12,0,10*ROW('Hygiene Data'!G134)))</f>
        <v/>
      </c>
      <c r="DZ140" s="305" t="str">
        <f ca="true">+IF(OFFSET('Hygiene Data'!$G$13,0,10*ROW('Hygiene Data'!G134))="","",OFFSET('Hygiene Data'!$G$13,0,10*ROW('Hygiene Data'!G134)))</f>
        <v/>
      </c>
      <c r="EA140" s="305" t="str">
        <f ca="true">+IF(OFFSET('Hygiene Data'!$H$11,0,10*ROW('Hygiene Data'!H134))="","",OFFSET('Hygiene Data'!$H$11,0,10*ROW('Hygiene Data'!H134)))</f>
        <v/>
      </c>
      <c r="EB140" s="305" t="str">
        <f ca="true">+IF(OFFSET('Hygiene Data'!$H$12,0,10*ROW('Hygiene Data'!H134))="","",OFFSET('Hygiene Data'!$H$12,0,10*ROW('Hygiene Data'!H134)))</f>
        <v/>
      </c>
      <c r="EC140" s="305" t="str">
        <f ca="true">+IF(OFFSET('Hygiene Data'!$H$13,0,10*ROW('Hygiene Data'!H134))="","",OFFSET('Hygiene Data'!$H$13,0,10*ROW('Hygiene Data'!H134)))</f>
        <v/>
      </c>
      <c r="ED140" s="305" t="str">
        <f ca="true">+IF(OFFSET('Hygiene Data'!$I$11,0,10*ROW('Hygiene Data'!I134))="","",OFFSET('Hygiene Data'!$I$11,0,10*ROW('Hygiene Data'!I134)))</f>
        <v/>
      </c>
      <c r="EE140" s="305" t="str">
        <f ca="true">+IF(OFFSET('Hygiene Data'!$I$12,0,10*ROW('Hygiene Data'!I134))="","",OFFSET('Hygiene Data'!$I$12,0,10*ROW('Hygiene Data'!I134)))</f>
        <v/>
      </c>
      <c r="EF140" s="305"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61"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305"/>
      <c r="BS141" s="305" t="str">
        <f ca="true">+IF(OFFSET('Water Data'!$D$27,0,10*ROW('Water Data'!D135))="","",OFFSET('Water Data'!$D$27,0,10*ROW('Water Data'!D135)))</f>
        <v/>
      </c>
      <c r="BT141" s="305" t="str">
        <f ca="true">+IF(OFFSET('Water Data'!$D$28,0,10*ROW('Water Data'!D135))="","",OFFSET('Water Data'!$D$28,0,10*ROW('Water Data'!D135)))</f>
        <v/>
      </c>
      <c r="BU141" s="305" t="str">
        <f ca="true">+IF(OFFSET('Water Data'!$D$29,0,10*ROW('Water Data'!D135))="","",OFFSET('Water Data'!$D$29,0,10*ROW('Water Data'!D135)))</f>
        <v/>
      </c>
      <c r="BV141" s="305" t="str">
        <f ca="true">+IF(OFFSET('Water Data'!$E$27,0,10*ROW('Water Data'!E135))="","",OFFSET('Water Data'!$E$27,0,10*ROW('Water Data'!E135)))</f>
        <v/>
      </c>
      <c r="BW141" s="305" t="str">
        <f ca="true">+IF(OFFSET('Water Data'!$E$28,0,10*ROW('Water Data'!E135))="","",OFFSET('Water Data'!$E$28,0,10*ROW('Water Data'!E135)))</f>
        <v/>
      </c>
      <c r="BX141" s="305" t="str">
        <f ca="true">+IF(OFFSET('Water Data'!$E$29,0,10*ROW('Water Data'!E135))="","",OFFSET('Water Data'!$E$29,0,10*ROW('Water Data'!E135)))</f>
        <v/>
      </c>
      <c r="BY141" s="305" t="str">
        <f ca="true">+IF(OFFSET('Water Data'!$F$27,0,10*ROW('Water Data'!F135))="","",OFFSET('Water Data'!$F$27,0,10*ROW('Water Data'!F135)))</f>
        <v/>
      </c>
      <c r="BZ141" s="305" t="str">
        <f ca="true">+IF(OFFSET('Water Data'!$F$28,0,10*ROW('Water Data'!F135))="","",OFFSET('Water Data'!$F$28,0,10*ROW('Water Data'!F135)))</f>
        <v/>
      </c>
      <c r="CA141" s="305" t="str">
        <f ca="true">+IF(OFFSET('Water Data'!$F$29,0,10*ROW('Water Data'!F135))="","",OFFSET('Water Data'!$F$29,0,10*ROW('Water Data'!F135)))</f>
        <v/>
      </c>
      <c r="CB141" s="305" t="str">
        <f ca="true">+IF(OFFSET('Water Data'!$G$27,0,10*ROW('Water Data'!G135))="","",OFFSET('Water Data'!$G$27,0,10*ROW('Water Data'!G135)))</f>
        <v/>
      </c>
      <c r="CC141" s="305" t="str">
        <f ca="true">+IF(OFFSET('Water Data'!$G$28,0,10*ROW('Water Data'!G135))="","",OFFSET('Water Data'!$G$28,0,10*ROW('Water Data'!G135)))</f>
        <v/>
      </c>
      <c r="CD141" s="305" t="str">
        <f ca="true">+IF(OFFSET('Water Data'!$G$29,0,10*ROW('Water Data'!G135))="","",OFFSET('Water Data'!$G$29,0,10*ROW('Water Data'!G135)))</f>
        <v/>
      </c>
      <c r="CE141" s="305" t="str">
        <f ca="true">+IF(OFFSET('Water Data'!$H$27,0,10*ROW('Water Data'!H135))="","",OFFSET('Water Data'!$H$27,0,10*ROW('Water Data'!H135)))</f>
        <v/>
      </c>
      <c r="CF141" s="305" t="str">
        <f ca="true">+IF(OFFSET('Water Data'!$H$28,0,10*ROW('Water Data'!H135))="","",OFFSET('Water Data'!$H$28,0,10*ROW('Water Data'!H135)))</f>
        <v/>
      </c>
      <c r="CG141" s="305" t="str">
        <f ca="true">+IF(OFFSET('Water Data'!$H$29,0,10*ROW('Water Data'!H135))="","",OFFSET('Water Data'!$H$29,0,10*ROW('Water Data'!H135)))</f>
        <v/>
      </c>
      <c r="CH141" s="305" t="str">
        <f ca="true">+IF(OFFSET('Water Data'!$I$27,0,10*ROW('Water Data'!I135))="","",OFFSET('Water Data'!$I$27,0,10*ROW('Water Data'!I135)))</f>
        <v/>
      </c>
      <c r="CI141" s="305" t="str">
        <f ca="true">+IF(OFFSET('Water Data'!$I$28,0,10*ROW('Water Data'!I135))="","",OFFSET('Water Data'!$I$28,0,10*ROW('Water Data'!I135)))</f>
        <v/>
      </c>
      <c r="CJ141" s="305" t="str">
        <f ca="true">+IF(OFFSET('Water Data'!$I$29,0,10*ROW('Water Data'!I135))="","",OFFSET('Water Data'!$I$29,0,10*ROW('Water Data'!I135)))</f>
        <v/>
      </c>
      <c r="CK141" s="305" t="str">
        <f ca="true">+IF(OFFSET('Sanitation Data'!$D$28,0,10*ROW('Sanitation Data'!D135))="","",OFFSET('Sanitation Data'!$D$28,0,10*ROW('Sanitation Data'!D135)))</f>
        <v/>
      </c>
      <c r="CL141" s="305" t="str">
        <f ca="true">+IF(OFFSET('Sanitation Data'!$D$29,0,10*ROW('Sanitation Data'!D135))="","",OFFSET('Sanitation Data'!$D$29,0,10*ROW('Sanitation Data'!D135)))</f>
        <v/>
      </c>
      <c r="CM141" s="305" t="str">
        <f ca="true">+IF(OFFSET('Sanitation Data'!$D$30,0,10*ROW('Sanitation Data'!D135))="","",OFFSET('Sanitation Data'!$D$30,0,10*ROW('Sanitation Data'!D135)))</f>
        <v/>
      </c>
      <c r="CN141" s="305" t="str">
        <f ca="true">+IF(OFFSET('Sanitation Data'!$D$31,0,10*ROW('Sanitation Data'!D135))="","",OFFSET('Sanitation Data'!$D$31,0,10*ROW('Sanitation Data'!D135)))</f>
        <v/>
      </c>
      <c r="CO141" s="305" t="str">
        <f ca="true">+IF(OFFSET('Sanitation Data'!$D$32,0,10*ROW('Sanitation Data'!D135))="","",OFFSET('Sanitation Data'!$D$32,0,10*ROW('Sanitation Data'!D135)))</f>
        <v/>
      </c>
      <c r="CP141" s="305" t="str">
        <f ca="true">+IF(OFFSET('Sanitation Data'!$E$28,0,10*ROW('Sanitation Data'!E135))="","",OFFSET('Sanitation Data'!$E$28,0,10*ROW('Sanitation Data'!E135)))</f>
        <v/>
      </c>
      <c r="CQ141" s="305" t="str">
        <f ca="true">+IF(OFFSET('Sanitation Data'!$E$29,0,10*ROW('Sanitation Data'!E135))="","",OFFSET('Sanitation Data'!$E$29,0,10*ROW('Sanitation Data'!E135)))</f>
        <v/>
      </c>
      <c r="CR141" s="305" t="str">
        <f ca="true">+IF(OFFSET('Sanitation Data'!$E$30,0,10*ROW('Sanitation Data'!E135))="","",OFFSET('Sanitation Data'!$E$30,0,10*ROW('Sanitation Data'!E135)))</f>
        <v/>
      </c>
      <c r="CS141" s="305" t="str">
        <f ca="true">+IF(OFFSET('Sanitation Data'!$E$31,0,10*ROW('Sanitation Data'!E135))="","",OFFSET('Sanitation Data'!$E$31,0,10*ROW('Sanitation Data'!E135)))</f>
        <v/>
      </c>
      <c r="CT141" s="305" t="str">
        <f ca="true">+IF(OFFSET('Sanitation Data'!$E$32,0,10*ROW('Sanitation Data'!E135))="","",OFFSET('Sanitation Data'!$E$32,0,10*ROW('Sanitation Data'!E135)))</f>
        <v/>
      </c>
      <c r="CU141" s="305" t="str">
        <f ca="true">+IF(OFFSET('Sanitation Data'!$F$28,0,10*ROW('Sanitation Data'!F135))="","",OFFSET('Sanitation Data'!$F$28,0,10*ROW('Sanitation Data'!F135)))</f>
        <v/>
      </c>
      <c r="CV141" s="305" t="str">
        <f ca="true">+IF(OFFSET('Sanitation Data'!$F$29,0,10*ROW('Sanitation Data'!F135))="","",OFFSET('Sanitation Data'!$F$29,0,10*ROW('Sanitation Data'!F135)))</f>
        <v/>
      </c>
      <c r="CW141" s="305" t="str">
        <f ca="true">+IF(OFFSET('Sanitation Data'!$F$30,0,10*ROW('Sanitation Data'!F135))="","",OFFSET('Sanitation Data'!$F$30,0,10*ROW('Sanitation Data'!F135)))</f>
        <v/>
      </c>
      <c r="CX141" s="305" t="str">
        <f ca="true">+IF(OFFSET('Sanitation Data'!$F$31,0,10*ROW('Sanitation Data'!F135))="","",OFFSET('Sanitation Data'!$F$31,0,10*ROW('Sanitation Data'!F135)))</f>
        <v/>
      </c>
      <c r="CY141" s="305" t="str">
        <f ca="true">+IF(OFFSET('Sanitation Data'!$F$32,0,10*ROW('Sanitation Data'!F135))="","",OFFSET('Sanitation Data'!$F$32,0,10*ROW('Sanitation Data'!F135)))</f>
        <v/>
      </c>
      <c r="CZ141" s="305" t="str">
        <f ca="true">+IF(OFFSET('Sanitation Data'!$G$28,0,10*ROW('Sanitation Data'!G135))="","",OFFSET('Sanitation Data'!$G$28,0,10*ROW('Sanitation Data'!G135)))</f>
        <v/>
      </c>
      <c r="DA141" s="305" t="str">
        <f ca="true">+IF(OFFSET('Sanitation Data'!$G$29,0,10*ROW('Sanitation Data'!G135))="","",OFFSET('Sanitation Data'!$G$29,0,10*ROW('Sanitation Data'!G135)))</f>
        <v/>
      </c>
      <c r="DB141" s="305" t="str">
        <f ca="true">+IF(OFFSET('Sanitation Data'!$G$30,0,10*ROW('Sanitation Data'!G135))="","",OFFSET('Sanitation Data'!$G$30,0,10*ROW('Sanitation Data'!G135)))</f>
        <v/>
      </c>
      <c r="DC141" s="305" t="str">
        <f ca="true">+IF(OFFSET('Sanitation Data'!$G$31,0,10*ROW('Sanitation Data'!G135))="","",OFFSET('Sanitation Data'!$G$31,0,10*ROW('Sanitation Data'!G135)))</f>
        <v/>
      </c>
      <c r="DD141" s="305" t="str">
        <f ca="true">+IF(OFFSET('Sanitation Data'!$G$32,0,10*ROW('Sanitation Data'!G135))="","",OFFSET('Sanitation Data'!$G$32,0,10*ROW('Sanitation Data'!G135)))</f>
        <v/>
      </c>
      <c r="DE141" s="305" t="str">
        <f ca="true">+IF(OFFSET('Sanitation Data'!$H$28,0,10*ROW('Sanitation Data'!H135))="","",OFFSET('Sanitation Data'!$H$28,0,10*ROW('Sanitation Data'!H135)))</f>
        <v/>
      </c>
      <c r="DF141" s="305" t="str">
        <f ca="true">+IF(OFFSET('Sanitation Data'!$H$29,0,10*ROW('Sanitation Data'!H135))="","",OFFSET('Sanitation Data'!$H$29,0,10*ROW('Sanitation Data'!H135)))</f>
        <v/>
      </c>
      <c r="DG141" s="305" t="str">
        <f ca="true">+IF(OFFSET('Sanitation Data'!$H$30,0,10*ROW('Sanitation Data'!H135))="","",OFFSET('Sanitation Data'!$H$30,0,10*ROW('Sanitation Data'!H135)))</f>
        <v/>
      </c>
      <c r="DH141" s="305" t="str">
        <f ca="true">+IF(OFFSET('Sanitation Data'!$H$31,0,10*ROW('Sanitation Data'!H135))="","",OFFSET('Sanitation Data'!$H$31,0,10*ROW('Sanitation Data'!H135)))</f>
        <v/>
      </c>
      <c r="DI141" s="305" t="str">
        <f ca="true">+IF(OFFSET('Sanitation Data'!$H$32,0,10*ROW('Sanitation Data'!H135))="","",OFFSET('Sanitation Data'!$H$32,0,10*ROW('Sanitation Data'!H135)))</f>
        <v/>
      </c>
      <c r="DJ141" s="305" t="str">
        <f ca="true">+IF(OFFSET('Sanitation Data'!$I$28,0,10*ROW('Sanitation Data'!I135))="","",OFFSET('Sanitation Data'!$I$28,0,10*ROW('Sanitation Data'!I135)))</f>
        <v/>
      </c>
      <c r="DK141" s="305" t="str">
        <f ca="true">+IF(OFFSET('Sanitation Data'!$I$29,0,10*ROW('Sanitation Data'!I135))="","",OFFSET('Sanitation Data'!$I$29,0,10*ROW('Sanitation Data'!I135)))</f>
        <v/>
      </c>
      <c r="DL141" s="305" t="str">
        <f ca="true">+IF(OFFSET('Sanitation Data'!$I$30,0,10*ROW('Sanitation Data'!I135))="","",OFFSET('Sanitation Data'!$I$30,0,10*ROW('Sanitation Data'!I135)))</f>
        <v/>
      </c>
      <c r="DM141" s="305" t="str">
        <f ca="true">+IF(OFFSET('Sanitation Data'!$I$31,0,10*ROW('Sanitation Data'!I135))="","",OFFSET('Sanitation Data'!$I$31,0,10*ROW('Sanitation Data'!I135)))</f>
        <v/>
      </c>
      <c r="DN141" s="305" t="str">
        <f ca="true">+IF(OFFSET('Sanitation Data'!$I$32,0,10*ROW('Sanitation Data'!I135))="","",OFFSET('Sanitation Data'!$I$32,0,10*ROW('Sanitation Data'!I135)))</f>
        <v/>
      </c>
      <c r="DO141" s="305" t="str">
        <f ca="true">+IF(OFFSET('Hygiene Data'!$D$11,0,10*ROW('Hygiene Data'!D135))="","",OFFSET('Hygiene Data'!$D$11,0,10*ROW('Hygiene Data'!D135)))</f>
        <v/>
      </c>
      <c r="DP141" s="305" t="str">
        <f ca="true">+IF(OFFSET('Hygiene Data'!$D$12,0,10*ROW('Hygiene Data'!D135))="","",OFFSET('Hygiene Data'!$D$12,0,10*ROW('Hygiene Data'!D135)))</f>
        <v/>
      </c>
      <c r="DQ141" s="305" t="str">
        <f ca="true">+IF(OFFSET('Hygiene Data'!$D$13,0,10*ROW('Hygiene Data'!D135))="","",OFFSET('Hygiene Data'!$D$13,0,10*ROW('Hygiene Data'!D135)))</f>
        <v/>
      </c>
      <c r="DR141" s="305" t="str">
        <f ca="true">+IF(OFFSET('Hygiene Data'!$E$11,0,10*ROW('Hygiene Data'!E135))="","",OFFSET('Hygiene Data'!$E$11,0,10*ROW('Hygiene Data'!E135)))</f>
        <v/>
      </c>
      <c r="DS141" s="305" t="str">
        <f ca="true">+IF(OFFSET('Hygiene Data'!$E$12,0,10*ROW('Hygiene Data'!E135))="","",OFFSET('Hygiene Data'!$E$12,0,10*ROW('Hygiene Data'!E135)))</f>
        <v/>
      </c>
      <c r="DT141" s="305" t="str">
        <f ca="true">+IF(OFFSET('Hygiene Data'!$E$13,0,10*ROW('Hygiene Data'!E135))="","",OFFSET('Hygiene Data'!$E$13,0,10*ROW('Hygiene Data'!E135)))</f>
        <v/>
      </c>
      <c r="DU141" s="305" t="str">
        <f ca="true">+IF(OFFSET('Hygiene Data'!$F$11,0,10*ROW('Hygiene Data'!F135))="","",OFFSET('Hygiene Data'!$F$11,0,10*ROW('Hygiene Data'!F135)))</f>
        <v/>
      </c>
      <c r="DV141" s="305" t="str">
        <f ca="true">+IF(OFFSET('Hygiene Data'!$F$12,0,10*ROW('Hygiene Data'!F135))="","",OFFSET('Hygiene Data'!$F$12,0,10*ROW('Hygiene Data'!F135)))</f>
        <v/>
      </c>
      <c r="DW141" s="305" t="str">
        <f ca="true">+IF(OFFSET('Hygiene Data'!$F$13,0,10*ROW('Hygiene Data'!F135))="","",OFFSET('Hygiene Data'!$F$13,0,10*ROW('Hygiene Data'!F135)))</f>
        <v/>
      </c>
      <c r="DX141" s="305" t="str">
        <f ca="true">+IF(OFFSET('Hygiene Data'!$G$11,0,10*ROW('Hygiene Data'!G135))="","",OFFSET('Hygiene Data'!$G$11,0,10*ROW('Hygiene Data'!G135)))</f>
        <v/>
      </c>
      <c r="DY141" s="305" t="str">
        <f ca="true">+IF(OFFSET('Hygiene Data'!$G$12,0,10*ROW('Hygiene Data'!G135))="","",OFFSET('Hygiene Data'!$G$12,0,10*ROW('Hygiene Data'!G135)))</f>
        <v/>
      </c>
      <c r="DZ141" s="305" t="str">
        <f ca="true">+IF(OFFSET('Hygiene Data'!$G$13,0,10*ROW('Hygiene Data'!G135))="","",OFFSET('Hygiene Data'!$G$13,0,10*ROW('Hygiene Data'!G135)))</f>
        <v/>
      </c>
      <c r="EA141" s="305" t="str">
        <f ca="true">+IF(OFFSET('Hygiene Data'!$H$11,0,10*ROW('Hygiene Data'!H135))="","",OFFSET('Hygiene Data'!$H$11,0,10*ROW('Hygiene Data'!H135)))</f>
        <v/>
      </c>
      <c r="EB141" s="305" t="str">
        <f ca="true">+IF(OFFSET('Hygiene Data'!$H$12,0,10*ROW('Hygiene Data'!H135))="","",OFFSET('Hygiene Data'!$H$12,0,10*ROW('Hygiene Data'!H135)))</f>
        <v/>
      </c>
      <c r="EC141" s="305" t="str">
        <f ca="true">+IF(OFFSET('Hygiene Data'!$H$13,0,10*ROW('Hygiene Data'!H135))="","",OFFSET('Hygiene Data'!$H$13,0,10*ROW('Hygiene Data'!H135)))</f>
        <v/>
      </c>
      <c r="ED141" s="305" t="str">
        <f ca="true">+IF(OFFSET('Hygiene Data'!$I$11,0,10*ROW('Hygiene Data'!I135))="","",OFFSET('Hygiene Data'!$I$11,0,10*ROW('Hygiene Data'!I135)))</f>
        <v/>
      </c>
      <c r="EE141" s="305" t="str">
        <f ca="true">+IF(OFFSET('Hygiene Data'!$I$12,0,10*ROW('Hygiene Data'!I135))="","",OFFSET('Hygiene Data'!$I$12,0,10*ROW('Hygiene Data'!I135)))</f>
        <v/>
      </c>
      <c r="EF141" s="305"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61"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305"/>
      <c r="BS142" s="305" t="str">
        <f ca="true">+IF(OFFSET('Water Data'!$D$27,0,10*ROW('Water Data'!D136))="","",OFFSET('Water Data'!$D$27,0,10*ROW('Water Data'!D136)))</f>
        <v/>
      </c>
      <c r="BT142" s="305" t="str">
        <f ca="true">+IF(OFFSET('Water Data'!$D$28,0,10*ROW('Water Data'!D136))="","",OFFSET('Water Data'!$D$28,0,10*ROW('Water Data'!D136)))</f>
        <v/>
      </c>
      <c r="BU142" s="305" t="str">
        <f ca="true">+IF(OFFSET('Water Data'!$D$29,0,10*ROW('Water Data'!D136))="","",OFFSET('Water Data'!$D$29,0,10*ROW('Water Data'!D136)))</f>
        <v/>
      </c>
      <c r="BV142" s="305" t="str">
        <f ca="true">+IF(OFFSET('Water Data'!$E$27,0,10*ROW('Water Data'!E136))="","",OFFSET('Water Data'!$E$27,0,10*ROW('Water Data'!E136)))</f>
        <v/>
      </c>
      <c r="BW142" s="305" t="str">
        <f ca="true">+IF(OFFSET('Water Data'!$E$28,0,10*ROW('Water Data'!E136))="","",OFFSET('Water Data'!$E$28,0,10*ROW('Water Data'!E136)))</f>
        <v/>
      </c>
      <c r="BX142" s="305" t="str">
        <f ca="true">+IF(OFFSET('Water Data'!$E$29,0,10*ROW('Water Data'!E136))="","",OFFSET('Water Data'!$E$29,0,10*ROW('Water Data'!E136)))</f>
        <v/>
      </c>
      <c r="BY142" s="305" t="str">
        <f ca="true">+IF(OFFSET('Water Data'!$F$27,0,10*ROW('Water Data'!F136))="","",OFFSET('Water Data'!$F$27,0,10*ROW('Water Data'!F136)))</f>
        <v/>
      </c>
      <c r="BZ142" s="305" t="str">
        <f ca="true">+IF(OFFSET('Water Data'!$F$28,0,10*ROW('Water Data'!F136))="","",OFFSET('Water Data'!$F$28,0,10*ROW('Water Data'!F136)))</f>
        <v/>
      </c>
      <c r="CA142" s="305" t="str">
        <f ca="true">+IF(OFFSET('Water Data'!$F$29,0,10*ROW('Water Data'!F136))="","",OFFSET('Water Data'!$F$29,0,10*ROW('Water Data'!F136)))</f>
        <v/>
      </c>
      <c r="CB142" s="305" t="str">
        <f ca="true">+IF(OFFSET('Water Data'!$G$27,0,10*ROW('Water Data'!G136))="","",OFFSET('Water Data'!$G$27,0,10*ROW('Water Data'!G136)))</f>
        <v/>
      </c>
      <c r="CC142" s="305" t="str">
        <f ca="true">+IF(OFFSET('Water Data'!$G$28,0,10*ROW('Water Data'!G136))="","",OFFSET('Water Data'!$G$28,0,10*ROW('Water Data'!G136)))</f>
        <v/>
      </c>
      <c r="CD142" s="305" t="str">
        <f ca="true">+IF(OFFSET('Water Data'!$G$29,0,10*ROW('Water Data'!G136))="","",OFFSET('Water Data'!$G$29,0,10*ROW('Water Data'!G136)))</f>
        <v/>
      </c>
      <c r="CE142" s="305" t="str">
        <f ca="true">+IF(OFFSET('Water Data'!$H$27,0,10*ROW('Water Data'!H136))="","",OFFSET('Water Data'!$H$27,0,10*ROW('Water Data'!H136)))</f>
        <v/>
      </c>
      <c r="CF142" s="305" t="str">
        <f ca="true">+IF(OFFSET('Water Data'!$H$28,0,10*ROW('Water Data'!H136))="","",OFFSET('Water Data'!$H$28,0,10*ROW('Water Data'!H136)))</f>
        <v/>
      </c>
      <c r="CG142" s="305" t="str">
        <f ca="true">+IF(OFFSET('Water Data'!$H$29,0,10*ROW('Water Data'!H136))="","",OFFSET('Water Data'!$H$29,0,10*ROW('Water Data'!H136)))</f>
        <v/>
      </c>
      <c r="CH142" s="305" t="str">
        <f ca="true">+IF(OFFSET('Water Data'!$I$27,0,10*ROW('Water Data'!I136))="","",OFFSET('Water Data'!$I$27,0,10*ROW('Water Data'!I136)))</f>
        <v/>
      </c>
      <c r="CI142" s="305" t="str">
        <f ca="true">+IF(OFFSET('Water Data'!$I$28,0,10*ROW('Water Data'!I136))="","",OFFSET('Water Data'!$I$28,0,10*ROW('Water Data'!I136)))</f>
        <v/>
      </c>
      <c r="CJ142" s="305" t="str">
        <f ca="true">+IF(OFFSET('Water Data'!$I$29,0,10*ROW('Water Data'!I136))="","",OFFSET('Water Data'!$I$29,0,10*ROW('Water Data'!I136)))</f>
        <v/>
      </c>
      <c r="CK142" s="305" t="str">
        <f ca="true">+IF(OFFSET('Sanitation Data'!$D$28,0,10*ROW('Sanitation Data'!D136))="","",OFFSET('Sanitation Data'!$D$28,0,10*ROW('Sanitation Data'!D136)))</f>
        <v/>
      </c>
      <c r="CL142" s="305" t="str">
        <f ca="true">+IF(OFFSET('Sanitation Data'!$D$29,0,10*ROW('Sanitation Data'!D136))="","",OFFSET('Sanitation Data'!$D$29,0,10*ROW('Sanitation Data'!D136)))</f>
        <v/>
      </c>
      <c r="CM142" s="305" t="str">
        <f ca="true">+IF(OFFSET('Sanitation Data'!$D$30,0,10*ROW('Sanitation Data'!D136))="","",OFFSET('Sanitation Data'!$D$30,0,10*ROW('Sanitation Data'!D136)))</f>
        <v/>
      </c>
      <c r="CN142" s="305" t="str">
        <f ca="true">+IF(OFFSET('Sanitation Data'!$D$31,0,10*ROW('Sanitation Data'!D136))="","",OFFSET('Sanitation Data'!$D$31,0,10*ROW('Sanitation Data'!D136)))</f>
        <v/>
      </c>
      <c r="CO142" s="305" t="str">
        <f ca="true">+IF(OFFSET('Sanitation Data'!$D$32,0,10*ROW('Sanitation Data'!D136))="","",OFFSET('Sanitation Data'!$D$32,0,10*ROW('Sanitation Data'!D136)))</f>
        <v/>
      </c>
      <c r="CP142" s="305" t="str">
        <f ca="true">+IF(OFFSET('Sanitation Data'!$E$28,0,10*ROW('Sanitation Data'!E136))="","",OFFSET('Sanitation Data'!$E$28,0,10*ROW('Sanitation Data'!E136)))</f>
        <v/>
      </c>
      <c r="CQ142" s="305" t="str">
        <f ca="true">+IF(OFFSET('Sanitation Data'!$E$29,0,10*ROW('Sanitation Data'!E136))="","",OFFSET('Sanitation Data'!$E$29,0,10*ROW('Sanitation Data'!E136)))</f>
        <v/>
      </c>
      <c r="CR142" s="305" t="str">
        <f ca="true">+IF(OFFSET('Sanitation Data'!$E$30,0,10*ROW('Sanitation Data'!E136))="","",OFFSET('Sanitation Data'!$E$30,0,10*ROW('Sanitation Data'!E136)))</f>
        <v/>
      </c>
      <c r="CS142" s="305" t="str">
        <f ca="true">+IF(OFFSET('Sanitation Data'!$E$31,0,10*ROW('Sanitation Data'!E136))="","",OFFSET('Sanitation Data'!$E$31,0,10*ROW('Sanitation Data'!E136)))</f>
        <v/>
      </c>
      <c r="CT142" s="305" t="str">
        <f ca="true">+IF(OFFSET('Sanitation Data'!$E$32,0,10*ROW('Sanitation Data'!E136))="","",OFFSET('Sanitation Data'!$E$32,0,10*ROW('Sanitation Data'!E136)))</f>
        <v/>
      </c>
      <c r="CU142" s="305" t="str">
        <f ca="true">+IF(OFFSET('Sanitation Data'!$F$28,0,10*ROW('Sanitation Data'!F136))="","",OFFSET('Sanitation Data'!$F$28,0,10*ROW('Sanitation Data'!F136)))</f>
        <v/>
      </c>
      <c r="CV142" s="305" t="str">
        <f ca="true">+IF(OFFSET('Sanitation Data'!$F$29,0,10*ROW('Sanitation Data'!F136))="","",OFFSET('Sanitation Data'!$F$29,0,10*ROW('Sanitation Data'!F136)))</f>
        <v/>
      </c>
      <c r="CW142" s="305" t="str">
        <f ca="true">+IF(OFFSET('Sanitation Data'!$F$30,0,10*ROW('Sanitation Data'!F136))="","",OFFSET('Sanitation Data'!$F$30,0,10*ROW('Sanitation Data'!F136)))</f>
        <v/>
      </c>
      <c r="CX142" s="305" t="str">
        <f ca="true">+IF(OFFSET('Sanitation Data'!$F$31,0,10*ROW('Sanitation Data'!F136))="","",OFFSET('Sanitation Data'!$F$31,0,10*ROW('Sanitation Data'!F136)))</f>
        <v/>
      </c>
      <c r="CY142" s="305" t="str">
        <f ca="true">+IF(OFFSET('Sanitation Data'!$F$32,0,10*ROW('Sanitation Data'!F136))="","",OFFSET('Sanitation Data'!$F$32,0,10*ROW('Sanitation Data'!F136)))</f>
        <v/>
      </c>
      <c r="CZ142" s="305" t="str">
        <f ca="true">+IF(OFFSET('Sanitation Data'!$G$28,0,10*ROW('Sanitation Data'!G136))="","",OFFSET('Sanitation Data'!$G$28,0,10*ROW('Sanitation Data'!G136)))</f>
        <v/>
      </c>
      <c r="DA142" s="305" t="str">
        <f ca="true">+IF(OFFSET('Sanitation Data'!$G$29,0,10*ROW('Sanitation Data'!G136))="","",OFFSET('Sanitation Data'!$G$29,0,10*ROW('Sanitation Data'!G136)))</f>
        <v/>
      </c>
      <c r="DB142" s="305" t="str">
        <f ca="true">+IF(OFFSET('Sanitation Data'!$G$30,0,10*ROW('Sanitation Data'!G136))="","",OFFSET('Sanitation Data'!$G$30,0,10*ROW('Sanitation Data'!G136)))</f>
        <v/>
      </c>
      <c r="DC142" s="305" t="str">
        <f ca="true">+IF(OFFSET('Sanitation Data'!$G$31,0,10*ROW('Sanitation Data'!G136))="","",OFFSET('Sanitation Data'!$G$31,0,10*ROW('Sanitation Data'!G136)))</f>
        <v/>
      </c>
      <c r="DD142" s="305" t="str">
        <f ca="true">+IF(OFFSET('Sanitation Data'!$G$32,0,10*ROW('Sanitation Data'!G136))="","",OFFSET('Sanitation Data'!$G$32,0,10*ROW('Sanitation Data'!G136)))</f>
        <v/>
      </c>
      <c r="DE142" s="305" t="str">
        <f ca="true">+IF(OFFSET('Sanitation Data'!$H$28,0,10*ROW('Sanitation Data'!H136))="","",OFFSET('Sanitation Data'!$H$28,0,10*ROW('Sanitation Data'!H136)))</f>
        <v/>
      </c>
      <c r="DF142" s="305" t="str">
        <f ca="true">+IF(OFFSET('Sanitation Data'!$H$29,0,10*ROW('Sanitation Data'!H136))="","",OFFSET('Sanitation Data'!$H$29,0,10*ROW('Sanitation Data'!H136)))</f>
        <v/>
      </c>
      <c r="DG142" s="305" t="str">
        <f ca="true">+IF(OFFSET('Sanitation Data'!$H$30,0,10*ROW('Sanitation Data'!H136))="","",OFFSET('Sanitation Data'!$H$30,0,10*ROW('Sanitation Data'!H136)))</f>
        <v/>
      </c>
      <c r="DH142" s="305" t="str">
        <f ca="true">+IF(OFFSET('Sanitation Data'!$H$31,0,10*ROW('Sanitation Data'!H136))="","",OFFSET('Sanitation Data'!$H$31,0,10*ROW('Sanitation Data'!H136)))</f>
        <v/>
      </c>
      <c r="DI142" s="305" t="str">
        <f ca="true">+IF(OFFSET('Sanitation Data'!$H$32,0,10*ROW('Sanitation Data'!H136))="","",OFFSET('Sanitation Data'!$H$32,0,10*ROW('Sanitation Data'!H136)))</f>
        <v/>
      </c>
      <c r="DJ142" s="305" t="str">
        <f ca="true">+IF(OFFSET('Sanitation Data'!$I$28,0,10*ROW('Sanitation Data'!I136))="","",OFFSET('Sanitation Data'!$I$28,0,10*ROW('Sanitation Data'!I136)))</f>
        <v/>
      </c>
      <c r="DK142" s="305" t="str">
        <f ca="true">+IF(OFFSET('Sanitation Data'!$I$29,0,10*ROW('Sanitation Data'!I136))="","",OFFSET('Sanitation Data'!$I$29,0,10*ROW('Sanitation Data'!I136)))</f>
        <v/>
      </c>
      <c r="DL142" s="305" t="str">
        <f ca="true">+IF(OFFSET('Sanitation Data'!$I$30,0,10*ROW('Sanitation Data'!I136))="","",OFFSET('Sanitation Data'!$I$30,0,10*ROW('Sanitation Data'!I136)))</f>
        <v/>
      </c>
      <c r="DM142" s="305" t="str">
        <f ca="true">+IF(OFFSET('Sanitation Data'!$I$31,0,10*ROW('Sanitation Data'!I136))="","",OFFSET('Sanitation Data'!$I$31,0,10*ROW('Sanitation Data'!I136)))</f>
        <v/>
      </c>
      <c r="DN142" s="305" t="str">
        <f ca="true">+IF(OFFSET('Sanitation Data'!$I$32,0,10*ROW('Sanitation Data'!I136))="","",OFFSET('Sanitation Data'!$I$32,0,10*ROW('Sanitation Data'!I136)))</f>
        <v/>
      </c>
      <c r="DO142" s="305" t="str">
        <f ca="true">+IF(OFFSET('Hygiene Data'!$D$11,0,10*ROW('Hygiene Data'!D136))="","",OFFSET('Hygiene Data'!$D$11,0,10*ROW('Hygiene Data'!D136)))</f>
        <v/>
      </c>
      <c r="DP142" s="305" t="str">
        <f ca="true">+IF(OFFSET('Hygiene Data'!$D$12,0,10*ROW('Hygiene Data'!D136))="","",OFFSET('Hygiene Data'!$D$12,0,10*ROW('Hygiene Data'!D136)))</f>
        <v/>
      </c>
      <c r="DQ142" s="305" t="str">
        <f ca="true">+IF(OFFSET('Hygiene Data'!$D$13,0,10*ROW('Hygiene Data'!D136))="","",OFFSET('Hygiene Data'!$D$13,0,10*ROW('Hygiene Data'!D136)))</f>
        <v/>
      </c>
      <c r="DR142" s="305" t="str">
        <f ca="true">+IF(OFFSET('Hygiene Data'!$E$11,0,10*ROW('Hygiene Data'!E136))="","",OFFSET('Hygiene Data'!$E$11,0,10*ROW('Hygiene Data'!E136)))</f>
        <v/>
      </c>
      <c r="DS142" s="305" t="str">
        <f ca="true">+IF(OFFSET('Hygiene Data'!$E$12,0,10*ROW('Hygiene Data'!E136))="","",OFFSET('Hygiene Data'!$E$12,0,10*ROW('Hygiene Data'!E136)))</f>
        <v/>
      </c>
      <c r="DT142" s="305" t="str">
        <f ca="true">+IF(OFFSET('Hygiene Data'!$E$13,0,10*ROW('Hygiene Data'!E136))="","",OFFSET('Hygiene Data'!$E$13,0,10*ROW('Hygiene Data'!E136)))</f>
        <v/>
      </c>
      <c r="DU142" s="305" t="str">
        <f ca="true">+IF(OFFSET('Hygiene Data'!$F$11,0,10*ROW('Hygiene Data'!F136))="","",OFFSET('Hygiene Data'!$F$11,0,10*ROW('Hygiene Data'!F136)))</f>
        <v/>
      </c>
      <c r="DV142" s="305" t="str">
        <f ca="true">+IF(OFFSET('Hygiene Data'!$F$12,0,10*ROW('Hygiene Data'!F136))="","",OFFSET('Hygiene Data'!$F$12,0,10*ROW('Hygiene Data'!F136)))</f>
        <v/>
      </c>
      <c r="DW142" s="305" t="str">
        <f ca="true">+IF(OFFSET('Hygiene Data'!$F$13,0,10*ROW('Hygiene Data'!F136))="","",OFFSET('Hygiene Data'!$F$13,0,10*ROW('Hygiene Data'!F136)))</f>
        <v/>
      </c>
      <c r="DX142" s="305" t="str">
        <f ca="true">+IF(OFFSET('Hygiene Data'!$G$11,0,10*ROW('Hygiene Data'!G136))="","",OFFSET('Hygiene Data'!$G$11,0,10*ROW('Hygiene Data'!G136)))</f>
        <v/>
      </c>
      <c r="DY142" s="305" t="str">
        <f ca="true">+IF(OFFSET('Hygiene Data'!$G$12,0,10*ROW('Hygiene Data'!G136))="","",OFFSET('Hygiene Data'!$G$12,0,10*ROW('Hygiene Data'!G136)))</f>
        <v/>
      </c>
      <c r="DZ142" s="305" t="str">
        <f ca="true">+IF(OFFSET('Hygiene Data'!$G$13,0,10*ROW('Hygiene Data'!G136))="","",OFFSET('Hygiene Data'!$G$13,0,10*ROW('Hygiene Data'!G136)))</f>
        <v/>
      </c>
      <c r="EA142" s="305" t="str">
        <f ca="true">+IF(OFFSET('Hygiene Data'!$H$11,0,10*ROW('Hygiene Data'!H136))="","",OFFSET('Hygiene Data'!$H$11,0,10*ROW('Hygiene Data'!H136)))</f>
        <v/>
      </c>
      <c r="EB142" s="305" t="str">
        <f ca="true">+IF(OFFSET('Hygiene Data'!$H$12,0,10*ROW('Hygiene Data'!H136))="","",OFFSET('Hygiene Data'!$H$12,0,10*ROW('Hygiene Data'!H136)))</f>
        <v/>
      </c>
      <c r="EC142" s="305" t="str">
        <f ca="true">+IF(OFFSET('Hygiene Data'!$H$13,0,10*ROW('Hygiene Data'!H136))="","",OFFSET('Hygiene Data'!$H$13,0,10*ROW('Hygiene Data'!H136)))</f>
        <v/>
      </c>
      <c r="ED142" s="305" t="str">
        <f ca="true">+IF(OFFSET('Hygiene Data'!$I$11,0,10*ROW('Hygiene Data'!I136))="","",OFFSET('Hygiene Data'!$I$11,0,10*ROW('Hygiene Data'!I136)))</f>
        <v/>
      </c>
      <c r="EE142" s="305" t="str">
        <f ca="true">+IF(OFFSET('Hygiene Data'!$I$12,0,10*ROW('Hygiene Data'!I136))="","",OFFSET('Hygiene Data'!$I$12,0,10*ROW('Hygiene Data'!I136)))</f>
        <v/>
      </c>
      <c r="EF142" s="305"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61"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305"/>
      <c r="BS143" s="305" t="str">
        <f ca="true">+IF(OFFSET('Water Data'!$D$27,0,10*ROW('Water Data'!D137))="","",OFFSET('Water Data'!$D$27,0,10*ROW('Water Data'!D137)))</f>
        <v/>
      </c>
      <c r="BT143" s="305" t="str">
        <f ca="true">+IF(OFFSET('Water Data'!$D$28,0,10*ROW('Water Data'!D137))="","",OFFSET('Water Data'!$D$28,0,10*ROW('Water Data'!D137)))</f>
        <v/>
      </c>
      <c r="BU143" s="305" t="str">
        <f ca="true">+IF(OFFSET('Water Data'!$D$29,0,10*ROW('Water Data'!D137))="","",OFFSET('Water Data'!$D$29,0,10*ROW('Water Data'!D137)))</f>
        <v/>
      </c>
      <c r="BV143" s="305" t="str">
        <f ca="true">+IF(OFFSET('Water Data'!$E$27,0,10*ROW('Water Data'!E137))="","",OFFSET('Water Data'!$E$27,0,10*ROW('Water Data'!E137)))</f>
        <v/>
      </c>
      <c r="BW143" s="305" t="str">
        <f ca="true">+IF(OFFSET('Water Data'!$E$28,0,10*ROW('Water Data'!E137))="","",OFFSET('Water Data'!$E$28,0,10*ROW('Water Data'!E137)))</f>
        <v/>
      </c>
      <c r="BX143" s="305" t="str">
        <f ca="true">+IF(OFFSET('Water Data'!$E$29,0,10*ROW('Water Data'!E137))="","",OFFSET('Water Data'!$E$29,0,10*ROW('Water Data'!E137)))</f>
        <v/>
      </c>
      <c r="BY143" s="305" t="str">
        <f ca="true">+IF(OFFSET('Water Data'!$F$27,0,10*ROW('Water Data'!F137))="","",OFFSET('Water Data'!$F$27,0,10*ROW('Water Data'!F137)))</f>
        <v/>
      </c>
      <c r="BZ143" s="305" t="str">
        <f ca="true">+IF(OFFSET('Water Data'!$F$28,0,10*ROW('Water Data'!F137))="","",OFFSET('Water Data'!$F$28,0,10*ROW('Water Data'!F137)))</f>
        <v/>
      </c>
      <c r="CA143" s="305" t="str">
        <f ca="true">+IF(OFFSET('Water Data'!$F$29,0,10*ROW('Water Data'!F137))="","",OFFSET('Water Data'!$F$29,0,10*ROW('Water Data'!F137)))</f>
        <v/>
      </c>
      <c r="CB143" s="305" t="str">
        <f ca="true">+IF(OFFSET('Water Data'!$G$27,0,10*ROW('Water Data'!G137))="","",OFFSET('Water Data'!$G$27,0,10*ROW('Water Data'!G137)))</f>
        <v/>
      </c>
      <c r="CC143" s="305" t="str">
        <f ca="true">+IF(OFFSET('Water Data'!$G$28,0,10*ROW('Water Data'!G137))="","",OFFSET('Water Data'!$G$28,0,10*ROW('Water Data'!G137)))</f>
        <v/>
      </c>
      <c r="CD143" s="305" t="str">
        <f ca="true">+IF(OFFSET('Water Data'!$G$29,0,10*ROW('Water Data'!G137))="","",OFFSET('Water Data'!$G$29,0,10*ROW('Water Data'!G137)))</f>
        <v/>
      </c>
      <c r="CE143" s="305" t="str">
        <f ca="true">+IF(OFFSET('Water Data'!$H$27,0,10*ROW('Water Data'!H137))="","",OFFSET('Water Data'!$H$27,0,10*ROW('Water Data'!H137)))</f>
        <v/>
      </c>
      <c r="CF143" s="305" t="str">
        <f ca="true">+IF(OFFSET('Water Data'!$H$28,0,10*ROW('Water Data'!H137))="","",OFFSET('Water Data'!$H$28,0,10*ROW('Water Data'!H137)))</f>
        <v/>
      </c>
      <c r="CG143" s="305" t="str">
        <f ca="true">+IF(OFFSET('Water Data'!$H$29,0,10*ROW('Water Data'!H137))="","",OFFSET('Water Data'!$H$29,0,10*ROW('Water Data'!H137)))</f>
        <v/>
      </c>
      <c r="CH143" s="305" t="str">
        <f ca="true">+IF(OFFSET('Water Data'!$I$27,0,10*ROW('Water Data'!I137))="","",OFFSET('Water Data'!$I$27,0,10*ROW('Water Data'!I137)))</f>
        <v/>
      </c>
      <c r="CI143" s="305" t="str">
        <f ca="true">+IF(OFFSET('Water Data'!$I$28,0,10*ROW('Water Data'!I137))="","",OFFSET('Water Data'!$I$28,0,10*ROW('Water Data'!I137)))</f>
        <v/>
      </c>
      <c r="CJ143" s="305" t="str">
        <f ca="true">+IF(OFFSET('Water Data'!$I$29,0,10*ROW('Water Data'!I137))="","",OFFSET('Water Data'!$I$29,0,10*ROW('Water Data'!I137)))</f>
        <v/>
      </c>
      <c r="CK143" s="305" t="str">
        <f ca="true">+IF(OFFSET('Sanitation Data'!$D$28,0,10*ROW('Sanitation Data'!D137))="","",OFFSET('Sanitation Data'!$D$28,0,10*ROW('Sanitation Data'!D137)))</f>
        <v/>
      </c>
      <c r="CL143" s="305" t="str">
        <f ca="true">+IF(OFFSET('Sanitation Data'!$D$29,0,10*ROW('Sanitation Data'!D137))="","",OFFSET('Sanitation Data'!$D$29,0,10*ROW('Sanitation Data'!D137)))</f>
        <v/>
      </c>
      <c r="CM143" s="305" t="str">
        <f ca="true">+IF(OFFSET('Sanitation Data'!$D$30,0,10*ROW('Sanitation Data'!D137))="","",OFFSET('Sanitation Data'!$D$30,0,10*ROW('Sanitation Data'!D137)))</f>
        <v/>
      </c>
      <c r="CN143" s="305" t="str">
        <f ca="true">+IF(OFFSET('Sanitation Data'!$D$31,0,10*ROW('Sanitation Data'!D137))="","",OFFSET('Sanitation Data'!$D$31,0,10*ROW('Sanitation Data'!D137)))</f>
        <v/>
      </c>
      <c r="CO143" s="305" t="str">
        <f ca="true">+IF(OFFSET('Sanitation Data'!$D$32,0,10*ROW('Sanitation Data'!D137))="","",OFFSET('Sanitation Data'!$D$32,0,10*ROW('Sanitation Data'!D137)))</f>
        <v/>
      </c>
      <c r="CP143" s="305" t="str">
        <f ca="true">+IF(OFFSET('Sanitation Data'!$E$28,0,10*ROW('Sanitation Data'!E137))="","",OFFSET('Sanitation Data'!$E$28,0,10*ROW('Sanitation Data'!E137)))</f>
        <v/>
      </c>
      <c r="CQ143" s="305" t="str">
        <f ca="true">+IF(OFFSET('Sanitation Data'!$E$29,0,10*ROW('Sanitation Data'!E137))="","",OFFSET('Sanitation Data'!$E$29,0,10*ROW('Sanitation Data'!E137)))</f>
        <v/>
      </c>
      <c r="CR143" s="305" t="str">
        <f ca="true">+IF(OFFSET('Sanitation Data'!$E$30,0,10*ROW('Sanitation Data'!E137))="","",OFFSET('Sanitation Data'!$E$30,0,10*ROW('Sanitation Data'!E137)))</f>
        <v/>
      </c>
      <c r="CS143" s="305" t="str">
        <f ca="true">+IF(OFFSET('Sanitation Data'!$E$31,0,10*ROW('Sanitation Data'!E137))="","",OFFSET('Sanitation Data'!$E$31,0,10*ROW('Sanitation Data'!E137)))</f>
        <v/>
      </c>
      <c r="CT143" s="305" t="str">
        <f ca="true">+IF(OFFSET('Sanitation Data'!$E$32,0,10*ROW('Sanitation Data'!E137))="","",OFFSET('Sanitation Data'!$E$32,0,10*ROW('Sanitation Data'!E137)))</f>
        <v/>
      </c>
      <c r="CU143" s="305" t="str">
        <f ca="true">+IF(OFFSET('Sanitation Data'!$F$28,0,10*ROW('Sanitation Data'!F137))="","",OFFSET('Sanitation Data'!$F$28,0,10*ROW('Sanitation Data'!F137)))</f>
        <v/>
      </c>
      <c r="CV143" s="305" t="str">
        <f ca="true">+IF(OFFSET('Sanitation Data'!$F$29,0,10*ROW('Sanitation Data'!F137))="","",OFFSET('Sanitation Data'!$F$29,0,10*ROW('Sanitation Data'!F137)))</f>
        <v/>
      </c>
      <c r="CW143" s="305" t="str">
        <f ca="true">+IF(OFFSET('Sanitation Data'!$F$30,0,10*ROW('Sanitation Data'!F137))="","",OFFSET('Sanitation Data'!$F$30,0,10*ROW('Sanitation Data'!F137)))</f>
        <v/>
      </c>
      <c r="CX143" s="305" t="str">
        <f ca="true">+IF(OFFSET('Sanitation Data'!$F$31,0,10*ROW('Sanitation Data'!F137))="","",OFFSET('Sanitation Data'!$F$31,0,10*ROW('Sanitation Data'!F137)))</f>
        <v/>
      </c>
      <c r="CY143" s="305" t="str">
        <f ca="true">+IF(OFFSET('Sanitation Data'!$F$32,0,10*ROW('Sanitation Data'!F137))="","",OFFSET('Sanitation Data'!$F$32,0,10*ROW('Sanitation Data'!F137)))</f>
        <v/>
      </c>
      <c r="CZ143" s="305" t="str">
        <f ca="true">+IF(OFFSET('Sanitation Data'!$G$28,0,10*ROW('Sanitation Data'!G137))="","",OFFSET('Sanitation Data'!$G$28,0,10*ROW('Sanitation Data'!G137)))</f>
        <v/>
      </c>
      <c r="DA143" s="305" t="str">
        <f ca="true">+IF(OFFSET('Sanitation Data'!$G$29,0,10*ROW('Sanitation Data'!G137))="","",OFFSET('Sanitation Data'!$G$29,0,10*ROW('Sanitation Data'!G137)))</f>
        <v/>
      </c>
      <c r="DB143" s="305" t="str">
        <f ca="true">+IF(OFFSET('Sanitation Data'!$G$30,0,10*ROW('Sanitation Data'!G137))="","",OFFSET('Sanitation Data'!$G$30,0,10*ROW('Sanitation Data'!G137)))</f>
        <v/>
      </c>
      <c r="DC143" s="305" t="str">
        <f ca="true">+IF(OFFSET('Sanitation Data'!$G$31,0,10*ROW('Sanitation Data'!G137))="","",OFFSET('Sanitation Data'!$G$31,0,10*ROW('Sanitation Data'!G137)))</f>
        <v/>
      </c>
      <c r="DD143" s="305" t="str">
        <f ca="true">+IF(OFFSET('Sanitation Data'!$G$32,0,10*ROW('Sanitation Data'!G137))="","",OFFSET('Sanitation Data'!$G$32,0,10*ROW('Sanitation Data'!G137)))</f>
        <v/>
      </c>
      <c r="DE143" s="305" t="str">
        <f ca="true">+IF(OFFSET('Sanitation Data'!$H$28,0,10*ROW('Sanitation Data'!H137))="","",OFFSET('Sanitation Data'!$H$28,0,10*ROW('Sanitation Data'!H137)))</f>
        <v/>
      </c>
      <c r="DF143" s="305" t="str">
        <f ca="true">+IF(OFFSET('Sanitation Data'!$H$29,0,10*ROW('Sanitation Data'!H137))="","",OFFSET('Sanitation Data'!$H$29,0,10*ROW('Sanitation Data'!H137)))</f>
        <v/>
      </c>
      <c r="DG143" s="305" t="str">
        <f ca="true">+IF(OFFSET('Sanitation Data'!$H$30,0,10*ROW('Sanitation Data'!H137))="","",OFFSET('Sanitation Data'!$H$30,0,10*ROW('Sanitation Data'!H137)))</f>
        <v/>
      </c>
      <c r="DH143" s="305" t="str">
        <f ca="true">+IF(OFFSET('Sanitation Data'!$H$31,0,10*ROW('Sanitation Data'!H137))="","",OFFSET('Sanitation Data'!$H$31,0,10*ROW('Sanitation Data'!H137)))</f>
        <v/>
      </c>
      <c r="DI143" s="305" t="str">
        <f ca="true">+IF(OFFSET('Sanitation Data'!$H$32,0,10*ROW('Sanitation Data'!H137))="","",OFFSET('Sanitation Data'!$H$32,0,10*ROW('Sanitation Data'!H137)))</f>
        <v/>
      </c>
      <c r="DJ143" s="305" t="str">
        <f ca="true">+IF(OFFSET('Sanitation Data'!$I$28,0,10*ROW('Sanitation Data'!I137))="","",OFFSET('Sanitation Data'!$I$28,0,10*ROW('Sanitation Data'!I137)))</f>
        <v/>
      </c>
      <c r="DK143" s="305" t="str">
        <f ca="true">+IF(OFFSET('Sanitation Data'!$I$29,0,10*ROW('Sanitation Data'!I137))="","",OFFSET('Sanitation Data'!$I$29,0,10*ROW('Sanitation Data'!I137)))</f>
        <v/>
      </c>
      <c r="DL143" s="305" t="str">
        <f ca="true">+IF(OFFSET('Sanitation Data'!$I$30,0,10*ROW('Sanitation Data'!I137))="","",OFFSET('Sanitation Data'!$I$30,0,10*ROW('Sanitation Data'!I137)))</f>
        <v/>
      </c>
      <c r="DM143" s="305" t="str">
        <f ca="true">+IF(OFFSET('Sanitation Data'!$I$31,0,10*ROW('Sanitation Data'!I137))="","",OFFSET('Sanitation Data'!$I$31,0,10*ROW('Sanitation Data'!I137)))</f>
        <v/>
      </c>
      <c r="DN143" s="305" t="str">
        <f ca="true">+IF(OFFSET('Sanitation Data'!$I$32,0,10*ROW('Sanitation Data'!I137))="","",OFFSET('Sanitation Data'!$I$32,0,10*ROW('Sanitation Data'!I137)))</f>
        <v/>
      </c>
      <c r="DO143" s="305" t="str">
        <f ca="true">+IF(OFFSET('Hygiene Data'!$D$11,0,10*ROW('Hygiene Data'!D137))="","",OFFSET('Hygiene Data'!$D$11,0,10*ROW('Hygiene Data'!D137)))</f>
        <v/>
      </c>
      <c r="DP143" s="305" t="str">
        <f ca="true">+IF(OFFSET('Hygiene Data'!$D$12,0,10*ROW('Hygiene Data'!D137))="","",OFFSET('Hygiene Data'!$D$12,0,10*ROW('Hygiene Data'!D137)))</f>
        <v/>
      </c>
      <c r="DQ143" s="305" t="str">
        <f ca="true">+IF(OFFSET('Hygiene Data'!$D$13,0,10*ROW('Hygiene Data'!D137))="","",OFFSET('Hygiene Data'!$D$13,0,10*ROW('Hygiene Data'!D137)))</f>
        <v/>
      </c>
      <c r="DR143" s="305" t="str">
        <f ca="true">+IF(OFFSET('Hygiene Data'!$E$11,0,10*ROW('Hygiene Data'!E137))="","",OFFSET('Hygiene Data'!$E$11,0,10*ROW('Hygiene Data'!E137)))</f>
        <v/>
      </c>
      <c r="DS143" s="305" t="str">
        <f ca="true">+IF(OFFSET('Hygiene Data'!$E$12,0,10*ROW('Hygiene Data'!E137))="","",OFFSET('Hygiene Data'!$E$12,0,10*ROW('Hygiene Data'!E137)))</f>
        <v/>
      </c>
      <c r="DT143" s="305" t="str">
        <f ca="true">+IF(OFFSET('Hygiene Data'!$E$13,0,10*ROW('Hygiene Data'!E137))="","",OFFSET('Hygiene Data'!$E$13,0,10*ROW('Hygiene Data'!E137)))</f>
        <v/>
      </c>
      <c r="DU143" s="305" t="str">
        <f ca="true">+IF(OFFSET('Hygiene Data'!$F$11,0,10*ROW('Hygiene Data'!F137))="","",OFFSET('Hygiene Data'!$F$11,0,10*ROW('Hygiene Data'!F137)))</f>
        <v/>
      </c>
      <c r="DV143" s="305" t="str">
        <f ca="true">+IF(OFFSET('Hygiene Data'!$F$12,0,10*ROW('Hygiene Data'!F137))="","",OFFSET('Hygiene Data'!$F$12,0,10*ROW('Hygiene Data'!F137)))</f>
        <v/>
      </c>
      <c r="DW143" s="305" t="str">
        <f ca="true">+IF(OFFSET('Hygiene Data'!$F$13,0,10*ROW('Hygiene Data'!F137))="","",OFFSET('Hygiene Data'!$F$13,0,10*ROW('Hygiene Data'!F137)))</f>
        <v/>
      </c>
      <c r="DX143" s="305" t="str">
        <f ca="true">+IF(OFFSET('Hygiene Data'!$G$11,0,10*ROW('Hygiene Data'!G137))="","",OFFSET('Hygiene Data'!$G$11,0,10*ROW('Hygiene Data'!G137)))</f>
        <v/>
      </c>
      <c r="DY143" s="305" t="str">
        <f ca="true">+IF(OFFSET('Hygiene Data'!$G$12,0,10*ROW('Hygiene Data'!G137))="","",OFFSET('Hygiene Data'!$G$12,0,10*ROW('Hygiene Data'!G137)))</f>
        <v/>
      </c>
      <c r="DZ143" s="305" t="str">
        <f ca="true">+IF(OFFSET('Hygiene Data'!$G$13,0,10*ROW('Hygiene Data'!G137))="","",OFFSET('Hygiene Data'!$G$13,0,10*ROW('Hygiene Data'!G137)))</f>
        <v/>
      </c>
      <c r="EA143" s="305" t="str">
        <f ca="true">+IF(OFFSET('Hygiene Data'!$H$11,0,10*ROW('Hygiene Data'!H137))="","",OFFSET('Hygiene Data'!$H$11,0,10*ROW('Hygiene Data'!H137)))</f>
        <v/>
      </c>
      <c r="EB143" s="305" t="str">
        <f ca="true">+IF(OFFSET('Hygiene Data'!$H$12,0,10*ROW('Hygiene Data'!H137))="","",OFFSET('Hygiene Data'!$H$12,0,10*ROW('Hygiene Data'!H137)))</f>
        <v/>
      </c>
      <c r="EC143" s="305" t="str">
        <f ca="true">+IF(OFFSET('Hygiene Data'!$H$13,0,10*ROW('Hygiene Data'!H137))="","",OFFSET('Hygiene Data'!$H$13,0,10*ROW('Hygiene Data'!H137)))</f>
        <v/>
      </c>
      <c r="ED143" s="305" t="str">
        <f ca="true">+IF(OFFSET('Hygiene Data'!$I$11,0,10*ROW('Hygiene Data'!I137))="","",OFFSET('Hygiene Data'!$I$11,0,10*ROW('Hygiene Data'!I137)))</f>
        <v/>
      </c>
      <c r="EE143" s="305" t="str">
        <f ca="true">+IF(OFFSET('Hygiene Data'!$I$12,0,10*ROW('Hygiene Data'!I137))="","",OFFSET('Hygiene Data'!$I$12,0,10*ROW('Hygiene Data'!I137)))</f>
        <v/>
      </c>
      <c r="EF143" s="305"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61"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305"/>
      <c r="BS144" s="305" t="str">
        <f ca="true">+IF(OFFSET('Water Data'!$D$27,0,10*ROW('Water Data'!D138))="","",OFFSET('Water Data'!$D$27,0,10*ROW('Water Data'!D138)))</f>
        <v/>
      </c>
      <c r="BT144" s="305" t="str">
        <f ca="true">+IF(OFFSET('Water Data'!$D$28,0,10*ROW('Water Data'!D138))="","",OFFSET('Water Data'!$D$28,0,10*ROW('Water Data'!D138)))</f>
        <v/>
      </c>
      <c r="BU144" s="305" t="str">
        <f ca="true">+IF(OFFSET('Water Data'!$D$29,0,10*ROW('Water Data'!D138))="","",OFFSET('Water Data'!$D$29,0,10*ROW('Water Data'!D138)))</f>
        <v/>
      </c>
      <c r="BV144" s="305" t="str">
        <f ca="true">+IF(OFFSET('Water Data'!$E$27,0,10*ROW('Water Data'!E138))="","",OFFSET('Water Data'!$E$27,0,10*ROW('Water Data'!E138)))</f>
        <v/>
      </c>
      <c r="BW144" s="305" t="str">
        <f ca="true">+IF(OFFSET('Water Data'!$E$28,0,10*ROW('Water Data'!E138))="","",OFFSET('Water Data'!$E$28,0,10*ROW('Water Data'!E138)))</f>
        <v/>
      </c>
      <c r="BX144" s="305" t="str">
        <f ca="true">+IF(OFFSET('Water Data'!$E$29,0,10*ROW('Water Data'!E138))="","",OFFSET('Water Data'!$E$29,0,10*ROW('Water Data'!E138)))</f>
        <v/>
      </c>
      <c r="BY144" s="305" t="str">
        <f ca="true">+IF(OFFSET('Water Data'!$F$27,0,10*ROW('Water Data'!F138))="","",OFFSET('Water Data'!$F$27,0,10*ROW('Water Data'!F138)))</f>
        <v/>
      </c>
      <c r="BZ144" s="305" t="str">
        <f ca="true">+IF(OFFSET('Water Data'!$F$28,0,10*ROW('Water Data'!F138))="","",OFFSET('Water Data'!$F$28,0,10*ROW('Water Data'!F138)))</f>
        <v/>
      </c>
      <c r="CA144" s="305" t="str">
        <f ca="true">+IF(OFFSET('Water Data'!$F$29,0,10*ROW('Water Data'!F138))="","",OFFSET('Water Data'!$F$29,0,10*ROW('Water Data'!F138)))</f>
        <v/>
      </c>
      <c r="CB144" s="305" t="str">
        <f ca="true">+IF(OFFSET('Water Data'!$G$27,0,10*ROW('Water Data'!G138))="","",OFFSET('Water Data'!$G$27,0,10*ROW('Water Data'!G138)))</f>
        <v/>
      </c>
      <c r="CC144" s="305" t="str">
        <f ca="true">+IF(OFFSET('Water Data'!$G$28,0,10*ROW('Water Data'!G138))="","",OFFSET('Water Data'!$G$28,0,10*ROW('Water Data'!G138)))</f>
        <v/>
      </c>
      <c r="CD144" s="305" t="str">
        <f ca="true">+IF(OFFSET('Water Data'!$G$29,0,10*ROW('Water Data'!G138))="","",OFFSET('Water Data'!$G$29,0,10*ROW('Water Data'!G138)))</f>
        <v/>
      </c>
      <c r="CE144" s="305" t="str">
        <f ca="true">+IF(OFFSET('Water Data'!$H$27,0,10*ROW('Water Data'!H138))="","",OFFSET('Water Data'!$H$27,0,10*ROW('Water Data'!H138)))</f>
        <v/>
      </c>
      <c r="CF144" s="305" t="str">
        <f ca="true">+IF(OFFSET('Water Data'!$H$28,0,10*ROW('Water Data'!H138))="","",OFFSET('Water Data'!$H$28,0,10*ROW('Water Data'!H138)))</f>
        <v/>
      </c>
      <c r="CG144" s="305" t="str">
        <f ca="true">+IF(OFFSET('Water Data'!$H$29,0,10*ROW('Water Data'!H138))="","",OFFSET('Water Data'!$H$29,0,10*ROW('Water Data'!H138)))</f>
        <v/>
      </c>
      <c r="CH144" s="305" t="str">
        <f ca="true">+IF(OFFSET('Water Data'!$I$27,0,10*ROW('Water Data'!I138))="","",OFFSET('Water Data'!$I$27,0,10*ROW('Water Data'!I138)))</f>
        <v/>
      </c>
      <c r="CI144" s="305" t="str">
        <f ca="true">+IF(OFFSET('Water Data'!$I$28,0,10*ROW('Water Data'!I138))="","",OFFSET('Water Data'!$I$28,0,10*ROW('Water Data'!I138)))</f>
        <v/>
      </c>
      <c r="CJ144" s="305" t="str">
        <f ca="true">+IF(OFFSET('Water Data'!$I$29,0,10*ROW('Water Data'!I138))="","",OFFSET('Water Data'!$I$29,0,10*ROW('Water Data'!I138)))</f>
        <v/>
      </c>
      <c r="CK144" s="305" t="str">
        <f ca="true">+IF(OFFSET('Sanitation Data'!$D$28,0,10*ROW('Sanitation Data'!D138))="","",OFFSET('Sanitation Data'!$D$28,0,10*ROW('Sanitation Data'!D138)))</f>
        <v/>
      </c>
      <c r="CL144" s="305" t="str">
        <f ca="true">+IF(OFFSET('Sanitation Data'!$D$29,0,10*ROW('Sanitation Data'!D138))="","",OFFSET('Sanitation Data'!$D$29,0,10*ROW('Sanitation Data'!D138)))</f>
        <v/>
      </c>
      <c r="CM144" s="305" t="str">
        <f ca="true">+IF(OFFSET('Sanitation Data'!$D$30,0,10*ROW('Sanitation Data'!D138))="","",OFFSET('Sanitation Data'!$D$30,0,10*ROW('Sanitation Data'!D138)))</f>
        <v/>
      </c>
      <c r="CN144" s="305" t="str">
        <f ca="true">+IF(OFFSET('Sanitation Data'!$D$31,0,10*ROW('Sanitation Data'!D138))="","",OFFSET('Sanitation Data'!$D$31,0,10*ROW('Sanitation Data'!D138)))</f>
        <v/>
      </c>
      <c r="CO144" s="305" t="str">
        <f ca="true">+IF(OFFSET('Sanitation Data'!$D$32,0,10*ROW('Sanitation Data'!D138))="","",OFFSET('Sanitation Data'!$D$32,0,10*ROW('Sanitation Data'!D138)))</f>
        <v/>
      </c>
      <c r="CP144" s="305" t="str">
        <f ca="true">+IF(OFFSET('Sanitation Data'!$E$28,0,10*ROW('Sanitation Data'!E138))="","",OFFSET('Sanitation Data'!$E$28,0,10*ROW('Sanitation Data'!E138)))</f>
        <v/>
      </c>
      <c r="CQ144" s="305" t="str">
        <f ca="true">+IF(OFFSET('Sanitation Data'!$E$29,0,10*ROW('Sanitation Data'!E138))="","",OFFSET('Sanitation Data'!$E$29,0,10*ROW('Sanitation Data'!E138)))</f>
        <v/>
      </c>
      <c r="CR144" s="305" t="str">
        <f ca="true">+IF(OFFSET('Sanitation Data'!$E$30,0,10*ROW('Sanitation Data'!E138))="","",OFFSET('Sanitation Data'!$E$30,0,10*ROW('Sanitation Data'!E138)))</f>
        <v/>
      </c>
      <c r="CS144" s="305" t="str">
        <f ca="true">+IF(OFFSET('Sanitation Data'!$E$31,0,10*ROW('Sanitation Data'!E138))="","",OFFSET('Sanitation Data'!$E$31,0,10*ROW('Sanitation Data'!E138)))</f>
        <v/>
      </c>
      <c r="CT144" s="305" t="str">
        <f ca="true">+IF(OFFSET('Sanitation Data'!$E$32,0,10*ROW('Sanitation Data'!E138))="","",OFFSET('Sanitation Data'!$E$32,0,10*ROW('Sanitation Data'!E138)))</f>
        <v/>
      </c>
      <c r="CU144" s="305" t="str">
        <f ca="true">+IF(OFFSET('Sanitation Data'!$F$28,0,10*ROW('Sanitation Data'!F138))="","",OFFSET('Sanitation Data'!$F$28,0,10*ROW('Sanitation Data'!F138)))</f>
        <v/>
      </c>
      <c r="CV144" s="305" t="str">
        <f ca="true">+IF(OFFSET('Sanitation Data'!$F$29,0,10*ROW('Sanitation Data'!F138))="","",OFFSET('Sanitation Data'!$F$29,0,10*ROW('Sanitation Data'!F138)))</f>
        <v/>
      </c>
      <c r="CW144" s="305" t="str">
        <f ca="true">+IF(OFFSET('Sanitation Data'!$F$30,0,10*ROW('Sanitation Data'!F138))="","",OFFSET('Sanitation Data'!$F$30,0,10*ROW('Sanitation Data'!F138)))</f>
        <v/>
      </c>
      <c r="CX144" s="305" t="str">
        <f ca="true">+IF(OFFSET('Sanitation Data'!$F$31,0,10*ROW('Sanitation Data'!F138))="","",OFFSET('Sanitation Data'!$F$31,0,10*ROW('Sanitation Data'!F138)))</f>
        <v/>
      </c>
      <c r="CY144" s="305" t="str">
        <f ca="true">+IF(OFFSET('Sanitation Data'!$F$32,0,10*ROW('Sanitation Data'!F138))="","",OFFSET('Sanitation Data'!$F$32,0,10*ROW('Sanitation Data'!F138)))</f>
        <v/>
      </c>
      <c r="CZ144" s="305" t="str">
        <f ca="true">+IF(OFFSET('Sanitation Data'!$G$28,0,10*ROW('Sanitation Data'!G138))="","",OFFSET('Sanitation Data'!$G$28,0,10*ROW('Sanitation Data'!G138)))</f>
        <v/>
      </c>
      <c r="DA144" s="305" t="str">
        <f ca="true">+IF(OFFSET('Sanitation Data'!$G$29,0,10*ROW('Sanitation Data'!G138))="","",OFFSET('Sanitation Data'!$G$29,0,10*ROW('Sanitation Data'!G138)))</f>
        <v/>
      </c>
      <c r="DB144" s="305" t="str">
        <f ca="true">+IF(OFFSET('Sanitation Data'!$G$30,0,10*ROW('Sanitation Data'!G138))="","",OFFSET('Sanitation Data'!$G$30,0,10*ROW('Sanitation Data'!G138)))</f>
        <v/>
      </c>
      <c r="DC144" s="305" t="str">
        <f ca="true">+IF(OFFSET('Sanitation Data'!$G$31,0,10*ROW('Sanitation Data'!G138))="","",OFFSET('Sanitation Data'!$G$31,0,10*ROW('Sanitation Data'!G138)))</f>
        <v/>
      </c>
      <c r="DD144" s="305" t="str">
        <f ca="true">+IF(OFFSET('Sanitation Data'!$G$32,0,10*ROW('Sanitation Data'!G138))="","",OFFSET('Sanitation Data'!$G$32,0,10*ROW('Sanitation Data'!G138)))</f>
        <v/>
      </c>
      <c r="DE144" s="305" t="str">
        <f ca="true">+IF(OFFSET('Sanitation Data'!$H$28,0,10*ROW('Sanitation Data'!H138))="","",OFFSET('Sanitation Data'!$H$28,0,10*ROW('Sanitation Data'!H138)))</f>
        <v/>
      </c>
      <c r="DF144" s="305" t="str">
        <f ca="true">+IF(OFFSET('Sanitation Data'!$H$29,0,10*ROW('Sanitation Data'!H138))="","",OFFSET('Sanitation Data'!$H$29,0,10*ROW('Sanitation Data'!H138)))</f>
        <v/>
      </c>
      <c r="DG144" s="305" t="str">
        <f ca="true">+IF(OFFSET('Sanitation Data'!$H$30,0,10*ROW('Sanitation Data'!H138))="","",OFFSET('Sanitation Data'!$H$30,0,10*ROW('Sanitation Data'!H138)))</f>
        <v/>
      </c>
      <c r="DH144" s="305" t="str">
        <f ca="true">+IF(OFFSET('Sanitation Data'!$H$31,0,10*ROW('Sanitation Data'!H138))="","",OFFSET('Sanitation Data'!$H$31,0,10*ROW('Sanitation Data'!H138)))</f>
        <v/>
      </c>
      <c r="DI144" s="305" t="str">
        <f ca="true">+IF(OFFSET('Sanitation Data'!$H$32,0,10*ROW('Sanitation Data'!H138))="","",OFFSET('Sanitation Data'!$H$32,0,10*ROW('Sanitation Data'!H138)))</f>
        <v/>
      </c>
      <c r="DJ144" s="305" t="str">
        <f ca="true">+IF(OFFSET('Sanitation Data'!$I$28,0,10*ROW('Sanitation Data'!I138))="","",OFFSET('Sanitation Data'!$I$28,0,10*ROW('Sanitation Data'!I138)))</f>
        <v/>
      </c>
      <c r="DK144" s="305" t="str">
        <f ca="true">+IF(OFFSET('Sanitation Data'!$I$29,0,10*ROW('Sanitation Data'!I138))="","",OFFSET('Sanitation Data'!$I$29,0,10*ROW('Sanitation Data'!I138)))</f>
        <v/>
      </c>
      <c r="DL144" s="305" t="str">
        <f ca="true">+IF(OFFSET('Sanitation Data'!$I$30,0,10*ROW('Sanitation Data'!I138))="","",OFFSET('Sanitation Data'!$I$30,0,10*ROW('Sanitation Data'!I138)))</f>
        <v/>
      </c>
      <c r="DM144" s="305" t="str">
        <f ca="true">+IF(OFFSET('Sanitation Data'!$I$31,0,10*ROW('Sanitation Data'!I138))="","",OFFSET('Sanitation Data'!$I$31,0,10*ROW('Sanitation Data'!I138)))</f>
        <v/>
      </c>
      <c r="DN144" s="305" t="str">
        <f ca="true">+IF(OFFSET('Sanitation Data'!$I$32,0,10*ROW('Sanitation Data'!I138))="","",OFFSET('Sanitation Data'!$I$32,0,10*ROW('Sanitation Data'!I138)))</f>
        <v/>
      </c>
      <c r="DO144" s="305" t="str">
        <f ca="true">+IF(OFFSET('Hygiene Data'!$D$11,0,10*ROW('Hygiene Data'!D138))="","",OFFSET('Hygiene Data'!$D$11,0,10*ROW('Hygiene Data'!D138)))</f>
        <v/>
      </c>
      <c r="DP144" s="305" t="str">
        <f ca="true">+IF(OFFSET('Hygiene Data'!$D$12,0,10*ROW('Hygiene Data'!D138))="","",OFFSET('Hygiene Data'!$D$12,0,10*ROW('Hygiene Data'!D138)))</f>
        <v/>
      </c>
      <c r="DQ144" s="305" t="str">
        <f ca="true">+IF(OFFSET('Hygiene Data'!$D$13,0,10*ROW('Hygiene Data'!D138))="","",OFFSET('Hygiene Data'!$D$13,0,10*ROW('Hygiene Data'!D138)))</f>
        <v/>
      </c>
      <c r="DR144" s="305" t="str">
        <f ca="true">+IF(OFFSET('Hygiene Data'!$E$11,0,10*ROW('Hygiene Data'!E138))="","",OFFSET('Hygiene Data'!$E$11,0,10*ROW('Hygiene Data'!E138)))</f>
        <v/>
      </c>
      <c r="DS144" s="305" t="str">
        <f ca="true">+IF(OFFSET('Hygiene Data'!$E$12,0,10*ROW('Hygiene Data'!E138))="","",OFFSET('Hygiene Data'!$E$12,0,10*ROW('Hygiene Data'!E138)))</f>
        <v/>
      </c>
      <c r="DT144" s="305" t="str">
        <f ca="true">+IF(OFFSET('Hygiene Data'!$E$13,0,10*ROW('Hygiene Data'!E138))="","",OFFSET('Hygiene Data'!$E$13,0,10*ROW('Hygiene Data'!E138)))</f>
        <v/>
      </c>
      <c r="DU144" s="305" t="str">
        <f ca="true">+IF(OFFSET('Hygiene Data'!$F$11,0,10*ROW('Hygiene Data'!F138))="","",OFFSET('Hygiene Data'!$F$11,0,10*ROW('Hygiene Data'!F138)))</f>
        <v/>
      </c>
      <c r="DV144" s="305" t="str">
        <f ca="true">+IF(OFFSET('Hygiene Data'!$F$12,0,10*ROW('Hygiene Data'!F138))="","",OFFSET('Hygiene Data'!$F$12,0,10*ROW('Hygiene Data'!F138)))</f>
        <v/>
      </c>
      <c r="DW144" s="305" t="str">
        <f ca="true">+IF(OFFSET('Hygiene Data'!$F$13,0,10*ROW('Hygiene Data'!F138))="","",OFFSET('Hygiene Data'!$F$13,0,10*ROW('Hygiene Data'!F138)))</f>
        <v/>
      </c>
      <c r="DX144" s="305" t="str">
        <f ca="true">+IF(OFFSET('Hygiene Data'!$G$11,0,10*ROW('Hygiene Data'!G138))="","",OFFSET('Hygiene Data'!$G$11,0,10*ROW('Hygiene Data'!G138)))</f>
        <v/>
      </c>
      <c r="DY144" s="305" t="str">
        <f ca="true">+IF(OFFSET('Hygiene Data'!$G$12,0,10*ROW('Hygiene Data'!G138))="","",OFFSET('Hygiene Data'!$G$12,0,10*ROW('Hygiene Data'!G138)))</f>
        <v/>
      </c>
      <c r="DZ144" s="305" t="str">
        <f ca="true">+IF(OFFSET('Hygiene Data'!$G$13,0,10*ROW('Hygiene Data'!G138))="","",OFFSET('Hygiene Data'!$G$13,0,10*ROW('Hygiene Data'!G138)))</f>
        <v/>
      </c>
      <c r="EA144" s="305" t="str">
        <f ca="true">+IF(OFFSET('Hygiene Data'!$H$11,0,10*ROW('Hygiene Data'!H138))="","",OFFSET('Hygiene Data'!$H$11,0,10*ROW('Hygiene Data'!H138)))</f>
        <v/>
      </c>
      <c r="EB144" s="305" t="str">
        <f ca="true">+IF(OFFSET('Hygiene Data'!$H$12,0,10*ROW('Hygiene Data'!H138))="","",OFFSET('Hygiene Data'!$H$12,0,10*ROW('Hygiene Data'!H138)))</f>
        <v/>
      </c>
      <c r="EC144" s="305" t="str">
        <f ca="true">+IF(OFFSET('Hygiene Data'!$H$13,0,10*ROW('Hygiene Data'!H138))="","",OFFSET('Hygiene Data'!$H$13,0,10*ROW('Hygiene Data'!H138)))</f>
        <v/>
      </c>
      <c r="ED144" s="305" t="str">
        <f ca="true">+IF(OFFSET('Hygiene Data'!$I$11,0,10*ROW('Hygiene Data'!I138))="","",OFFSET('Hygiene Data'!$I$11,0,10*ROW('Hygiene Data'!I138)))</f>
        <v/>
      </c>
      <c r="EE144" s="305" t="str">
        <f ca="true">+IF(OFFSET('Hygiene Data'!$I$12,0,10*ROW('Hygiene Data'!I138))="","",OFFSET('Hygiene Data'!$I$12,0,10*ROW('Hygiene Data'!I138)))</f>
        <v/>
      </c>
      <c r="EF144" s="305"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61"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305"/>
      <c r="BS145" s="305" t="str">
        <f ca="true">+IF(OFFSET('Water Data'!$D$27,0,10*ROW('Water Data'!D139))="","",OFFSET('Water Data'!$D$27,0,10*ROW('Water Data'!D139)))</f>
        <v/>
      </c>
      <c r="BT145" s="305" t="str">
        <f ca="true">+IF(OFFSET('Water Data'!$D$28,0,10*ROW('Water Data'!D139))="","",OFFSET('Water Data'!$D$28,0,10*ROW('Water Data'!D139)))</f>
        <v/>
      </c>
      <c r="BU145" s="305" t="str">
        <f ca="true">+IF(OFFSET('Water Data'!$D$29,0,10*ROW('Water Data'!D139))="","",OFFSET('Water Data'!$D$29,0,10*ROW('Water Data'!D139)))</f>
        <v/>
      </c>
      <c r="BV145" s="305" t="str">
        <f ca="true">+IF(OFFSET('Water Data'!$E$27,0,10*ROW('Water Data'!E139))="","",OFFSET('Water Data'!$E$27,0,10*ROW('Water Data'!E139)))</f>
        <v/>
      </c>
      <c r="BW145" s="305" t="str">
        <f ca="true">+IF(OFFSET('Water Data'!$E$28,0,10*ROW('Water Data'!E139))="","",OFFSET('Water Data'!$E$28,0,10*ROW('Water Data'!E139)))</f>
        <v/>
      </c>
      <c r="BX145" s="305" t="str">
        <f ca="true">+IF(OFFSET('Water Data'!$E$29,0,10*ROW('Water Data'!E139))="","",OFFSET('Water Data'!$E$29,0,10*ROW('Water Data'!E139)))</f>
        <v/>
      </c>
      <c r="BY145" s="305" t="str">
        <f ca="true">+IF(OFFSET('Water Data'!$F$27,0,10*ROW('Water Data'!F139))="","",OFFSET('Water Data'!$F$27,0,10*ROW('Water Data'!F139)))</f>
        <v/>
      </c>
      <c r="BZ145" s="305" t="str">
        <f ca="true">+IF(OFFSET('Water Data'!$F$28,0,10*ROW('Water Data'!F139))="","",OFFSET('Water Data'!$F$28,0,10*ROW('Water Data'!F139)))</f>
        <v/>
      </c>
      <c r="CA145" s="305" t="str">
        <f ca="true">+IF(OFFSET('Water Data'!$F$29,0,10*ROW('Water Data'!F139))="","",OFFSET('Water Data'!$F$29,0,10*ROW('Water Data'!F139)))</f>
        <v/>
      </c>
      <c r="CB145" s="305" t="str">
        <f ca="true">+IF(OFFSET('Water Data'!$G$27,0,10*ROW('Water Data'!G139))="","",OFFSET('Water Data'!$G$27,0,10*ROW('Water Data'!G139)))</f>
        <v/>
      </c>
      <c r="CC145" s="305" t="str">
        <f ca="true">+IF(OFFSET('Water Data'!$G$28,0,10*ROW('Water Data'!G139))="","",OFFSET('Water Data'!$G$28,0,10*ROW('Water Data'!G139)))</f>
        <v/>
      </c>
      <c r="CD145" s="305" t="str">
        <f ca="true">+IF(OFFSET('Water Data'!$G$29,0,10*ROW('Water Data'!G139))="","",OFFSET('Water Data'!$G$29,0,10*ROW('Water Data'!G139)))</f>
        <v/>
      </c>
      <c r="CE145" s="305" t="str">
        <f ca="true">+IF(OFFSET('Water Data'!$H$27,0,10*ROW('Water Data'!H139))="","",OFFSET('Water Data'!$H$27,0,10*ROW('Water Data'!H139)))</f>
        <v/>
      </c>
      <c r="CF145" s="305" t="str">
        <f ca="true">+IF(OFFSET('Water Data'!$H$28,0,10*ROW('Water Data'!H139))="","",OFFSET('Water Data'!$H$28,0,10*ROW('Water Data'!H139)))</f>
        <v/>
      </c>
      <c r="CG145" s="305" t="str">
        <f ca="true">+IF(OFFSET('Water Data'!$H$29,0,10*ROW('Water Data'!H139))="","",OFFSET('Water Data'!$H$29,0,10*ROW('Water Data'!H139)))</f>
        <v/>
      </c>
      <c r="CH145" s="305" t="str">
        <f ca="true">+IF(OFFSET('Water Data'!$I$27,0,10*ROW('Water Data'!I139))="","",OFFSET('Water Data'!$I$27,0,10*ROW('Water Data'!I139)))</f>
        <v/>
      </c>
      <c r="CI145" s="305" t="str">
        <f ca="true">+IF(OFFSET('Water Data'!$I$28,0,10*ROW('Water Data'!I139))="","",OFFSET('Water Data'!$I$28,0,10*ROW('Water Data'!I139)))</f>
        <v/>
      </c>
      <c r="CJ145" s="305" t="str">
        <f ca="true">+IF(OFFSET('Water Data'!$I$29,0,10*ROW('Water Data'!I139))="","",OFFSET('Water Data'!$I$29,0,10*ROW('Water Data'!I139)))</f>
        <v/>
      </c>
      <c r="CK145" s="305" t="str">
        <f ca="true">+IF(OFFSET('Sanitation Data'!$D$28,0,10*ROW('Sanitation Data'!D139))="","",OFFSET('Sanitation Data'!$D$28,0,10*ROW('Sanitation Data'!D139)))</f>
        <v/>
      </c>
      <c r="CL145" s="305" t="str">
        <f ca="true">+IF(OFFSET('Sanitation Data'!$D$29,0,10*ROW('Sanitation Data'!D139))="","",OFFSET('Sanitation Data'!$D$29,0,10*ROW('Sanitation Data'!D139)))</f>
        <v/>
      </c>
      <c r="CM145" s="305" t="str">
        <f ca="true">+IF(OFFSET('Sanitation Data'!$D$30,0,10*ROW('Sanitation Data'!D139))="","",OFFSET('Sanitation Data'!$D$30,0,10*ROW('Sanitation Data'!D139)))</f>
        <v/>
      </c>
      <c r="CN145" s="305" t="str">
        <f ca="true">+IF(OFFSET('Sanitation Data'!$D$31,0,10*ROW('Sanitation Data'!D139))="","",OFFSET('Sanitation Data'!$D$31,0,10*ROW('Sanitation Data'!D139)))</f>
        <v/>
      </c>
      <c r="CO145" s="305" t="str">
        <f ca="true">+IF(OFFSET('Sanitation Data'!$D$32,0,10*ROW('Sanitation Data'!D139))="","",OFFSET('Sanitation Data'!$D$32,0,10*ROW('Sanitation Data'!D139)))</f>
        <v/>
      </c>
      <c r="CP145" s="305" t="str">
        <f ca="true">+IF(OFFSET('Sanitation Data'!$E$28,0,10*ROW('Sanitation Data'!E139))="","",OFFSET('Sanitation Data'!$E$28,0,10*ROW('Sanitation Data'!E139)))</f>
        <v/>
      </c>
      <c r="CQ145" s="305" t="str">
        <f ca="true">+IF(OFFSET('Sanitation Data'!$E$29,0,10*ROW('Sanitation Data'!E139))="","",OFFSET('Sanitation Data'!$E$29,0,10*ROW('Sanitation Data'!E139)))</f>
        <v/>
      </c>
      <c r="CR145" s="305" t="str">
        <f ca="true">+IF(OFFSET('Sanitation Data'!$E$30,0,10*ROW('Sanitation Data'!E139))="","",OFFSET('Sanitation Data'!$E$30,0,10*ROW('Sanitation Data'!E139)))</f>
        <v/>
      </c>
      <c r="CS145" s="305" t="str">
        <f ca="true">+IF(OFFSET('Sanitation Data'!$E$31,0,10*ROW('Sanitation Data'!E139))="","",OFFSET('Sanitation Data'!$E$31,0,10*ROW('Sanitation Data'!E139)))</f>
        <v/>
      </c>
      <c r="CT145" s="305" t="str">
        <f ca="true">+IF(OFFSET('Sanitation Data'!$E$32,0,10*ROW('Sanitation Data'!E139))="","",OFFSET('Sanitation Data'!$E$32,0,10*ROW('Sanitation Data'!E139)))</f>
        <v/>
      </c>
      <c r="CU145" s="305" t="str">
        <f ca="true">+IF(OFFSET('Sanitation Data'!$F$28,0,10*ROW('Sanitation Data'!F139))="","",OFFSET('Sanitation Data'!$F$28,0,10*ROW('Sanitation Data'!F139)))</f>
        <v/>
      </c>
      <c r="CV145" s="305" t="str">
        <f ca="true">+IF(OFFSET('Sanitation Data'!$F$29,0,10*ROW('Sanitation Data'!F139))="","",OFFSET('Sanitation Data'!$F$29,0,10*ROW('Sanitation Data'!F139)))</f>
        <v/>
      </c>
      <c r="CW145" s="305" t="str">
        <f ca="true">+IF(OFFSET('Sanitation Data'!$F$30,0,10*ROW('Sanitation Data'!F139))="","",OFFSET('Sanitation Data'!$F$30,0,10*ROW('Sanitation Data'!F139)))</f>
        <v/>
      </c>
      <c r="CX145" s="305" t="str">
        <f ca="true">+IF(OFFSET('Sanitation Data'!$F$31,0,10*ROW('Sanitation Data'!F139))="","",OFFSET('Sanitation Data'!$F$31,0,10*ROW('Sanitation Data'!F139)))</f>
        <v/>
      </c>
      <c r="CY145" s="305" t="str">
        <f ca="true">+IF(OFFSET('Sanitation Data'!$F$32,0,10*ROW('Sanitation Data'!F139))="","",OFFSET('Sanitation Data'!$F$32,0,10*ROW('Sanitation Data'!F139)))</f>
        <v/>
      </c>
      <c r="CZ145" s="305" t="str">
        <f ca="true">+IF(OFFSET('Sanitation Data'!$G$28,0,10*ROW('Sanitation Data'!G139))="","",OFFSET('Sanitation Data'!$G$28,0,10*ROW('Sanitation Data'!G139)))</f>
        <v/>
      </c>
      <c r="DA145" s="305" t="str">
        <f ca="true">+IF(OFFSET('Sanitation Data'!$G$29,0,10*ROW('Sanitation Data'!G139))="","",OFFSET('Sanitation Data'!$G$29,0,10*ROW('Sanitation Data'!G139)))</f>
        <v/>
      </c>
      <c r="DB145" s="305" t="str">
        <f ca="true">+IF(OFFSET('Sanitation Data'!$G$30,0,10*ROW('Sanitation Data'!G139))="","",OFFSET('Sanitation Data'!$G$30,0,10*ROW('Sanitation Data'!G139)))</f>
        <v/>
      </c>
      <c r="DC145" s="305" t="str">
        <f ca="true">+IF(OFFSET('Sanitation Data'!$G$31,0,10*ROW('Sanitation Data'!G139))="","",OFFSET('Sanitation Data'!$G$31,0,10*ROW('Sanitation Data'!G139)))</f>
        <v/>
      </c>
      <c r="DD145" s="305" t="str">
        <f ca="true">+IF(OFFSET('Sanitation Data'!$G$32,0,10*ROW('Sanitation Data'!G139))="","",OFFSET('Sanitation Data'!$G$32,0,10*ROW('Sanitation Data'!G139)))</f>
        <v/>
      </c>
      <c r="DE145" s="305" t="str">
        <f ca="true">+IF(OFFSET('Sanitation Data'!$H$28,0,10*ROW('Sanitation Data'!H139))="","",OFFSET('Sanitation Data'!$H$28,0,10*ROW('Sanitation Data'!H139)))</f>
        <v/>
      </c>
      <c r="DF145" s="305" t="str">
        <f ca="true">+IF(OFFSET('Sanitation Data'!$H$29,0,10*ROW('Sanitation Data'!H139))="","",OFFSET('Sanitation Data'!$H$29,0,10*ROW('Sanitation Data'!H139)))</f>
        <v/>
      </c>
      <c r="DG145" s="305" t="str">
        <f ca="true">+IF(OFFSET('Sanitation Data'!$H$30,0,10*ROW('Sanitation Data'!H139))="","",OFFSET('Sanitation Data'!$H$30,0,10*ROW('Sanitation Data'!H139)))</f>
        <v/>
      </c>
      <c r="DH145" s="305" t="str">
        <f ca="true">+IF(OFFSET('Sanitation Data'!$H$31,0,10*ROW('Sanitation Data'!H139))="","",OFFSET('Sanitation Data'!$H$31,0,10*ROW('Sanitation Data'!H139)))</f>
        <v/>
      </c>
      <c r="DI145" s="305" t="str">
        <f ca="true">+IF(OFFSET('Sanitation Data'!$H$32,0,10*ROW('Sanitation Data'!H139))="","",OFFSET('Sanitation Data'!$H$32,0,10*ROW('Sanitation Data'!H139)))</f>
        <v/>
      </c>
      <c r="DJ145" s="305" t="str">
        <f ca="true">+IF(OFFSET('Sanitation Data'!$I$28,0,10*ROW('Sanitation Data'!I139))="","",OFFSET('Sanitation Data'!$I$28,0,10*ROW('Sanitation Data'!I139)))</f>
        <v/>
      </c>
      <c r="DK145" s="305" t="str">
        <f ca="true">+IF(OFFSET('Sanitation Data'!$I$29,0,10*ROW('Sanitation Data'!I139))="","",OFFSET('Sanitation Data'!$I$29,0,10*ROW('Sanitation Data'!I139)))</f>
        <v/>
      </c>
      <c r="DL145" s="305" t="str">
        <f ca="true">+IF(OFFSET('Sanitation Data'!$I$30,0,10*ROW('Sanitation Data'!I139))="","",OFFSET('Sanitation Data'!$I$30,0,10*ROW('Sanitation Data'!I139)))</f>
        <v/>
      </c>
      <c r="DM145" s="305" t="str">
        <f ca="true">+IF(OFFSET('Sanitation Data'!$I$31,0,10*ROW('Sanitation Data'!I139))="","",OFFSET('Sanitation Data'!$I$31,0,10*ROW('Sanitation Data'!I139)))</f>
        <v/>
      </c>
      <c r="DN145" s="305" t="str">
        <f ca="true">+IF(OFFSET('Sanitation Data'!$I$32,0,10*ROW('Sanitation Data'!I139))="","",OFFSET('Sanitation Data'!$I$32,0,10*ROW('Sanitation Data'!I139)))</f>
        <v/>
      </c>
      <c r="DO145" s="305" t="str">
        <f ca="true">+IF(OFFSET('Hygiene Data'!$D$11,0,10*ROW('Hygiene Data'!D139))="","",OFFSET('Hygiene Data'!$D$11,0,10*ROW('Hygiene Data'!D139)))</f>
        <v/>
      </c>
      <c r="DP145" s="305" t="str">
        <f ca="true">+IF(OFFSET('Hygiene Data'!$D$12,0,10*ROW('Hygiene Data'!D139))="","",OFFSET('Hygiene Data'!$D$12,0,10*ROW('Hygiene Data'!D139)))</f>
        <v/>
      </c>
      <c r="DQ145" s="305" t="str">
        <f ca="true">+IF(OFFSET('Hygiene Data'!$D$13,0,10*ROW('Hygiene Data'!D139))="","",OFFSET('Hygiene Data'!$D$13,0,10*ROW('Hygiene Data'!D139)))</f>
        <v/>
      </c>
      <c r="DR145" s="305" t="str">
        <f ca="true">+IF(OFFSET('Hygiene Data'!$E$11,0,10*ROW('Hygiene Data'!E139))="","",OFFSET('Hygiene Data'!$E$11,0,10*ROW('Hygiene Data'!E139)))</f>
        <v/>
      </c>
      <c r="DS145" s="305" t="str">
        <f ca="true">+IF(OFFSET('Hygiene Data'!$E$12,0,10*ROW('Hygiene Data'!E139))="","",OFFSET('Hygiene Data'!$E$12,0,10*ROW('Hygiene Data'!E139)))</f>
        <v/>
      </c>
      <c r="DT145" s="305" t="str">
        <f ca="true">+IF(OFFSET('Hygiene Data'!$E$13,0,10*ROW('Hygiene Data'!E139))="","",OFFSET('Hygiene Data'!$E$13,0,10*ROW('Hygiene Data'!E139)))</f>
        <v/>
      </c>
      <c r="DU145" s="305" t="str">
        <f ca="true">+IF(OFFSET('Hygiene Data'!$F$11,0,10*ROW('Hygiene Data'!F139))="","",OFFSET('Hygiene Data'!$F$11,0,10*ROW('Hygiene Data'!F139)))</f>
        <v/>
      </c>
      <c r="DV145" s="305" t="str">
        <f ca="true">+IF(OFFSET('Hygiene Data'!$F$12,0,10*ROW('Hygiene Data'!F139))="","",OFFSET('Hygiene Data'!$F$12,0,10*ROW('Hygiene Data'!F139)))</f>
        <v/>
      </c>
      <c r="DW145" s="305" t="str">
        <f ca="true">+IF(OFFSET('Hygiene Data'!$F$13,0,10*ROW('Hygiene Data'!F139))="","",OFFSET('Hygiene Data'!$F$13,0,10*ROW('Hygiene Data'!F139)))</f>
        <v/>
      </c>
      <c r="DX145" s="305" t="str">
        <f ca="true">+IF(OFFSET('Hygiene Data'!$G$11,0,10*ROW('Hygiene Data'!G139))="","",OFFSET('Hygiene Data'!$G$11,0,10*ROW('Hygiene Data'!G139)))</f>
        <v/>
      </c>
      <c r="DY145" s="305" t="str">
        <f ca="true">+IF(OFFSET('Hygiene Data'!$G$12,0,10*ROW('Hygiene Data'!G139))="","",OFFSET('Hygiene Data'!$G$12,0,10*ROW('Hygiene Data'!G139)))</f>
        <v/>
      </c>
      <c r="DZ145" s="305" t="str">
        <f ca="true">+IF(OFFSET('Hygiene Data'!$G$13,0,10*ROW('Hygiene Data'!G139))="","",OFFSET('Hygiene Data'!$G$13,0,10*ROW('Hygiene Data'!G139)))</f>
        <v/>
      </c>
      <c r="EA145" s="305" t="str">
        <f ca="true">+IF(OFFSET('Hygiene Data'!$H$11,0,10*ROW('Hygiene Data'!H139))="","",OFFSET('Hygiene Data'!$H$11,0,10*ROW('Hygiene Data'!H139)))</f>
        <v/>
      </c>
      <c r="EB145" s="305" t="str">
        <f ca="true">+IF(OFFSET('Hygiene Data'!$H$12,0,10*ROW('Hygiene Data'!H139))="","",OFFSET('Hygiene Data'!$H$12,0,10*ROW('Hygiene Data'!H139)))</f>
        <v/>
      </c>
      <c r="EC145" s="305" t="str">
        <f ca="true">+IF(OFFSET('Hygiene Data'!$H$13,0,10*ROW('Hygiene Data'!H139))="","",OFFSET('Hygiene Data'!$H$13,0,10*ROW('Hygiene Data'!H139)))</f>
        <v/>
      </c>
      <c r="ED145" s="305" t="str">
        <f ca="true">+IF(OFFSET('Hygiene Data'!$I$11,0,10*ROW('Hygiene Data'!I139))="","",OFFSET('Hygiene Data'!$I$11,0,10*ROW('Hygiene Data'!I139)))</f>
        <v/>
      </c>
      <c r="EE145" s="305" t="str">
        <f ca="true">+IF(OFFSET('Hygiene Data'!$I$12,0,10*ROW('Hygiene Data'!I139))="","",OFFSET('Hygiene Data'!$I$12,0,10*ROW('Hygiene Data'!I139)))</f>
        <v/>
      </c>
      <c r="EF145" s="305"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61"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305"/>
      <c r="BS146" s="305" t="str">
        <f ca="true">+IF(OFFSET('Water Data'!$D$27,0,10*ROW('Water Data'!D140))="","",OFFSET('Water Data'!$D$27,0,10*ROW('Water Data'!D140)))</f>
        <v/>
      </c>
      <c r="BT146" s="305" t="str">
        <f ca="true">+IF(OFFSET('Water Data'!$D$28,0,10*ROW('Water Data'!D140))="","",OFFSET('Water Data'!$D$28,0,10*ROW('Water Data'!D140)))</f>
        <v/>
      </c>
      <c r="BU146" s="305" t="str">
        <f ca="true">+IF(OFFSET('Water Data'!$D$29,0,10*ROW('Water Data'!D140))="","",OFFSET('Water Data'!$D$29,0,10*ROW('Water Data'!D140)))</f>
        <v/>
      </c>
      <c r="BV146" s="305" t="str">
        <f ca="true">+IF(OFFSET('Water Data'!$E$27,0,10*ROW('Water Data'!E140))="","",OFFSET('Water Data'!$E$27,0,10*ROW('Water Data'!E140)))</f>
        <v/>
      </c>
      <c r="BW146" s="305" t="str">
        <f ca="true">+IF(OFFSET('Water Data'!$E$28,0,10*ROW('Water Data'!E140))="","",OFFSET('Water Data'!$E$28,0,10*ROW('Water Data'!E140)))</f>
        <v/>
      </c>
      <c r="BX146" s="305" t="str">
        <f ca="true">+IF(OFFSET('Water Data'!$E$29,0,10*ROW('Water Data'!E140))="","",OFFSET('Water Data'!$E$29,0,10*ROW('Water Data'!E140)))</f>
        <v/>
      </c>
      <c r="BY146" s="305" t="str">
        <f ca="true">+IF(OFFSET('Water Data'!$F$27,0,10*ROW('Water Data'!F140))="","",OFFSET('Water Data'!$F$27,0,10*ROW('Water Data'!F140)))</f>
        <v/>
      </c>
      <c r="BZ146" s="305" t="str">
        <f ca="true">+IF(OFFSET('Water Data'!$F$28,0,10*ROW('Water Data'!F140))="","",OFFSET('Water Data'!$F$28,0,10*ROW('Water Data'!F140)))</f>
        <v/>
      </c>
      <c r="CA146" s="305" t="str">
        <f ca="true">+IF(OFFSET('Water Data'!$F$29,0,10*ROW('Water Data'!F140))="","",OFFSET('Water Data'!$F$29,0,10*ROW('Water Data'!F140)))</f>
        <v/>
      </c>
      <c r="CB146" s="305" t="str">
        <f ca="true">+IF(OFFSET('Water Data'!$G$27,0,10*ROW('Water Data'!G140))="","",OFFSET('Water Data'!$G$27,0,10*ROW('Water Data'!G140)))</f>
        <v/>
      </c>
      <c r="CC146" s="305" t="str">
        <f ca="true">+IF(OFFSET('Water Data'!$G$28,0,10*ROW('Water Data'!G140))="","",OFFSET('Water Data'!$G$28,0,10*ROW('Water Data'!G140)))</f>
        <v/>
      </c>
      <c r="CD146" s="305" t="str">
        <f ca="true">+IF(OFFSET('Water Data'!$G$29,0,10*ROW('Water Data'!G140))="","",OFFSET('Water Data'!$G$29,0,10*ROW('Water Data'!G140)))</f>
        <v/>
      </c>
      <c r="CE146" s="305" t="str">
        <f ca="true">+IF(OFFSET('Water Data'!$H$27,0,10*ROW('Water Data'!H140))="","",OFFSET('Water Data'!$H$27,0,10*ROW('Water Data'!H140)))</f>
        <v/>
      </c>
      <c r="CF146" s="305" t="str">
        <f ca="true">+IF(OFFSET('Water Data'!$H$28,0,10*ROW('Water Data'!H140))="","",OFFSET('Water Data'!$H$28,0,10*ROW('Water Data'!H140)))</f>
        <v/>
      </c>
      <c r="CG146" s="305" t="str">
        <f ca="true">+IF(OFFSET('Water Data'!$H$29,0,10*ROW('Water Data'!H140))="","",OFFSET('Water Data'!$H$29,0,10*ROW('Water Data'!H140)))</f>
        <v/>
      </c>
      <c r="CH146" s="305" t="str">
        <f ca="true">+IF(OFFSET('Water Data'!$I$27,0,10*ROW('Water Data'!I140))="","",OFFSET('Water Data'!$I$27,0,10*ROW('Water Data'!I140)))</f>
        <v/>
      </c>
      <c r="CI146" s="305" t="str">
        <f ca="true">+IF(OFFSET('Water Data'!$I$28,0,10*ROW('Water Data'!I140))="","",OFFSET('Water Data'!$I$28,0,10*ROW('Water Data'!I140)))</f>
        <v/>
      </c>
      <c r="CJ146" s="305" t="str">
        <f ca="true">+IF(OFFSET('Water Data'!$I$29,0,10*ROW('Water Data'!I140))="","",OFFSET('Water Data'!$I$29,0,10*ROW('Water Data'!I140)))</f>
        <v/>
      </c>
      <c r="CK146" s="305" t="str">
        <f ca="true">+IF(OFFSET('Sanitation Data'!$D$28,0,10*ROW('Sanitation Data'!D140))="","",OFFSET('Sanitation Data'!$D$28,0,10*ROW('Sanitation Data'!D140)))</f>
        <v/>
      </c>
      <c r="CL146" s="305" t="str">
        <f ca="true">+IF(OFFSET('Sanitation Data'!$D$29,0,10*ROW('Sanitation Data'!D140))="","",OFFSET('Sanitation Data'!$D$29,0,10*ROW('Sanitation Data'!D140)))</f>
        <v/>
      </c>
      <c r="CM146" s="305" t="str">
        <f ca="true">+IF(OFFSET('Sanitation Data'!$D$30,0,10*ROW('Sanitation Data'!D140))="","",OFFSET('Sanitation Data'!$D$30,0,10*ROW('Sanitation Data'!D140)))</f>
        <v/>
      </c>
      <c r="CN146" s="305" t="str">
        <f ca="true">+IF(OFFSET('Sanitation Data'!$D$31,0,10*ROW('Sanitation Data'!D140))="","",OFFSET('Sanitation Data'!$D$31,0,10*ROW('Sanitation Data'!D140)))</f>
        <v/>
      </c>
      <c r="CO146" s="305" t="str">
        <f ca="true">+IF(OFFSET('Sanitation Data'!$D$32,0,10*ROW('Sanitation Data'!D140))="","",OFFSET('Sanitation Data'!$D$32,0,10*ROW('Sanitation Data'!D140)))</f>
        <v/>
      </c>
      <c r="CP146" s="305" t="str">
        <f ca="true">+IF(OFFSET('Sanitation Data'!$E$28,0,10*ROW('Sanitation Data'!E140))="","",OFFSET('Sanitation Data'!$E$28,0,10*ROW('Sanitation Data'!E140)))</f>
        <v/>
      </c>
      <c r="CQ146" s="305" t="str">
        <f ca="true">+IF(OFFSET('Sanitation Data'!$E$29,0,10*ROW('Sanitation Data'!E140))="","",OFFSET('Sanitation Data'!$E$29,0,10*ROW('Sanitation Data'!E140)))</f>
        <v/>
      </c>
      <c r="CR146" s="305" t="str">
        <f ca="true">+IF(OFFSET('Sanitation Data'!$E$30,0,10*ROW('Sanitation Data'!E140))="","",OFFSET('Sanitation Data'!$E$30,0,10*ROW('Sanitation Data'!E140)))</f>
        <v/>
      </c>
      <c r="CS146" s="305" t="str">
        <f ca="true">+IF(OFFSET('Sanitation Data'!$E$31,0,10*ROW('Sanitation Data'!E140))="","",OFFSET('Sanitation Data'!$E$31,0,10*ROW('Sanitation Data'!E140)))</f>
        <v/>
      </c>
      <c r="CT146" s="305" t="str">
        <f ca="true">+IF(OFFSET('Sanitation Data'!$E$32,0,10*ROW('Sanitation Data'!E140))="","",OFFSET('Sanitation Data'!$E$32,0,10*ROW('Sanitation Data'!E140)))</f>
        <v/>
      </c>
      <c r="CU146" s="305" t="str">
        <f ca="true">+IF(OFFSET('Sanitation Data'!$F$28,0,10*ROW('Sanitation Data'!F140))="","",OFFSET('Sanitation Data'!$F$28,0,10*ROW('Sanitation Data'!F140)))</f>
        <v/>
      </c>
      <c r="CV146" s="305" t="str">
        <f ca="true">+IF(OFFSET('Sanitation Data'!$F$29,0,10*ROW('Sanitation Data'!F140))="","",OFFSET('Sanitation Data'!$F$29,0,10*ROW('Sanitation Data'!F140)))</f>
        <v/>
      </c>
      <c r="CW146" s="305" t="str">
        <f ca="true">+IF(OFFSET('Sanitation Data'!$F$30,0,10*ROW('Sanitation Data'!F140))="","",OFFSET('Sanitation Data'!$F$30,0,10*ROW('Sanitation Data'!F140)))</f>
        <v/>
      </c>
      <c r="CX146" s="305" t="str">
        <f ca="true">+IF(OFFSET('Sanitation Data'!$F$31,0,10*ROW('Sanitation Data'!F140))="","",OFFSET('Sanitation Data'!$F$31,0,10*ROW('Sanitation Data'!F140)))</f>
        <v/>
      </c>
      <c r="CY146" s="305" t="str">
        <f ca="true">+IF(OFFSET('Sanitation Data'!$F$32,0,10*ROW('Sanitation Data'!F140))="","",OFFSET('Sanitation Data'!$F$32,0,10*ROW('Sanitation Data'!F140)))</f>
        <v/>
      </c>
      <c r="CZ146" s="305" t="str">
        <f ca="true">+IF(OFFSET('Sanitation Data'!$G$28,0,10*ROW('Sanitation Data'!G140))="","",OFFSET('Sanitation Data'!$G$28,0,10*ROW('Sanitation Data'!G140)))</f>
        <v/>
      </c>
      <c r="DA146" s="305" t="str">
        <f ca="true">+IF(OFFSET('Sanitation Data'!$G$29,0,10*ROW('Sanitation Data'!G140))="","",OFFSET('Sanitation Data'!$G$29,0,10*ROW('Sanitation Data'!G140)))</f>
        <v/>
      </c>
      <c r="DB146" s="305" t="str">
        <f ca="true">+IF(OFFSET('Sanitation Data'!$G$30,0,10*ROW('Sanitation Data'!G140))="","",OFFSET('Sanitation Data'!$G$30,0,10*ROW('Sanitation Data'!G140)))</f>
        <v/>
      </c>
      <c r="DC146" s="305" t="str">
        <f ca="true">+IF(OFFSET('Sanitation Data'!$G$31,0,10*ROW('Sanitation Data'!G140))="","",OFFSET('Sanitation Data'!$G$31,0,10*ROW('Sanitation Data'!G140)))</f>
        <v/>
      </c>
      <c r="DD146" s="305" t="str">
        <f ca="true">+IF(OFFSET('Sanitation Data'!$G$32,0,10*ROW('Sanitation Data'!G140))="","",OFFSET('Sanitation Data'!$G$32,0,10*ROW('Sanitation Data'!G140)))</f>
        <v/>
      </c>
      <c r="DE146" s="305" t="str">
        <f ca="true">+IF(OFFSET('Sanitation Data'!$H$28,0,10*ROW('Sanitation Data'!H140))="","",OFFSET('Sanitation Data'!$H$28,0,10*ROW('Sanitation Data'!H140)))</f>
        <v/>
      </c>
      <c r="DF146" s="305" t="str">
        <f ca="true">+IF(OFFSET('Sanitation Data'!$H$29,0,10*ROW('Sanitation Data'!H140))="","",OFFSET('Sanitation Data'!$H$29,0,10*ROW('Sanitation Data'!H140)))</f>
        <v/>
      </c>
      <c r="DG146" s="305" t="str">
        <f ca="true">+IF(OFFSET('Sanitation Data'!$H$30,0,10*ROW('Sanitation Data'!H140))="","",OFFSET('Sanitation Data'!$H$30,0,10*ROW('Sanitation Data'!H140)))</f>
        <v/>
      </c>
      <c r="DH146" s="305" t="str">
        <f ca="true">+IF(OFFSET('Sanitation Data'!$H$31,0,10*ROW('Sanitation Data'!H140))="","",OFFSET('Sanitation Data'!$H$31,0,10*ROW('Sanitation Data'!H140)))</f>
        <v/>
      </c>
      <c r="DI146" s="305" t="str">
        <f ca="true">+IF(OFFSET('Sanitation Data'!$H$32,0,10*ROW('Sanitation Data'!H140))="","",OFFSET('Sanitation Data'!$H$32,0,10*ROW('Sanitation Data'!H140)))</f>
        <v/>
      </c>
      <c r="DJ146" s="305" t="str">
        <f ca="true">+IF(OFFSET('Sanitation Data'!$I$28,0,10*ROW('Sanitation Data'!I140))="","",OFFSET('Sanitation Data'!$I$28,0,10*ROW('Sanitation Data'!I140)))</f>
        <v/>
      </c>
      <c r="DK146" s="305" t="str">
        <f ca="true">+IF(OFFSET('Sanitation Data'!$I$29,0,10*ROW('Sanitation Data'!I140))="","",OFFSET('Sanitation Data'!$I$29,0,10*ROW('Sanitation Data'!I140)))</f>
        <v/>
      </c>
      <c r="DL146" s="305" t="str">
        <f ca="true">+IF(OFFSET('Sanitation Data'!$I$30,0,10*ROW('Sanitation Data'!I140))="","",OFFSET('Sanitation Data'!$I$30,0,10*ROW('Sanitation Data'!I140)))</f>
        <v/>
      </c>
      <c r="DM146" s="305" t="str">
        <f ca="true">+IF(OFFSET('Sanitation Data'!$I$31,0,10*ROW('Sanitation Data'!I140))="","",OFFSET('Sanitation Data'!$I$31,0,10*ROW('Sanitation Data'!I140)))</f>
        <v/>
      </c>
      <c r="DN146" s="305" t="str">
        <f ca="true">+IF(OFFSET('Sanitation Data'!$I$32,0,10*ROW('Sanitation Data'!I140))="","",OFFSET('Sanitation Data'!$I$32,0,10*ROW('Sanitation Data'!I140)))</f>
        <v/>
      </c>
      <c r="DO146" s="305" t="str">
        <f ca="true">+IF(OFFSET('Hygiene Data'!$D$11,0,10*ROW('Hygiene Data'!D140))="","",OFFSET('Hygiene Data'!$D$11,0,10*ROW('Hygiene Data'!D140)))</f>
        <v/>
      </c>
      <c r="DP146" s="305" t="str">
        <f ca="true">+IF(OFFSET('Hygiene Data'!$D$12,0,10*ROW('Hygiene Data'!D140))="","",OFFSET('Hygiene Data'!$D$12,0,10*ROW('Hygiene Data'!D140)))</f>
        <v/>
      </c>
      <c r="DQ146" s="305" t="str">
        <f ca="true">+IF(OFFSET('Hygiene Data'!$D$13,0,10*ROW('Hygiene Data'!D140))="","",OFFSET('Hygiene Data'!$D$13,0,10*ROW('Hygiene Data'!D140)))</f>
        <v/>
      </c>
      <c r="DR146" s="305" t="str">
        <f ca="true">+IF(OFFSET('Hygiene Data'!$E$11,0,10*ROW('Hygiene Data'!E140))="","",OFFSET('Hygiene Data'!$E$11,0,10*ROW('Hygiene Data'!E140)))</f>
        <v/>
      </c>
      <c r="DS146" s="305" t="str">
        <f ca="true">+IF(OFFSET('Hygiene Data'!$E$12,0,10*ROW('Hygiene Data'!E140))="","",OFFSET('Hygiene Data'!$E$12,0,10*ROW('Hygiene Data'!E140)))</f>
        <v/>
      </c>
      <c r="DT146" s="305" t="str">
        <f ca="true">+IF(OFFSET('Hygiene Data'!$E$13,0,10*ROW('Hygiene Data'!E140))="","",OFFSET('Hygiene Data'!$E$13,0,10*ROW('Hygiene Data'!E140)))</f>
        <v/>
      </c>
      <c r="DU146" s="305" t="str">
        <f ca="true">+IF(OFFSET('Hygiene Data'!$F$11,0,10*ROW('Hygiene Data'!F140))="","",OFFSET('Hygiene Data'!$F$11,0,10*ROW('Hygiene Data'!F140)))</f>
        <v/>
      </c>
      <c r="DV146" s="305" t="str">
        <f ca="true">+IF(OFFSET('Hygiene Data'!$F$12,0,10*ROW('Hygiene Data'!F140))="","",OFFSET('Hygiene Data'!$F$12,0,10*ROW('Hygiene Data'!F140)))</f>
        <v/>
      </c>
      <c r="DW146" s="305" t="str">
        <f ca="true">+IF(OFFSET('Hygiene Data'!$F$13,0,10*ROW('Hygiene Data'!F140))="","",OFFSET('Hygiene Data'!$F$13,0,10*ROW('Hygiene Data'!F140)))</f>
        <v/>
      </c>
      <c r="DX146" s="305" t="str">
        <f ca="true">+IF(OFFSET('Hygiene Data'!$G$11,0,10*ROW('Hygiene Data'!G140))="","",OFFSET('Hygiene Data'!$G$11,0,10*ROW('Hygiene Data'!G140)))</f>
        <v/>
      </c>
      <c r="DY146" s="305" t="str">
        <f ca="true">+IF(OFFSET('Hygiene Data'!$G$12,0,10*ROW('Hygiene Data'!G140))="","",OFFSET('Hygiene Data'!$G$12,0,10*ROW('Hygiene Data'!G140)))</f>
        <v/>
      </c>
      <c r="DZ146" s="305" t="str">
        <f ca="true">+IF(OFFSET('Hygiene Data'!$G$13,0,10*ROW('Hygiene Data'!G140))="","",OFFSET('Hygiene Data'!$G$13,0,10*ROW('Hygiene Data'!G140)))</f>
        <v/>
      </c>
      <c r="EA146" s="305" t="str">
        <f ca="true">+IF(OFFSET('Hygiene Data'!$H$11,0,10*ROW('Hygiene Data'!H140))="","",OFFSET('Hygiene Data'!$H$11,0,10*ROW('Hygiene Data'!H140)))</f>
        <v/>
      </c>
      <c r="EB146" s="305" t="str">
        <f ca="true">+IF(OFFSET('Hygiene Data'!$H$12,0,10*ROW('Hygiene Data'!H140))="","",OFFSET('Hygiene Data'!$H$12,0,10*ROW('Hygiene Data'!H140)))</f>
        <v/>
      </c>
      <c r="EC146" s="305" t="str">
        <f ca="true">+IF(OFFSET('Hygiene Data'!$H$13,0,10*ROW('Hygiene Data'!H140))="","",OFFSET('Hygiene Data'!$H$13,0,10*ROW('Hygiene Data'!H140)))</f>
        <v/>
      </c>
      <c r="ED146" s="305" t="str">
        <f ca="true">+IF(OFFSET('Hygiene Data'!$I$11,0,10*ROW('Hygiene Data'!I140))="","",OFFSET('Hygiene Data'!$I$11,0,10*ROW('Hygiene Data'!I140)))</f>
        <v/>
      </c>
      <c r="EE146" s="305" t="str">
        <f ca="true">+IF(OFFSET('Hygiene Data'!$I$12,0,10*ROW('Hygiene Data'!I140))="","",OFFSET('Hygiene Data'!$I$12,0,10*ROW('Hygiene Data'!I140)))</f>
        <v/>
      </c>
      <c r="EF146" s="305"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61"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305"/>
      <c r="BS147" s="305" t="str">
        <f ca="true">+IF(OFFSET('Water Data'!$D$27,0,10*ROW('Water Data'!D141))="","",OFFSET('Water Data'!$D$27,0,10*ROW('Water Data'!D141)))</f>
        <v/>
      </c>
      <c r="BT147" s="305" t="str">
        <f ca="true">+IF(OFFSET('Water Data'!$D$28,0,10*ROW('Water Data'!D141))="","",OFFSET('Water Data'!$D$28,0,10*ROW('Water Data'!D141)))</f>
        <v/>
      </c>
      <c r="BU147" s="305" t="str">
        <f ca="true">+IF(OFFSET('Water Data'!$D$29,0,10*ROW('Water Data'!D141))="","",OFFSET('Water Data'!$D$29,0,10*ROW('Water Data'!D141)))</f>
        <v/>
      </c>
      <c r="BV147" s="305" t="str">
        <f ca="true">+IF(OFFSET('Water Data'!$E$27,0,10*ROW('Water Data'!E141))="","",OFFSET('Water Data'!$E$27,0,10*ROW('Water Data'!E141)))</f>
        <v/>
      </c>
      <c r="BW147" s="305" t="str">
        <f ca="true">+IF(OFFSET('Water Data'!$E$28,0,10*ROW('Water Data'!E141))="","",OFFSET('Water Data'!$E$28,0,10*ROW('Water Data'!E141)))</f>
        <v/>
      </c>
      <c r="BX147" s="305" t="str">
        <f ca="true">+IF(OFFSET('Water Data'!$E$29,0,10*ROW('Water Data'!E141))="","",OFFSET('Water Data'!$E$29,0,10*ROW('Water Data'!E141)))</f>
        <v/>
      </c>
      <c r="BY147" s="305" t="str">
        <f ca="true">+IF(OFFSET('Water Data'!$F$27,0,10*ROW('Water Data'!F141))="","",OFFSET('Water Data'!$F$27,0,10*ROW('Water Data'!F141)))</f>
        <v/>
      </c>
      <c r="BZ147" s="305" t="str">
        <f ca="true">+IF(OFFSET('Water Data'!$F$28,0,10*ROW('Water Data'!F141))="","",OFFSET('Water Data'!$F$28,0,10*ROW('Water Data'!F141)))</f>
        <v/>
      </c>
      <c r="CA147" s="305" t="str">
        <f ca="true">+IF(OFFSET('Water Data'!$F$29,0,10*ROW('Water Data'!F141))="","",OFFSET('Water Data'!$F$29,0,10*ROW('Water Data'!F141)))</f>
        <v/>
      </c>
      <c r="CB147" s="305" t="str">
        <f ca="true">+IF(OFFSET('Water Data'!$G$27,0,10*ROW('Water Data'!G141))="","",OFFSET('Water Data'!$G$27,0,10*ROW('Water Data'!G141)))</f>
        <v/>
      </c>
      <c r="CC147" s="305" t="str">
        <f ca="true">+IF(OFFSET('Water Data'!$G$28,0,10*ROW('Water Data'!G141))="","",OFFSET('Water Data'!$G$28,0,10*ROW('Water Data'!G141)))</f>
        <v/>
      </c>
      <c r="CD147" s="305" t="str">
        <f ca="true">+IF(OFFSET('Water Data'!$G$29,0,10*ROW('Water Data'!G141))="","",OFFSET('Water Data'!$G$29,0,10*ROW('Water Data'!G141)))</f>
        <v/>
      </c>
      <c r="CE147" s="305" t="str">
        <f ca="true">+IF(OFFSET('Water Data'!$H$27,0,10*ROW('Water Data'!H141))="","",OFFSET('Water Data'!$H$27,0,10*ROW('Water Data'!H141)))</f>
        <v/>
      </c>
      <c r="CF147" s="305" t="str">
        <f ca="true">+IF(OFFSET('Water Data'!$H$28,0,10*ROW('Water Data'!H141))="","",OFFSET('Water Data'!$H$28,0,10*ROW('Water Data'!H141)))</f>
        <v/>
      </c>
      <c r="CG147" s="305" t="str">
        <f ca="true">+IF(OFFSET('Water Data'!$H$29,0,10*ROW('Water Data'!H141))="","",OFFSET('Water Data'!$H$29,0,10*ROW('Water Data'!H141)))</f>
        <v/>
      </c>
      <c r="CH147" s="305" t="str">
        <f ca="true">+IF(OFFSET('Water Data'!$I$27,0,10*ROW('Water Data'!I141))="","",OFFSET('Water Data'!$I$27,0,10*ROW('Water Data'!I141)))</f>
        <v/>
      </c>
      <c r="CI147" s="305" t="str">
        <f ca="true">+IF(OFFSET('Water Data'!$I$28,0,10*ROW('Water Data'!I141))="","",OFFSET('Water Data'!$I$28,0,10*ROW('Water Data'!I141)))</f>
        <v/>
      </c>
      <c r="CJ147" s="305" t="str">
        <f ca="true">+IF(OFFSET('Water Data'!$I$29,0,10*ROW('Water Data'!I141))="","",OFFSET('Water Data'!$I$29,0,10*ROW('Water Data'!I141)))</f>
        <v/>
      </c>
      <c r="CK147" s="305" t="str">
        <f ca="true">+IF(OFFSET('Sanitation Data'!$D$28,0,10*ROW('Sanitation Data'!D141))="","",OFFSET('Sanitation Data'!$D$28,0,10*ROW('Sanitation Data'!D141)))</f>
        <v/>
      </c>
      <c r="CL147" s="305" t="str">
        <f ca="true">+IF(OFFSET('Sanitation Data'!$D$29,0,10*ROW('Sanitation Data'!D141))="","",OFFSET('Sanitation Data'!$D$29,0,10*ROW('Sanitation Data'!D141)))</f>
        <v/>
      </c>
      <c r="CM147" s="305" t="str">
        <f ca="true">+IF(OFFSET('Sanitation Data'!$D$30,0,10*ROW('Sanitation Data'!D141))="","",OFFSET('Sanitation Data'!$D$30,0,10*ROW('Sanitation Data'!D141)))</f>
        <v/>
      </c>
      <c r="CN147" s="305" t="str">
        <f ca="true">+IF(OFFSET('Sanitation Data'!$D$31,0,10*ROW('Sanitation Data'!D141))="","",OFFSET('Sanitation Data'!$D$31,0,10*ROW('Sanitation Data'!D141)))</f>
        <v/>
      </c>
      <c r="CO147" s="305" t="str">
        <f ca="true">+IF(OFFSET('Sanitation Data'!$D$32,0,10*ROW('Sanitation Data'!D141))="","",OFFSET('Sanitation Data'!$D$32,0,10*ROW('Sanitation Data'!D141)))</f>
        <v/>
      </c>
      <c r="CP147" s="305" t="str">
        <f ca="true">+IF(OFFSET('Sanitation Data'!$E$28,0,10*ROW('Sanitation Data'!E141))="","",OFFSET('Sanitation Data'!$E$28,0,10*ROW('Sanitation Data'!E141)))</f>
        <v/>
      </c>
      <c r="CQ147" s="305" t="str">
        <f ca="true">+IF(OFFSET('Sanitation Data'!$E$29,0,10*ROW('Sanitation Data'!E141))="","",OFFSET('Sanitation Data'!$E$29,0,10*ROW('Sanitation Data'!E141)))</f>
        <v/>
      </c>
      <c r="CR147" s="305" t="str">
        <f ca="true">+IF(OFFSET('Sanitation Data'!$E$30,0,10*ROW('Sanitation Data'!E141))="","",OFFSET('Sanitation Data'!$E$30,0,10*ROW('Sanitation Data'!E141)))</f>
        <v/>
      </c>
      <c r="CS147" s="305" t="str">
        <f ca="true">+IF(OFFSET('Sanitation Data'!$E$31,0,10*ROW('Sanitation Data'!E141))="","",OFFSET('Sanitation Data'!$E$31,0,10*ROW('Sanitation Data'!E141)))</f>
        <v/>
      </c>
      <c r="CT147" s="305" t="str">
        <f ca="true">+IF(OFFSET('Sanitation Data'!$E$32,0,10*ROW('Sanitation Data'!E141))="","",OFFSET('Sanitation Data'!$E$32,0,10*ROW('Sanitation Data'!E141)))</f>
        <v/>
      </c>
      <c r="CU147" s="305" t="str">
        <f ca="true">+IF(OFFSET('Sanitation Data'!$F$28,0,10*ROW('Sanitation Data'!F141))="","",OFFSET('Sanitation Data'!$F$28,0,10*ROW('Sanitation Data'!F141)))</f>
        <v/>
      </c>
      <c r="CV147" s="305" t="str">
        <f ca="true">+IF(OFFSET('Sanitation Data'!$F$29,0,10*ROW('Sanitation Data'!F141))="","",OFFSET('Sanitation Data'!$F$29,0,10*ROW('Sanitation Data'!F141)))</f>
        <v/>
      </c>
      <c r="CW147" s="305" t="str">
        <f ca="true">+IF(OFFSET('Sanitation Data'!$F$30,0,10*ROW('Sanitation Data'!F141))="","",OFFSET('Sanitation Data'!$F$30,0,10*ROW('Sanitation Data'!F141)))</f>
        <v/>
      </c>
      <c r="CX147" s="305" t="str">
        <f ca="true">+IF(OFFSET('Sanitation Data'!$F$31,0,10*ROW('Sanitation Data'!F141))="","",OFFSET('Sanitation Data'!$F$31,0,10*ROW('Sanitation Data'!F141)))</f>
        <v/>
      </c>
      <c r="CY147" s="305" t="str">
        <f ca="true">+IF(OFFSET('Sanitation Data'!$F$32,0,10*ROW('Sanitation Data'!F141))="","",OFFSET('Sanitation Data'!$F$32,0,10*ROW('Sanitation Data'!F141)))</f>
        <v/>
      </c>
      <c r="CZ147" s="305" t="str">
        <f ca="true">+IF(OFFSET('Sanitation Data'!$G$28,0,10*ROW('Sanitation Data'!G141))="","",OFFSET('Sanitation Data'!$G$28,0,10*ROW('Sanitation Data'!G141)))</f>
        <v/>
      </c>
      <c r="DA147" s="305" t="str">
        <f ca="true">+IF(OFFSET('Sanitation Data'!$G$29,0,10*ROW('Sanitation Data'!G141))="","",OFFSET('Sanitation Data'!$G$29,0,10*ROW('Sanitation Data'!G141)))</f>
        <v/>
      </c>
      <c r="DB147" s="305" t="str">
        <f ca="true">+IF(OFFSET('Sanitation Data'!$G$30,0,10*ROW('Sanitation Data'!G141))="","",OFFSET('Sanitation Data'!$G$30,0,10*ROW('Sanitation Data'!G141)))</f>
        <v/>
      </c>
      <c r="DC147" s="305" t="str">
        <f ca="true">+IF(OFFSET('Sanitation Data'!$G$31,0,10*ROW('Sanitation Data'!G141))="","",OFFSET('Sanitation Data'!$G$31,0,10*ROW('Sanitation Data'!G141)))</f>
        <v/>
      </c>
      <c r="DD147" s="305" t="str">
        <f ca="true">+IF(OFFSET('Sanitation Data'!$G$32,0,10*ROW('Sanitation Data'!G141))="","",OFFSET('Sanitation Data'!$G$32,0,10*ROW('Sanitation Data'!G141)))</f>
        <v/>
      </c>
      <c r="DE147" s="305" t="str">
        <f ca="true">+IF(OFFSET('Sanitation Data'!$H$28,0,10*ROW('Sanitation Data'!H141))="","",OFFSET('Sanitation Data'!$H$28,0,10*ROW('Sanitation Data'!H141)))</f>
        <v/>
      </c>
      <c r="DF147" s="305" t="str">
        <f ca="true">+IF(OFFSET('Sanitation Data'!$H$29,0,10*ROW('Sanitation Data'!H141))="","",OFFSET('Sanitation Data'!$H$29,0,10*ROW('Sanitation Data'!H141)))</f>
        <v/>
      </c>
      <c r="DG147" s="305" t="str">
        <f ca="true">+IF(OFFSET('Sanitation Data'!$H$30,0,10*ROW('Sanitation Data'!H141))="","",OFFSET('Sanitation Data'!$H$30,0,10*ROW('Sanitation Data'!H141)))</f>
        <v/>
      </c>
      <c r="DH147" s="305" t="str">
        <f ca="true">+IF(OFFSET('Sanitation Data'!$H$31,0,10*ROW('Sanitation Data'!H141))="","",OFFSET('Sanitation Data'!$H$31,0,10*ROW('Sanitation Data'!H141)))</f>
        <v/>
      </c>
      <c r="DI147" s="305" t="str">
        <f ca="true">+IF(OFFSET('Sanitation Data'!$H$32,0,10*ROW('Sanitation Data'!H141))="","",OFFSET('Sanitation Data'!$H$32,0,10*ROW('Sanitation Data'!H141)))</f>
        <v/>
      </c>
      <c r="DJ147" s="305" t="str">
        <f ca="true">+IF(OFFSET('Sanitation Data'!$I$28,0,10*ROW('Sanitation Data'!I141))="","",OFFSET('Sanitation Data'!$I$28,0,10*ROW('Sanitation Data'!I141)))</f>
        <v/>
      </c>
      <c r="DK147" s="305" t="str">
        <f ca="true">+IF(OFFSET('Sanitation Data'!$I$29,0,10*ROW('Sanitation Data'!I141))="","",OFFSET('Sanitation Data'!$I$29,0,10*ROW('Sanitation Data'!I141)))</f>
        <v/>
      </c>
      <c r="DL147" s="305" t="str">
        <f ca="true">+IF(OFFSET('Sanitation Data'!$I$30,0,10*ROW('Sanitation Data'!I141))="","",OFFSET('Sanitation Data'!$I$30,0,10*ROW('Sanitation Data'!I141)))</f>
        <v/>
      </c>
      <c r="DM147" s="305" t="str">
        <f ca="true">+IF(OFFSET('Sanitation Data'!$I$31,0,10*ROW('Sanitation Data'!I141))="","",OFFSET('Sanitation Data'!$I$31,0,10*ROW('Sanitation Data'!I141)))</f>
        <v/>
      </c>
      <c r="DN147" s="305" t="str">
        <f ca="true">+IF(OFFSET('Sanitation Data'!$I$32,0,10*ROW('Sanitation Data'!I141))="","",OFFSET('Sanitation Data'!$I$32,0,10*ROW('Sanitation Data'!I141)))</f>
        <v/>
      </c>
      <c r="DO147" s="305" t="str">
        <f ca="true">+IF(OFFSET('Hygiene Data'!$D$11,0,10*ROW('Hygiene Data'!D141))="","",OFFSET('Hygiene Data'!$D$11,0,10*ROW('Hygiene Data'!D141)))</f>
        <v/>
      </c>
      <c r="DP147" s="305" t="str">
        <f ca="true">+IF(OFFSET('Hygiene Data'!$D$12,0,10*ROW('Hygiene Data'!D141))="","",OFFSET('Hygiene Data'!$D$12,0,10*ROW('Hygiene Data'!D141)))</f>
        <v/>
      </c>
      <c r="DQ147" s="305" t="str">
        <f ca="true">+IF(OFFSET('Hygiene Data'!$D$13,0,10*ROW('Hygiene Data'!D141))="","",OFFSET('Hygiene Data'!$D$13,0,10*ROW('Hygiene Data'!D141)))</f>
        <v/>
      </c>
      <c r="DR147" s="305" t="str">
        <f ca="true">+IF(OFFSET('Hygiene Data'!$E$11,0,10*ROW('Hygiene Data'!E141))="","",OFFSET('Hygiene Data'!$E$11,0,10*ROW('Hygiene Data'!E141)))</f>
        <v/>
      </c>
      <c r="DS147" s="305" t="str">
        <f ca="true">+IF(OFFSET('Hygiene Data'!$E$12,0,10*ROW('Hygiene Data'!E141))="","",OFFSET('Hygiene Data'!$E$12,0,10*ROW('Hygiene Data'!E141)))</f>
        <v/>
      </c>
      <c r="DT147" s="305" t="str">
        <f ca="true">+IF(OFFSET('Hygiene Data'!$E$13,0,10*ROW('Hygiene Data'!E141))="","",OFFSET('Hygiene Data'!$E$13,0,10*ROW('Hygiene Data'!E141)))</f>
        <v/>
      </c>
      <c r="DU147" s="305" t="str">
        <f ca="true">+IF(OFFSET('Hygiene Data'!$F$11,0,10*ROW('Hygiene Data'!F141))="","",OFFSET('Hygiene Data'!$F$11,0,10*ROW('Hygiene Data'!F141)))</f>
        <v/>
      </c>
      <c r="DV147" s="305" t="str">
        <f ca="true">+IF(OFFSET('Hygiene Data'!$F$12,0,10*ROW('Hygiene Data'!F141))="","",OFFSET('Hygiene Data'!$F$12,0,10*ROW('Hygiene Data'!F141)))</f>
        <v/>
      </c>
      <c r="DW147" s="305" t="str">
        <f ca="true">+IF(OFFSET('Hygiene Data'!$F$13,0,10*ROW('Hygiene Data'!F141))="","",OFFSET('Hygiene Data'!$F$13,0,10*ROW('Hygiene Data'!F141)))</f>
        <v/>
      </c>
      <c r="DX147" s="305" t="str">
        <f ca="true">+IF(OFFSET('Hygiene Data'!$G$11,0,10*ROW('Hygiene Data'!G141))="","",OFFSET('Hygiene Data'!$G$11,0,10*ROW('Hygiene Data'!G141)))</f>
        <v/>
      </c>
      <c r="DY147" s="305" t="str">
        <f ca="true">+IF(OFFSET('Hygiene Data'!$G$12,0,10*ROW('Hygiene Data'!G141))="","",OFFSET('Hygiene Data'!$G$12,0,10*ROW('Hygiene Data'!G141)))</f>
        <v/>
      </c>
      <c r="DZ147" s="305" t="str">
        <f ca="true">+IF(OFFSET('Hygiene Data'!$G$13,0,10*ROW('Hygiene Data'!G141))="","",OFFSET('Hygiene Data'!$G$13,0,10*ROW('Hygiene Data'!G141)))</f>
        <v/>
      </c>
      <c r="EA147" s="305" t="str">
        <f ca="true">+IF(OFFSET('Hygiene Data'!$H$11,0,10*ROW('Hygiene Data'!H141))="","",OFFSET('Hygiene Data'!$H$11,0,10*ROW('Hygiene Data'!H141)))</f>
        <v/>
      </c>
      <c r="EB147" s="305" t="str">
        <f ca="true">+IF(OFFSET('Hygiene Data'!$H$12,0,10*ROW('Hygiene Data'!H141))="","",OFFSET('Hygiene Data'!$H$12,0,10*ROW('Hygiene Data'!H141)))</f>
        <v/>
      </c>
      <c r="EC147" s="305" t="str">
        <f ca="true">+IF(OFFSET('Hygiene Data'!$H$13,0,10*ROW('Hygiene Data'!H141))="","",OFFSET('Hygiene Data'!$H$13,0,10*ROW('Hygiene Data'!H141)))</f>
        <v/>
      </c>
      <c r="ED147" s="305" t="str">
        <f ca="true">+IF(OFFSET('Hygiene Data'!$I$11,0,10*ROW('Hygiene Data'!I141))="","",OFFSET('Hygiene Data'!$I$11,0,10*ROW('Hygiene Data'!I141)))</f>
        <v/>
      </c>
      <c r="EE147" s="305" t="str">
        <f ca="true">+IF(OFFSET('Hygiene Data'!$I$12,0,10*ROW('Hygiene Data'!I141))="","",OFFSET('Hygiene Data'!$I$12,0,10*ROW('Hygiene Data'!I141)))</f>
        <v/>
      </c>
      <c r="EF147" s="305"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61"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305"/>
      <c r="BS148" s="305" t="str">
        <f ca="true">+IF(OFFSET('Water Data'!$D$27,0,10*ROW('Water Data'!D142))="","",OFFSET('Water Data'!$D$27,0,10*ROW('Water Data'!D142)))</f>
        <v/>
      </c>
      <c r="BT148" s="305" t="str">
        <f ca="true">+IF(OFFSET('Water Data'!$D$28,0,10*ROW('Water Data'!D142))="","",OFFSET('Water Data'!$D$28,0,10*ROW('Water Data'!D142)))</f>
        <v/>
      </c>
      <c r="BU148" s="305" t="str">
        <f ca="true">+IF(OFFSET('Water Data'!$D$29,0,10*ROW('Water Data'!D142))="","",OFFSET('Water Data'!$D$29,0,10*ROW('Water Data'!D142)))</f>
        <v/>
      </c>
      <c r="BV148" s="305" t="str">
        <f ca="true">+IF(OFFSET('Water Data'!$E$27,0,10*ROW('Water Data'!E142))="","",OFFSET('Water Data'!$E$27,0,10*ROW('Water Data'!E142)))</f>
        <v/>
      </c>
      <c r="BW148" s="305" t="str">
        <f ca="true">+IF(OFFSET('Water Data'!$E$28,0,10*ROW('Water Data'!E142))="","",OFFSET('Water Data'!$E$28,0,10*ROW('Water Data'!E142)))</f>
        <v/>
      </c>
      <c r="BX148" s="305" t="str">
        <f ca="true">+IF(OFFSET('Water Data'!$E$29,0,10*ROW('Water Data'!E142))="","",OFFSET('Water Data'!$E$29,0,10*ROW('Water Data'!E142)))</f>
        <v/>
      </c>
      <c r="BY148" s="305" t="str">
        <f ca="true">+IF(OFFSET('Water Data'!$F$27,0,10*ROW('Water Data'!F142))="","",OFFSET('Water Data'!$F$27,0,10*ROW('Water Data'!F142)))</f>
        <v/>
      </c>
      <c r="BZ148" s="305" t="str">
        <f ca="true">+IF(OFFSET('Water Data'!$F$28,0,10*ROW('Water Data'!F142))="","",OFFSET('Water Data'!$F$28,0,10*ROW('Water Data'!F142)))</f>
        <v/>
      </c>
      <c r="CA148" s="305" t="str">
        <f ca="true">+IF(OFFSET('Water Data'!$F$29,0,10*ROW('Water Data'!F142))="","",OFFSET('Water Data'!$F$29,0,10*ROW('Water Data'!F142)))</f>
        <v/>
      </c>
      <c r="CB148" s="305" t="str">
        <f ca="true">+IF(OFFSET('Water Data'!$G$27,0,10*ROW('Water Data'!G142))="","",OFFSET('Water Data'!$G$27,0,10*ROW('Water Data'!G142)))</f>
        <v/>
      </c>
      <c r="CC148" s="305" t="str">
        <f ca="true">+IF(OFFSET('Water Data'!$G$28,0,10*ROW('Water Data'!G142))="","",OFFSET('Water Data'!$G$28,0,10*ROW('Water Data'!G142)))</f>
        <v/>
      </c>
      <c r="CD148" s="305" t="str">
        <f ca="true">+IF(OFFSET('Water Data'!$G$29,0,10*ROW('Water Data'!G142))="","",OFFSET('Water Data'!$G$29,0,10*ROW('Water Data'!G142)))</f>
        <v/>
      </c>
      <c r="CE148" s="305" t="str">
        <f ca="true">+IF(OFFSET('Water Data'!$H$27,0,10*ROW('Water Data'!H142))="","",OFFSET('Water Data'!$H$27,0,10*ROW('Water Data'!H142)))</f>
        <v/>
      </c>
      <c r="CF148" s="305" t="str">
        <f ca="true">+IF(OFFSET('Water Data'!$H$28,0,10*ROW('Water Data'!H142))="","",OFFSET('Water Data'!$H$28,0,10*ROW('Water Data'!H142)))</f>
        <v/>
      </c>
      <c r="CG148" s="305" t="str">
        <f ca="true">+IF(OFFSET('Water Data'!$H$29,0,10*ROW('Water Data'!H142))="","",OFFSET('Water Data'!$H$29,0,10*ROW('Water Data'!H142)))</f>
        <v/>
      </c>
      <c r="CH148" s="305" t="str">
        <f ca="true">+IF(OFFSET('Water Data'!$I$27,0,10*ROW('Water Data'!I142))="","",OFFSET('Water Data'!$I$27,0,10*ROW('Water Data'!I142)))</f>
        <v/>
      </c>
      <c r="CI148" s="305" t="str">
        <f ca="true">+IF(OFFSET('Water Data'!$I$28,0,10*ROW('Water Data'!I142))="","",OFFSET('Water Data'!$I$28,0,10*ROW('Water Data'!I142)))</f>
        <v/>
      </c>
      <c r="CJ148" s="305" t="str">
        <f ca="true">+IF(OFFSET('Water Data'!$I$29,0,10*ROW('Water Data'!I142))="","",OFFSET('Water Data'!$I$29,0,10*ROW('Water Data'!I142)))</f>
        <v/>
      </c>
      <c r="CK148" s="305" t="str">
        <f ca="true">+IF(OFFSET('Sanitation Data'!$D$28,0,10*ROW('Sanitation Data'!D142))="","",OFFSET('Sanitation Data'!$D$28,0,10*ROW('Sanitation Data'!D142)))</f>
        <v/>
      </c>
      <c r="CL148" s="305" t="str">
        <f ca="true">+IF(OFFSET('Sanitation Data'!$D$29,0,10*ROW('Sanitation Data'!D142))="","",OFFSET('Sanitation Data'!$D$29,0,10*ROW('Sanitation Data'!D142)))</f>
        <v/>
      </c>
      <c r="CM148" s="305" t="str">
        <f ca="true">+IF(OFFSET('Sanitation Data'!$D$30,0,10*ROW('Sanitation Data'!D142))="","",OFFSET('Sanitation Data'!$D$30,0,10*ROW('Sanitation Data'!D142)))</f>
        <v/>
      </c>
      <c r="CN148" s="305" t="str">
        <f ca="true">+IF(OFFSET('Sanitation Data'!$D$31,0,10*ROW('Sanitation Data'!D142))="","",OFFSET('Sanitation Data'!$D$31,0,10*ROW('Sanitation Data'!D142)))</f>
        <v/>
      </c>
      <c r="CO148" s="305" t="str">
        <f ca="true">+IF(OFFSET('Sanitation Data'!$D$32,0,10*ROW('Sanitation Data'!D142))="","",OFFSET('Sanitation Data'!$D$32,0,10*ROW('Sanitation Data'!D142)))</f>
        <v/>
      </c>
      <c r="CP148" s="305" t="str">
        <f ca="true">+IF(OFFSET('Sanitation Data'!$E$28,0,10*ROW('Sanitation Data'!E142))="","",OFFSET('Sanitation Data'!$E$28,0,10*ROW('Sanitation Data'!E142)))</f>
        <v/>
      </c>
      <c r="CQ148" s="305" t="str">
        <f ca="true">+IF(OFFSET('Sanitation Data'!$E$29,0,10*ROW('Sanitation Data'!E142))="","",OFFSET('Sanitation Data'!$E$29,0,10*ROW('Sanitation Data'!E142)))</f>
        <v/>
      </c>
      <c r="CR148" s="305" t="str">
        <f ca="true">+IF(OFFSET('Sanitation Data'!$E$30,0,10*ROW('Sanitation Data'!E142))="","",OFFSET('Sanitation Data'!$E$30,0,10*ROW('Sanitation Data'!E142)))</f>
        <v/>
      </c>
      <c r="CS148" s="305" t="str">
        <f ca="true">+IF(OFFSET('Sanitation Data'!$E$31,0,10*ROW('Sanitation Data'!E142))="","",OFFSET('Sanitation Data'!$E$31,0,10*ROW('Sanitation Data'!E142)))</f>
        <v/>
      </c>
      <c r="CT148" s="305" t="str">
        <f ca="true">+IF(OFFSET('Sanitation Data'!$E$32,0,10*ROW('Sanitation Data'!E142))="","",OFFSET('Sanitation Data'!$E$32,0,10*ROW('Sanitation Data'!E142)))</f>
        <v/>
      </c>
      <c r="CU148" s="305" t="str">
        <f ca="true">+IF(OFFSET('Sanitation Data'!$F$28,0,10*ROW('Sanitation Data'!F142))="","",OFFSET('Sanitation Data'!$F$28,0,10*ROW('Sanitation Data'!F142)))</f>
        <v/>
      </c>
      <c r="CV148" s="305" t="str">
        <f ca="true">+IF(OFFSET('Sanitation Data'!$F$29,0,10*ROW('Sanitation Data'!F142))="","",OFFSET('Sanitation Data'!$F$29,0,10*ROW('Sanitation Data'!F142)))</f>
        <v/>
      </c>
      <c r="CW148" s="305" t="str">
        <f ca="true">+IF(OFFSET('Sanitation Data'!$F$30,0,10*ROW('Sanitation Data'!F142))="","",OFFSET('Sanitation Data'!$F$30,0,10*ROW('Sanitation Data'!F142)))</f>
        <v/>
      </c>
      <c r="CX148" s="305" t="str">
        <f ca="true">+IF(OFFSET('Sanitation Data'!$F$31,0,10*ROW('Sanitation Data'!F142))="","",OFFSET('Sanitation Data'!$F$31,0,10*ROW('Sanitation Data'!F142)))</f>
        <v/>
      </c>
      <c r="CY148" s="305" t="str">
        <f ca="true">+IF(OFFSET('Sanitation Data'!$F$32,0,10*ROW('Sanitation Data'!F142))="","",OFFSET('Sanitation Data'!$F$32,0,10*ROW('Sanitation Data'!F142)))</f>
        <v/>
      </c>
      <c r="CZ148" s="305" t="str">
        <f ca="true">+IF(OFFSET('Sanitation Data'!$G$28,0,10*ROW('Sanitation Data'!G142))="","",OFFSET('Sanitation Data'!$G$28,0,10*ROW('Sanitation Data'!G142)))</f>
        <v/>
      </c>
      <c r="DA148" s="305" t="str">
        <f ca="true">+IF(OFFSET('Sanitation Data'!$G$29,0,10*ROW('Sanitation Data'!G142))="","",OFFSET('Sanitation Data'!$G$29,0,10*ROW('Sanitation Data'!G142)))</f>
        <v/>
      </c>
      <c r="DB148" s="305" t="str">
        <f ca="true">+IF(OFFSET('Sanitation Data'!$G$30,0,10*ROW('Sanitation Data'!G142))="","",OFFSET('Sanitation Data'!$G$30,0,10*ROW('Sanitation Data'!G142)))</f>
        <v/>
      </c>
      <c r="DC148" s="305" t="str">
        <f ca="true">+IF(OFFSET('Sanitation Data'!$G$31,0,10*ROW('Sanitation Data'!G142))="","",OFFSET('Sanitation Data'!$G$31,0,10*ROW('Sanitation Data'!G142)))</f>
        <v/>
      </c>
      <c r="DD148" s="305" t="str">
        <f ca="true">+IF(OFFSET('Sanitation Data'!$G$32,0,10*ROW('Sanitation Data'!G142))="","",OFFSET('Sanitation Data'!$G$32,0,10*ROW('Sanitation Data'!G142)))</f>
        <v/>
      </c>
      <c r="DE148" s="305" t="str">
        <f ca="true">+IF(OFFSET('Sanitation Data'!$H$28,0,10*ROW('Sanitation Data'!H142))="","",OFFSET('Sanitation Data'!$H$28,0,10*ROW('Sanitation Data'!H142)))</f>
        <v/>
      </c>
      <c r="DF148" s="305" t="str">
        <f ca="true">+IF(OFFSET('Sanitation Data'!$H$29,0,10*ROW('Sanitation Data'!H142))="","",OFFSET('Sanitation Data'!$H$29,0,10*ROW('Sanitation Data'!H142)))</f>
        <v/>
      </c>
      <c r="DG148" s="305" t="str">
        <f ca="true">+IF(OFFSET('Sanitation Data'!$H$30,0,10*ROW('Sanitation Data'!H142))="","",OFFSET('Sanitation Data'!$H$30,0,10*ROW('Sanitation Data'!H142)))</f>
        <v/>
      </c>
      <c r="DH148" s="305" t="str">
        <f ca="true">+IF(OFFSET('Sanitation Data'!$H$31,0,10*ROW('Sanitation Data'!H142))="","",OFFSET('Sanitation Data'!$H$31,0,10*ROW('Sanitation Data'!H142)))</f>
        <v/>
      </c>
      <c r="DI148" s="305" t="str">
        <f ca="true">+IF(OFFSET('Sanitation Data'!$H$32,0,10*ROW('Sanitation Data'!H142))="","",OFFSET('Sanitation Data'!$H$32,0,10*ROW('Sanitation Data'!H142)))</f>
        <v/>
      </c>
      <c r="DJ148" s="305" t="str">
        <f ca="true">+IF(OFFSET('Sanitation Data'!$I$28,0,10*ROW('Sanitation Data'!I142))="","",OFFSET('Sanitation Data'!$I$28,0,10*ROW('Sanitation Data'!I142)))</f>
        <v/>
      </c>
      <c r="DK148" s="305" t="str">
        <f ca="true">+IF(OFFSET('Sanitation Data'!$I$29,0,10*ROW('Sanitation Data'!I142))="","",OFFSET('Sanitation Data'!$I$29,0,10*ROW('Sanitation Data'!I142)))</f>
        <v/>
      </c>
      <c r="DL148" s="305" t="str">
        <f ca="true">+IF(OFFSET('Sanitation Data'!$I$30,0,10*ROW('Sanitation Data'!I142))="","",OFFSET('Sanitation Data'!$I$30,0,10*ROW('Sanitation Data'!I142)))</f>
        <v/>
      </c>
      <c r="DM148" s="305" t="str">
        <f ca="true">+IF(OFFSET('Sanitation Data'!$I$31,0,10*ROW('Sanitation Data'!I142))="","",OFFSET('Sanitation Data'!$I$31,0,10*ROW('Sanitation Data'!I142)))</f>
        <v/>
      </c>
      <c r="DN148" s="305" t="str">
        <f ca="true">+IF(OFFSET('Sanitation Data'!$I$32,0,10*ROW('Sanitation Data'!I142))="","",OFFSET('Sanitation Data'!$I$32,0,10*ROW('Sanitation Data'!I142)))</f>
        <v/>
      </c>
      <c r="DO148" s="305" t="str">
        <f ca="true">+IF(OFFSET('Hygiene Data'!$D$11,0,10*ROW('Hygiene Data'!D142))="","",OFFSET('Hygiene Data'!$D$11,0,10*ROW('Hygiene Data'!D142)))</f>
        <v/>
      </c>
      <c r="DP148" s="305" t="str">
        <f ca="true">+IF(OFFSET('Hygiene Data'!$D$12,0,10*ROW('Hygiene Data'!D142))="","",OFFSET('Hygiene Data'!$D$12,0,10*ROW('Hygiene Data'!D142)))</f>
        <v/>
      </c>
      <c r="DQ148" s="305" t="str">
        <f ca="true">+IF(OFFSET('Hygiene Data'!$D$13,0,10*ROW('Hygiene Data'!D142))="","",OFFSET('Hygiene Data'!$D$13,0,10*ROW('Hygiene Data'!D142)))</f>
        <v/>
      </c>
      <c r="DR148" s="305" t="str">
        <f ca="true">+IF(OFFSET('Hygiene Data'!$E$11,0,10*ROW('Hygiene Data'!E142))="","",OFFSET('Hygiene Data'!$E$11,0,10*ROW('Hygiene Data'!E142)))</f>
        <v/>
      </c>
      <c r="DS148" s="305" t="str">
        <f ca="true">+IF(OFFSET('Hygiene Data'!$E$12,0,10*ROW('Hygiene Data'!E142))="","",OFFSET('Hygiene Data'!$E$12,0,10*ROW('Hygiene Data'!E142)))</f>
        <v/>
      </c>
      <c r="DT148" s="305" t="str">
        <f ca="true">+IF(OFFSET('Hygiene Data'!$E$13,0,10*ROW('Hygiene Data'!E142))="","",OFFSET('Hygiene Data'!$E$13,0,10*ROW('Hygiene Data'!E142)))</f>
        <v/>
      </c>
      <c r="DU148" s="305" t="str">
        <f ca="true">+IF(OFFSET('Hygiene Data'!$F$11,0,10*ROW('Hygiene Data'!F142))="","",OFFSET('Hygiene Data'!$F$11,0,10*ROW('Hygiene Data'!F142)))</f>
        <v/>
      </c>
      <c r="DV148" s="305" t="str">
        <f ca="true">+IF(OFFSET('Hygiene Data'!$F$12,0,10*ROW('Hygiene Data'!F142))="","",OFFSET('Hygiene Data'!$F$12,0,10*ROW('Hygiene Data'!F142)))</f>
        <v/>
      </c>
      <c r="DW148" s="305" t="str">
        <f ca="true">+IF(OFFSET('Hygiene Data'!$F$13,0,10*ROW('Hygiene Data'!F142))="","",OFFSET('Hygiene Data'!$F$13,0,10*ROW('Hygiene Data'!F142)))</f>
        <v/>
      </c>
      <c r="DX148" s="305" t="str">
        <f ca="true">+IF(OFFSET('Hygiene Data'!$G$11,0,10*ROW('Hygiene Data'!G142))="","",OFFSET('Hygiene Data'!$G$11,0,10*ROW('Hygiene Data'!G142)))</f>
        <v/>
      </c>
      <c r="DY148" s="305" t="str">
        <f ca="true">+IF(OFFSET('Hygiene Data'!$G$12,0,10*ROW('Hygiene Data'!G142))="","",OFFSET('Hygiene Data'!$G$12,0,10*ROW('Hygiene Data'!G142)))</f>
        <v/>
      </c>
      <c r="DZ148" s="305" t="str">
        <f ca="true">+IF(OFFSET('Hygiene Data'!$G$13,0,10*ROW('Hygiene Data'!G142))="","",OFFSET('Hygiene Data'!$G$13,0,10*ROW('Hygiene Data'!G142)))</f>
        <v/>
      </c>
      <c r="EA148" s="305" t="str">
        <f ca="true">+IF(OFFSET('Hygiene Data'!$H$11,0,10*ROW('Hygiene Data'!H142))="","",OFFSET('Hygiene Data'!$H$11,0,10*ROW('Hygiene Data'!H142)))</f>
        <v/>
      </c>
      <c r="EB148" s="305" t="str">
        <f ca="true">+IF(OFFSET('Hygiene Data'!$H$12,0,10*ROW('Hygiene Data'!H142))="","",OFFSET('Hygiene Data'!$H$12,0,10*ROW('Hygiene Data'!H142)))</f>
        <v/>
      </c>
      <c r="EC148" s="305" t="str">
        <f ca="true">+IF(OFFSET('Hygiene Data'!$H$13,0,10*ROW('Hygiene Data'!H142))="","",OFFSET('Hygiene Data'!$H$13,0,10*ROW('Hygiene Data'!H142)))</f>
        <v/>
      </c>
      <c r="ED148" s="305" t="str">
        <f ca="true">+IF(OFFSET('Hygiene Data'!$I$11,0,10*ROW('Hygiene Data'!I142))="","",OFFSET('Hygiene Data'!$I$11,0,10*ROW('Hygiene Data'!I142)))</f>
        <v/>
      </c>
      <c r="EE148" s="305" t="str">
        <f ca="true">+IF(OFFSET('Hygiene Data'!$I$12,0,10*ROW('Hygiene Data'!I142))="","",OFFSET('Hygiene Data'!$I$12,0,10*ROW('Hygiene Data'!I142)))</f>
        <v/>
      </c>
      <c r="EF148" s="305"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61"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305"/>
      <c r="BS149" s="305" t="str">
        <f ca="true">+IF(OFFSET('Water Data'!$D$27,0,10*ROW('Water Data'!D143))="","",OFFSET('Water Data'!$D$27,0,10*ROW('Water Data'!D143)))</f>
        <v/>
      </c>
      <c r="BT149" s="305" t="str">
        <f ca="true">+IF(OFFSET('Water Data'!$D$28,0,10*ROW('Water Data'!D143))="","",OFFSET('Water Data'!$D$28,0,10*ROW('Water Data'!D143)))</f>
        <v/>
      </c>
      <c r="BU149" s="305" t="str">
        <f ca="true">+IF(OFFSET('Water Data'!$D$29,0,10*ROW('Water Data'!D143))="","",OFFSET('Water Data'!$D$29,0,10*ROW('Water Data'!D143)))</f>
        <v/>
      </c>
      <c r="BV149" s="305" t="str">
        <f ca="true">+IF(OFFSET('Water Data'!$E$27,0,10*ROW('Water Data'!E143))="","",OFFSET('Water Data'!$E$27,0,10*ROW('Water Data'!E143)))</f>
        <v/>
      </c>
      <c r="BW149" s="305" t="str">
        <f ca="true">+IF(OFFSET('Water Data'!$E$28,0,10*ROW('Water Data'!E143))="","",OFFSET('Water Data'!$E$28,0,10*ROW('Water Data'!E143)))</f>
        <v/>
      </c>
      <c r="BX149" s="305" t="str">
        <f ca="true">+IF(OFFSET('Water Data'!$E$29,0,10*ROW('Water Data'!E143))="","",OFFSET('Water Data'!$E$29,0,10*ROW('Water Data'!E143)))</f>
        <v/>
      </c>
      <c r="BY149" s="305" t="str">
        <f ca="true">+IF(OFFSET('Water Data'!$F$27,0,10*ROW('Water Data'!F143))="","",OFFSET('Water Data'!$F$27,0,10*ROW('Water Data'!F143)))</f>
        <v/>
      </c>
      <c r="BZ149" s="305" t="str">
        <f ca="true">+IF(OFFSET('Water Data'!$F$28,0,10*ROW('Water Data'!F143))="","",OFFSET('Water Data'!$F$28,0,10*ROW('Water Data'!F143)))</f>
        <v/>
      </c>
      <c r="CA149" s="305" t="str">
        <f ca="true">+IF(OFFSET('Water Data'!$F$29,0,10*ROW('Water Data'!F143))="","",OFFSET('Water Data'!$F$29,0,10*ROW('Water Data'!F143)))</f>
        <v/>
      </c>
      <c r="CB149" s="305" t="str">
        <f ca="true">+IF(OFFSET('Water Data'!$G$27,0,10*ROW('Water Data'!G143))="","",OFFSET('Water Data'!$G$27,0,10*ROW('Water Data'!G143)))</f>
        <v/>
      </c>
      <c r="CC149" s="305" t="str">
        <f ca="true">+IF(OFFSET('Water Data'!$G$28,0,10*ROW('Water Data'!G143))="","",OFFSET('Water Data'!$G$28,0,10*ROW('Water Data'!G143)))</f>
        <v/>
      </c>
      <c r="CD149" s="305" t="str">
        <f ca="true">+IF(OFFSET('Water Data'!$G$29,0,10*ROW('Water Data'!G143))="","",OFFSET('Water Data'!$G$29,0,10*ROW('Water Data'!G143)))</f>
        <v/>
      </c>
      <c r="CE149" s="305" t="str">
        <f ca="true">+IF(OFFSET('Water Data'!$H$27,0,10*ROW('Water Data'!H143))="","",OFFSET('Water Data'!$H$27,0,10*ROW('Water Data'!H143)))</f>
        <v/>
      </c>
      <c r="CF149" s="305" t="str">
        <f ca="true">+IF(OFFSET('Water Data'!$H$28,0,10*ROW('Water Data'!H143))="","",OFFSET('Water Data'!$H$28,0,10*ROW('Water Data'!H143)))</f>
        <v/>
      </c>
      <c r="CG149" s="305" t="str">
        <f ca="true">+IF(OFFSET('Water Data'!$H$29,0,10*ROW('Water Data'!H143))="","",OFFSET('Water Data'!$H$29,0,10*ROW('Water Data'!H143)))</f>
        <v/>
      </c>
      <c r="CH149" s="305" t="str">
        <f ca="true">+IF(OFFSET('Water Data'!$I$27,0,10*ROW('Water Data'!I143))="","",OFFSET('Water Data'!$I$27,0,10*ROW('Water Data'!I143)))</f>
        <v/>
      </c>
      <c r="CI149" s="305" t="str">
        <f ca="true">+IF(OFFSET('Water Data'!$I$28,0,10*ROW('Water Data'!I143))="","",OFFSET('Water Data'!$I$28,0,10*ROW('Water Data'!I143)))</f>
        <v/>
      </c>
      <c r="CJ149" s="305" t="str">
        <f ca="true">+IF(OFFSET('Water Data'!$I$29,0,10*ROW('Water Data'!I143))="","",OFFSET('Water Data'!$I$29,0,10*ROW('Water Data'!I143)))</f>
        <v/>
      </c>
      <c r="CK149" s="305" t="str">
        <f ca="true">+IF(OFFSET('Sanitation Data'!$D$28,0,10*ROW('Sanitation Data'!D143))="","",OFFSET('Sanitation Data'!$D$28,0,10*ROW('Sanitation Data'!D143)))</f>
        <v/>
      </c>
      <c r="CL149" s="305" t="str">
        <f ca="true">+IF(OFFSET('Sanitation Data'!$D$29,0,10*ROW('Sanitation Data'!D143))="","",OFFSET('Sanitation Data'!$D$29,0,10*ROW('Sanitation Data'!D143)))</f>
        <v/>
      </c>
      <c r="CM149" s="305" t="str">
        <f ca="true">+IF(OFFSET('Sanitation Data'!$D$30,0,10*ROW('Sanitation Data'!D143))="","",OFFSET('Sanitation Data'!$D$30,0,10*ROW('Sanitation Data'!D143)))</f>
        <v/>
      </c>
      <c r="CN149" s="305" t="str">
        <f ca="true">+IF(OFFSET('Sanitation Data'!$D$31,0,10*ROW('Sanitation Data'!D143))="","",OFFSET('Sanitation Data'!$D$31,0,10*ROW('Sanitation Data'!D143)))</f>
        <v/>
      </c>
      <c r="CO149" s="305" t="str">
        <f ca="true">+IF(OFFSET('Sanitation Data'!$D$32,0,10*ROW('Sanitation Data'!D143))="","",OFFSET('Sanitation Data'!$D$32,0,10*ROW('Sanitation Data'!D143)))</f>
        <v/>
      </c>
      <c r="CP149" s="305" t="str">
        <f ca="true">+IF(OFFSET('Sanitation Data'!$E$28,0,10*ROW('Sanitation Data'!E143))="","",OFFSET('Sanitation Data'!$E$28,0,10*ROW('Sanitation Data'!E143)))</f>
        <v/>
      </c>
      <c r="CQ149" s="305" t="str">
        <f ca="true">+IF(OFFSET('Sanitation Data'!$E$29,0,10*ROW('Sanitation Data'!E143))="","",OFFSET('Sanitation Data'!$E$29,0,10*ROW('Sanitation Data'!E143)))</f>
        <v/>
      </c>
      <c r="CR149" s="305" t="str">
        <f ca="true">+IF(OFFSET('Sanitation Data'!$E$30,0,10*ROW('Sanitation Data'!E143))="","",OFFSET('Sanitation Data'!$E$30,0,10*ROW('Sanitation Data'!E143)))</f>
        <v/>
      </c>
      <c r="CS149" s="305" t="str">
        <f ca="true">+IF(OFFSET('Sanitation Data'!$E$31,0,10*ROW('Sanitation Data'!E143))="","",OFFSET('Sanitation Data'!$E$31,0,10*ROW('Sanitation Data'!E143)))</f>
        <v/>
      </c>
      <c r="CT149" s="305" t="str">
        <f ca="true">+IF(OFFSET('Sanitation Data'!$E$32,0,10*ROW('Sanitation Data'!E143))="","",OFFSET('Sanitation Data'!$E$32,0,10*ROW('Sanitation Data'!E143)))</f>
        <v/>
      </c>
      <c r="CU149" s="305" t="str">
        <f ca="true">+IF(OFFSET('Sanitation Data'!$F$28,0,10*ROW('Sanitation Data'!F143))="","",OFFSET('Sanitation Data'!$F$28,0,10*ROW('Sanitation Data'!F143)))</f>
        <v/>
      </c>
      <c r="CV149" s="305" t="str">
        <f ca="true">+IF(OFFSET('Sanitation Data'!$F$29,0,10*ROW('Sanitation Data'!F143))="","",OFFSET('Sanitation Data'!$F$29,0,10*ROW('Sanitation Data'!F143)))</f>
        <v/>
      </c>
      <c r="CW149" s="305" t="str">
        <f ca="true">+IF(OFFSET('Sanitation Data'!$F$30,0,10*ROW('Sanitation Data'!F143))="","",OFFSET('Sanitation Data'!$F$30,0,10*ROW('Sanitation Data'!F143)))</f>
        <v/>
      </c>
      <c r="CX149" s="305" t="str">
        <f ca="true">+IF(OFFSET('Sanitation Data'!$F$31,0,10*ROW('Sanitation Data'!F143))="","",OFFSET('Sanitation Data'!$F$31,0,10*ROW('Sanitation Data'!F143)))</f>
        <v/>
      </c>
      <c r="CY149" s="305" t="str">
        <f ca="true">+IF(OFFSET('Sanitation Data'!$F$32,0,10*ROW('Sanitation Data'!F143))="","",OFFSET('Sanitation Data'!$F$32,0,10*ROW('Sanitation Data'!F143)))</f>
        <v/>
      </c>
      <c r="CZ149" s="305" t="str">
        <f ca="true">+IF(OFFSET('Sanitation Data'!$G$28,0,10*ROW('Sanitation Data'!G143))="","",OFFSET('Sanitation Data'!$G$28,0,10*ROW('Sanitation Data'!G143)))</f>
        <v/>
      </c>
      <c r="DA149" s="305" t="str">
        <f ca="true">+IF(OFFSET('Sanitation Data'!$G$29,0,10*ROW('Sanitation Data'!G143))="","",OFFSET('Sanitation Data'!$G$29,0,10*ROW('Sanitation Data'!G143)))</f>
        <v/>
      </c>
      <c r="DB149" s="305" t="str">
        <f ca="true">+IF(OFFSET('Sanitation Data'!$G$30,0,10*ROW('Sanitation Data'!G143))="","",OFFSET('Sanitation Data'!$G$30,0,10*ROW('Sanitation Data'!G143)))</f>
        <v/>
      </c>
      <c r="DC149" s="305" t="str">
        <f ca="true">+IF(OFFSET('Sanitation Data'!$G$31,0,10*ROW('Sanitation Data'!G143))="","",OFFSET('Sanitation Data'!$G$31,0,10*ROW('Sanitation Data'!G143)))</f>
        <v/>
      </c>
      <c r="DD149" s="305" t="str">
        <f ca="true">+IF(OFFSET('Sanitation Data'!$G$32,0,10*ROW('Sanitation Data'!G143))="","",OFFSET('Sanitation Data'!$G$32,0,10*ROW('Sanitation Data'!G143)))</f>
        <v/>
      </c>
      <c r="DE149" s="305" t="str">
        <f ca="true">+IF(OFFSET('Sanitation Data'!$H$28,0,10*ROW('Sanitation Data'!H143))="","",OFFSET('Sanitation Data'!$H$28,0,10*ROW('Sanitation Data'!H143)))</f>
        <v/>
      </c>
      <c r="DF149" s="305" t="str">
        <f ca="true">+IF(OFFSET('Sanitation Data'!$H$29,0,10*ROW('Sanitation Data'!H143))="","",OFFSET('Sanitation Data'!$H$29,0,10*ROW('Sanitation Data'!H143)))</f>
        <v/>
      </c>
      <c r="DG149" s="305" t="str">
        <f ca="true">+IF(OFFSET('Sanitation Data'!$H$30,0,10*ROW('Sanitation Data'!H143))="","",OFFSET('Sanitation Data'!$H$30,0,10*ROW('Sanitation Data'!H143)))</f>
        <v/>
      </c>
      <c r="DH149" s="305" t="str">
        <f ca="true">+IF(OFFSET('Sanitation Data'!$H$31,0,10*ROW('Sanitation Data'!H143))="","",OFFSET('Sanitation Data'!$H$31,0,10*ROW('Sanitation Data'!H143)))</f>
        <v/>
      </c>
      <c r="DI149" s="305" t="str">
        <f ca="true">+IF(OFFSET('Sanitation Data'!$H$32,0,10*ROW('Sanitation Data'!H143))="","",OFFSET('Sanitation Data'!$H$32,0,10*ROW('Sanitation Data'!H143)))</f>
        <v/>
      </c>
      <c r="DJ149" s="305" t="str">
        <f ca="true">+IF(OFFSET('Sanitation Data'!$I$28,0,10*ROW('Sanitation Data'!I143))="","",OFFSET('Sanitation Data'!$I$28,0,10*ROW('Sanitation Data'!I143)))</f>
        <v/>
      </c>
      <c r="DK149" s="305" t="str">
        <f ca="true">+IF(OFFSET('Sanitation Data'!$I$29,0,10*ROW('Sanitation Data'!I143))="","",OFFSET('Sanitation Data'!$I$29,0,10*ROW('Sanitation Data'!I143)))</f>
        <v/>
      </c>
      <c r="DL149" s="305" t="str">
        <f ca="true">+IF(OFFSET('Sanitation Data'!$I$30,0,10*ROW('Sanitation Data'!I143))="","",OFFSET('Sanitation Data'!$I$30,0,10*ROW('Sanitation Data'!I143)))</f>
        <v/>
      </c>
      <c r="DM149" s="305" t="str">
        <f ca="true">+IF(OFFSET('Sanitation Data'!$I$31,0,10*ROW('Sanitation Data'!I143))="","",OFFSET('Sanitation Data'!$I$31,0,10*ROW('Sanitation Data'!I143)))</f>
        <v/>
      </c>
      <c r="DN149" s="305" t="str">
        <f ca="true">+IF(OFFSET('Sanitation Data'!$I$32,0,10*ROW('Sanitation Data'!I143))="","",OFFSET('Sanitation Data'!$I$32,0,10*ROW('Sanitation Data'!I143)))</f>
        <v/>
      </c>
      <c r="DO149" s="305" t="str">
        <f ca="true">+IF(OFFSET('Hygiene Data'!$D$11,0,10*ROW('Hygiene Data'!D143))="","",OFFSET('Hygiene Data'!$D$11,0,10*ROW('Hygiene Data'!D143)))</f>
        <v/>
      </c>
      <c r="DP149" s="305" t="str">
        <f ca="true">+IF(OFFSET('Hygiene Data'!$D$12,0,10*ROW('Hygiene Data'!D143))="","",OFFSET('Hygiene Data'!$D$12,0,10*ROW('Hygiene Data'!D143)))</f>
        <v/>
      </c>
      <c r="DQ149" s="305" t="str">
        <f ca="true">+IF(OFFSET('Hygiene Data'!$D$13,0,10*ROW('Hygiene Data'!D143))="","",OFFSET('Hygiene Data'!$D$13,0,10*ROW('Hygiene Data'!D143)))</f>
        <v/>
      </c>
      <c r="DR149" s="305" t="str">
        <f ca="true">+IF(OFFSET('Hygiene Data'!$E$11,0,10*ROW('Hygiene Data'!E143))="","",OFFSET('Hygiene Data'!$E$11,0,10*ROW('Hygiene Data'!E143)))</f>
        <v/>
      </c>
      <c r="DS149" s="305" t="str">
        <f ca="true">+IF(OFFSET('Hygiene Data'!$E$12,0,10*ROW('Hygiene Data'!E143))="","",OFFSET('Hygiene Data'!$E$12,0,10*ROW('Hygiene Data'!E143)))</f>
        <v/>
      </c>
      <c r="DT149" s="305" t="str">
        <f ca="true">+IF(OFFSET('Hygiene Data'!$E$13,0,10*ROW('Hygiene Data'!E143))="","",OFFSET('Hygiene Data'!$E$13,0,10*ROW('Hygiene Data'!E143)))</f>
        <v/>
      </c>
      <c r="DU149" s="305" t="str">
        <f ca="true">+IF(OFFSET('Hygiene Data'!$F$11,0,10*ROW('Hygiene Data'!F143))="","",OFFSET('Hygiene Data'!$F$11,0,10*ROW('Hygiene Data'!F143)))</f>
        <v/>
      </c>
      <c r="DV149" s="305" t="str">
        <f ca="true">+IF(OFFSET('Hygiene Data'!$F$12,0,10*ROW('Hygiene Data'!F143))="","",OFFSET('Hygiene Data'!$F$12,0,10*ROW('Hygiene Data'!F143)))</f>
        <v/>
      </c>
      <c r="DW149" s="305" t="str">
        <f ca="true">+IF(OFFSET('Hygiene Data'!$F$13,0,10*ROW('Hygiene Data'!F143))="","",OFFSET('Hygiene Data'!$F$13,0,10*ROW('Hygiene Data'!F143)))</f>
        <v/>
      </c>
      <c r="DX149" s="305" t="str">
        <f ca="true">+IF(OFFSET('Hygiene Data'!$G$11,0,10*ROW('Hygiene Data'!G143))="","",OFFSET('Hygiene Data'!$G$11,0,10*ROW('Hygiene Data'!G143)))</f>
        <v/>
      </c>
      <c r="DY149" s="305" t="str">
        <f ca="true">+IF(OFFSET('Hygiene Data'!$G$12,0,10*ROW('Hygiene Data'!G143))="","",OFFSET('Hygiene Data'!$G$12,0,10*ROW('Hygiene Data'!G143)))</f>
        <v/>
      </c>
      <c r="DZ149" s="305" t="str">
        <f ca="true">+IF(OFFSET('Hygiene Data'!$G$13,0,10*ROW('Hygiene Data'!G143))="","",OFFSET('Hygiene Data'!$G$13,0,10*ROW('Hygiene Data'!G143)))</f>
        <v/>
      </c>
      <c r="EA149" s="305" t="str">
        <f ca="true">+IF(OFFSET('Hygiene Data'!$H$11,0,10*ROW('Hygiene Data'!H143))="","",OFFSET('Hygiene Data'!$H$11,0,10*ROW('Hygiene Data'!H143)))</f>
        <v/>
      </c>
      <c r="EB149" s="305" t="str">
        <f ca="true">+IF(OFFSET('Hygiene Data'!$H$12,0,10*ROW('Hygiene Data'!H143))="","",OFFSET('Hygiene Data'!$H$12,0,10*ROW('Hygiene Data'!H143)))</f>
        <v/>
      </c>
      <c r="EC149" s="305" t="str">
        <f ca="true">+IF(OFFSET('Hygiene Data'!$H$13,0,10*ROW('Hygiene Data'!H143))="","",OFFSET('Hygiene Data'!$H$13,0,10*ROW('Hygiene Data'!H143)))</f>
        <v/>
      </c>
      <c r="ED149" s="305" t="str">
        <f ca="true">+IF(OFFSET('Hygiene Data'!$I$11,0,10*ROW('Hygiene Data'!I143))="","",OFFSET('Hygiene Data'!$I$11,0,10*ROW('Hygiene Data'!I143)))</f>
        <v/>
      </c>
      <c r="EE149" s="305" t="str">
        <f ca="true">+IF(OFFSET('Hygiene Data'!$I$12,0,10*ROW('Hygiene Data'!I143))="","",OFFSET('Hygiene Data'!$I$12,0,10*ROW('Hygiene Data'!I143)))</f>
        <v/>
      </c>
      <c r="EF149" s="305"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61"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305"/>
      <c r="BS150" s="305" t="str">
        <f ca="true">+IF(OFFSET('Water Data'!$D$27,0,10*ROW('Water Data'!D144))="","",OFFSET('Water Data'!$D$27,0,10*ROW('Water Data'!D144)))</f>
        <v/>
      </c>
      <c r="BT150" s="305" t="str">
        <f ca="true">+IF(OFFSET('Water Data'!$D$28,0,10*ROW('Water Data'!D144))="","",OFFSET('Water Data'!$D$28,0,10*ROW('Water Data'!D144)))</f>
        <v/>
      </c>
      <c r="BU150" s="305" t="str">
        <f ca="true">+IF(OFFSET('Water Data'!$D$29,0,10*ROW('Water Data'!D144))="","",OFFSET('Water Data'!$D$29,0,10*ROW('Water Data'!D144)))</f>
        <v/>
      </c>
      <c r="BV150" s="305" t="str">
        <f ca="true">+IF(OFFSET('Water Data'!$E$27,0,10*ROW('Water Data'!E144))="","",OFFSET('Water Data'!$E$27,0,10*ROW('Water Data'!E144)))</f>
        <v/>
      </c>
      <c r="BW150" s="305" t="str">
        <f ca="true">+IF(OFFSET('Water Data'!$E$28,0,10*ROW('Water Data'!E144))="","",OFFSET('Water Data'!$E$28,0,10*ROW('Water Data'!E144)))</f>
        <v/>
      </c>
      <c r="BX150" s="305" t="str">
        <f ca="true">+IF(OFFSET('Water Data'!$E$29,0,10*ROW('Water Data'!E144))="","",OFFSET('Water Data'!$E$29,0,10*ROW('Water Data'!E144)))</f>
        <v/>
      </c>
      <c r="BY150" s="305" t="str">
        <f ca="true">+IF(OFFSET('Water Data'!$F$27,0,10*ROW('Water Data'!F144))="","",OFFSET('Water Data'!$F$27,0,10*ROW('Water Data'!F144)))</f>
        <v/>
      </c>
      <c r="BZ150" s="305" t="str">
        <f ca="true">+IF(OFFSET('Water Data'!$F$28,0,10*ROW('Water Data'!F144))="","",OFFSET('Water Data'!$F$28,0,10*ROW('Water Data'!F144)))</f>
        <v/>
      </c>
      <c r="CA150" s="305" t="str">
        <f ca="true">+IF(OFFSET('Water Data'!$F$29,0,10*ROW('Water Data'!F144))="","",OFFSET('Water Data'!$F$29,0,10*ROW('Water Data'!F144)))</f>
        <v/>
      </c>
      <c r="CB150" s="305" t="str">
        <f ca="true">+IF(OFFSET('Water Data'!$G$27,0,10*ROW('Water Data'!G144))="","",OFFSET('Water Data'!$G$27,0,10*ROW('Water Data'!G144)))</f>
        <v/>
      </c>
      <c r="CC150" s="305" t="str">
        <f ca="true">+IF(OFFSET('Water Data'!$G$28,0,10*ROW('Water Data'!G144))="","",OFFSET('Water Data'!$G$28,0,10*ROW('Water Data'!G144)))</f>
        <v/>
      </c>
      <c r="CD150" s="305" t="str">
        <f ca="true">+IF(OFFSET('Water Data'!$G$29,0,10*ROW('Water Data'!G144))="","",OFFSET('Water Data'!$G$29,0,10*ROW('Water Data'!G144)))</f>
        <v/>
      </c>
      <c r="CE150" s="305" t="str">
        <f ca="true">+IF(OFFSET('Water Data'!$H$27,0,10*ROW('Water Data'!H144))="","",OFFSET('Water Data'!$H$27,0,10*ROW('Water Data'!H144)))</f>
        <v/>
      </c>
      <c r="CF150" s="305" t="str">
        <f ca="true">+IF(OFFSET('Water Data'!$H$28,0,10*ROW('Water Data'!H144))="","",OFFSET('Water Data'!$H$28,0,10*ROW('Water Data'!H144)))</f>
        <v/>
      </c>
      <c r="CG150" s="305" t="str">
        <f ca="true">+IF(OFFSET('Water Data'!$H$29,0,10*ROW('Water Data'!H144))="","",OFFSET('Water Data'!$H$29,0,10*ROW('Water Data'!H144)))</f>
        <v/>
      </c>
      <c r="CH150" s="305" t="str">
        <f ca="true">+IF(OFFSET('Water Data'!$I$27,0,10*ROW('Water Data'!I144))="","",OFFSET('Water Data'!$I$27,0,10*ROW('Water Data'!I144)))</f>
        <v/>
      </c>
      <c r="CI150" s="305" t="str">
        <f ca="true">+IF(OFFSET('Water Data'!$I$28,0,10*ROW('Water Data'!I144))="","",OFFSET('Water Data'!$I$28,0,10*ROW('Water Data'!I144)))</f>
        <v/>
      </c>
      <c r="CJ150" s="305" t="str">
        <f ca="true">+IF(OFFSET('Water Data'!$I$29,0,10*ROW('Water Data'!I144))="","",OFFSET('Water Data'!$I$29,0,10*ROW('Water Data'!I144)))</f>
        <v/>
      </c>
      <c r="CK150" s="305" t="str">
        <f ca="true">+IF(OFFSET('Sanitation Data'!$D$28,0,10*ROW('Sanitation Data'!D144))="","",OFFSET('Sanitation Data'!$D$28,0,10*ROW('Sanitation Data'!D144)))</f>
        <v/>
      </c>
      <c r="CL150" s="305" t="str">
        <f ca="true">+IF(OFFSET('Sanitation Data'!$D$29,0,10*ROW('Sanitation Data'!D144))="","",OFFSET('Sanitation Data'!$D$29,0,10*ROW('Sanitation Data'!D144)))</f>
        <v/>
      </c>
      <c r="CM150" s="305" t="str">
        <f ca="true">+IF(OFFSET('Sanitation Data'!$D$30,0,10*ROW('Sanitation Data'!D144))="","",OFFSET('Sanitation Data'!$D$30,0,10*ROW('Sanitation Data'!D144)))</f>
        <v/>
      </c>
      <c r="CN150" s="305" t="str">
        <f ca="true">+IF(OFFSET('Sanitation Data'!$D$31,0,10*ROW('Sanitation Data'!D144))="","",OFFSET('Sanitation Data'!$D$31,0,10*ROW('Sanitation Data'!D144)))</f>
        <v/>
      </c>
      <c r="CO150" s="305" t="str">
        <f ca="true">+IF(OFFSET('Sanitation Data'!$D$32,0,10*ROW('Sanitation Data'!D144))="","",OFFSET('Sanitation Data'!$D$32,0,10*ROW('Sanitation Data'!D144)))</f>
        <v/>
      </c>
      <c r="CP150" s="305" t="str">
        <f ca="true">+IF(OFFSET('Sanitation Data'!$E$28,0,10*ROW('Sanitation Data'!E144))="","",OFFSET('Sanitation Data'!$E$28,0,10*ROW('Sanitation Data'!E144)))</f>
        <v/>
      </c>
      <c r="CQ150" s="305" t="str">
        <f ca="true">+IF(OFFSET('Sanitation Data'!$E$29,0,10*ROW('Sanitation Data'!E144))="","",OFFSET('Sanitation Data'!$E$29,0,10*ROW('Sanitation Data'!E144)))</f>
        <v/>
      </c>
      <c r="CR150" s="305" t="str">
        <f ca="true">+IF(OFFSET('Sanitation Data'!$E$30,0,10*ROW('Sanitation Data'!E144))="","",OFFSET('Sanitation Data'!$E$30,0,10*ROW('Sanitation Data'!E144)))</f>
        <v/>
      </c>
      <c r="CS150" s="305" t="str">
        <f ca="true">+IF(OFFSET('Sanitation Data'!$E$31,0,10*ROW('Sanitation Data'!E144))="","",OFFSET('Sanitation Data'!$E$31,0,10*ROW('Sanitation Data'!E144)))</f>
        <v/>
      </c>
      <c r="CT150" s="305" t="str">
        <f ca="true">+IF(OFFSET('Sanitation Data'!$E$32,0,10*ROW('Sanitation Data'!E144))="","",OFFSET('Sanitation Data'!$E$32,0,10*ROW('Sanitation Data'!E144)))</f>
        <v/>
      </c>
      <c r="CU150" s="305" t="str">
        <f ca="true">+IF(OFFSET('Sanitation Data'!$F$28,0,10*ROW('Sanitation Data'!F144))="","",OFFSET('Sanitation Data'!$F$28,0,10*ROW('Sanitation Data'!F144)))</f>
        <v/>
      </c>
      <c r="CV150" s="305" t="str">
        <f ca="true">+IF(OFFSET('Sanitation Data'!$F$29,0,10*ROW('Sanitation Data'!F144))="","",OFFSET('Sanitation Data'!$F$29,0,10*ROW('Sanitation Data'!F144)))</f>
        <v/>
      </c>
      <c r="CW150" s="305" t="str">
        <f ca="true">+IF(OFFSET('Sanitation Data'!$F$30,0,10*ROW('Sanitation Data'!F144))="","",OFFSET('Sanitation Data'!$F$30,0,10*ROW('Sanitation Data'!F144)))</f>
        <v/>
      </c>
      <c r="CX150" s="305" t="str">
        <f ca="true">+IF(OFFSET('Sanitation Data'!$F$31,0,10*ROW('Sanitation Data'!F144))="","",OFFSET('Sanitation Data'!$F$31,0,10*ROW('Sanitation Data'!F144)))</f>
        <v/>
      </c>
      <c r="CY150" s="305" t="str">
        <f ca="true">+IF(OFFSET('Sanitation Data'!$F$32,0,10*ROW('Sanitation Data'!F144))="","",OFFSET('Sanitation Data'!$F$32,0,10*ROW('Sanitation Data'!F144)))</f>
        <v/>
      </c>
      <c r="CZ150" s="305" t="str">
        <f ca="true">+IF(OFFSET('Sanitation Data'!$G$28,0,10*ROW('Sanitation Data'!G144))="","",OFFSET('Sanitation Data'!$G$28,0,10*ROW('Sanitation Data'!G144)))</f>
        <v/>
      </c>
      <c r="DA150" s="305" t="str">
        <f ca="true">+IF(OFFSET('Sanitation Data'!$G$29,0,10*ROW('Sanitation Data'!G144))="","",OFFSET('Sanitation Data'!$G$29,0,10*ROW('Sanitation Data'!G144)))</f>
        <v/>
      </c>
      <c r="DB150" s="305" t="str">
        <f ca="true">+IF(OFFSET('Sanitation Data'!$G$30,0,10*ROW('Sanitation Data'!G144))="","",OFFSET('Sanitation Data'!$G$30,0,10*ROW('Sanitation Data'!G144)))</f>
        <v/>
      </c>
      <c r="DC150" s="305" t="str">
        <f ca="true">+IF(OFFSET('Sanitation Data'!$G$31,0,10*ROW('Sanitation Data'!G144))="","",OFFSET('Sanitation Data'!$G$31,0,10*ROW('Sanitation Data'!G144)))</f>
        <v/>
      </c>
      <c r="DD150" s="305" t="str">
        <f ca="true">+IF(OFFSET('Sanitation Data'!$G$32,0,10*ROW('Sanitation Data'!G144))="","",OFFSET('Sanitation Data'!$G$32,0,10*ROW('Sanitation Data'!G144)))</f>
        <v/>
      </c>
      <c r="DE150" s="305" t="str">
        <f ca="true">+IF(OFFSET('Sanitation Data'!$H$28,0,10*ROW('Sanitation Data'!H144))="","",OFFSET('Sanitation Data'!$H$28,0,10*ROW('Sanitation Data'!H144)))</f>
        <v/>
      </c>
      <c r="DF150" s="305" t="str">
        <f ca="true">+IF(OFFSET('Sanitation Data'!$H$29,0,10*ROW('Sanitation Data'!H144))="","",OFFSET('Sanitation Data'!$H$29,0,10*ROW('Sanitation Data'!H144)))</f>
        <v/>
      </c>
      <c r="DG150" s="305" t="str">
        <f ca="true">+IF(OFFSET('Sanitation Data'!$H$30,0,10*ROW('Sanitation Data'!H144))="","",OFFSET('Sanitation Data'!$H$30,0,10*ROW('Sanitation Data'!H144)))</f>
        <v/>
      </c>
      <c r="DH150" s="305" t="str">
        <f ca="true">+IF(OFFSET('Sanitation Data'!$H$31,0,10*ROW('Sanitation Data'!H144))="","",OFFSET('Sanitation Data'!$H$31,0,10*ROW('Sanitation Data'!H144)))</f>
        <v/>
      </c>
      <c r="DI150" s="305" t="str">
        <f ca="true">+IF(OFFSET('Sanitation Data'!$H$32,0,10*ROW('Sanitation Data'!H144))="","",OFFSET('Sanitation Data'!$H$32,0,10*ROW('Sanitation Data'!H144)))</f>
        <v/>
      </c>
      <c r="DJ150" s="305" t="str">
        <f ca="true">+IF(OFFSET('Sanitation Data'!$I$28,0,10*ROW('Sanitation Data'!I144))="","",OFFSET('Sanitation Data'!$I$28,0,10*ROW('Sanitation Data'!I144)))</f>
        <v/>
      </c>
      <c r="DK150" s="305" t="str">
        <f ca="true">+IF(OFFSET('Sanitation Data'!$I$29,0,10*ROW('Sanitation Data'!I144))="","",OFFSET('Sanitation Data'!$I$29,0,10*ROW('Sanitation Data'!I144)))</f>
        <v/>
      </c>
      <c r="DL150" s="305" t="str">
        <f ca="true">+IF(OFFSET('Sanitation Data'!$I$30,0,10*ROW('Sanitation Data'!I144))="","",OFFSET('Sanitation Data'!$I$30,0,10*ROW('Sanitation Data'!I144)))</f>
        <v/>
      </c>
      <c r="DM150" s="305" t="str">
        <f ca="true">+IF(OFFSET('Sanitation Data'!$I$31,0,10*ROW('Sanitation Data'!I144))="","",OFFSET('Sanitation Data'!$I$31,0,10*ROW('Sanitation Data'!I144)))</f>
        <v/>
      </c>
      <c r="DN150" s="305" t="str">
        <f ca="true">+IF(OFFSET('Sanitation Data'!$I$32,0,10*ROW('Sanitation Data'!I144))="","",OFFSET('Sanitation Data'!$I$32,0,10*ROW('Sanitation Data'!I144)))</f>
        <v/>
      </c>
      <c r="DO150" s="305" t="str">
        <f ca="true">+IF(OFFSET('Hygiene Data'!$D$11,0,10*ROW('Hygiene Data'!D144))="","",OFFSET('Hygiene Data'!$D$11,0,10*ROW('Hygiene Data'!D144)))</f>
        <v/>
      </c>
      <c r="DP150" s="305" t="str">
        <f ca="true">+IF(OFFSET('Hygiene Data'!$D$12,0,10*ROW('Hygiene Data'!D144))="","",OFFSET('Hygiene Data'!$D$12,0,10*ROW('Hygiene Data'!D144)))</f>
        <v/>
      </c>
      <c r="DQ150" s="305" t="str">
        <f ca="true">+IF(OFFSET('Hygiene Data'!$D$13,0,10*ROW('Hygiene Data'!D144))="","",OFFSET('Hygiene Data'!$D$13,0,10*ROW('Hygiene Data'!D144)))</f>
        <v/>
      </c>
      <c r="DR150" s="305" t="str">
        <f ca="true">+IF(OFFSET('Hygiene Data'!$E$11,0,10*ROW('Hygiene Data'!E144))="","",OFFSET('Hygiene Data'!$E$11,0,10*ROW('Hygiene Data'!E144)))</f>
        <v/>
      </c>
      <c r="DS150" s="305" t="str">
        <f ca="true">+IF(OFFSET('Hygiene Data'!$E$12,0,10*ROW('Hygiene Data'!E144))="","",OFFSET('Hygiene Data'!$E$12,0,10*ROW('Hygiene Data'!E144)))</f>
        <v/>
      </c>
      <c r="DT150" s="305" t="str">
        <f ca="true">+IF(OFFSET('Hygiene Data'!$E$13,0,10*ROW('Hygiene Data'!E144))="","",OFFSET('Hygiene Data'!$E$13,0,10*ROW('Hygiene Data'!E144)))</f>
        <v/>
      </c>
      <c r="DU150" s="305" t="str">
        <f ca="true">+IF(OFFSET('Hygiene Data'!$F$11,0,10*ROW('Hygiene Data'!F144))="","",OFFSET('Hygiene Data'!$F$11,0,10*ROW('Hygiene Data'!F144)))</f>
        <v/>
      </c>
      <c r="DV150" s="305" t="str">
        <f ca="true">+IF(OFFSET('Hygiene Data'!$F$12,0,10*ROW('Hygiene Data'!F144))="","",OFFSET('Hygiene Data'!$F$12,0,10*ROW('Hygiene Data'!F144)))</f>
        <v/>
      </c>
      <c r="DW150" s="305" t="str">
        <f ca="true">+IF(OFFSET('Hygiene Data'!$F$13,0,10*ROW('Hygiene Data'!F144))="","",OFFSET('Hygiene Data'!$F$13,0,10*ROW('Hygiene Data'!F144)))</f>
        <v/>
      </c>
      <c r="DX150" s="305" t="str">
        <f ca="true">+IF(OFFSET('Hygiene Data'!$G$11,0,10*ROW('Hygiene Data'!G144))="","",OFFSET('Hygiene Data'!$G$11,0,10*ROW('Hygiene Data'!G144)))</f>
        <v/>
      </c>
      <c r="DY150" s="305" t="str">
        <f ca="true">+IF(OFFSET('Hygiene Data'!$G$12,0,10*ROW('Hygiene Data'!G144))="","",OFFSET('Hygiene Data'!$G$12,0,10*ROW('Hygiene Data'!G144)))</f>
        <v/>
      </c>
      <c r="DZ150" s="305" t="str">
        <f ca="true">+IF(OFFSET('Hygiene Data'!$G$13,0,10*ROW('Hygiene Data'!G144))="","",OFFSET('Hygiene Data'!$G$13,0,10*ROW('Hygiene Data'!G144)))</f>
        <v/>
      </c>
      <c r="EA150" s="305" t="str">
        <f ca="true">+IF(OFFSET('Hygiene Data'!$H$11,0,10*ROW('Hygiene Data'!H144))="","",OFFSET('Hygiene Data'!$H$11,0,10*ROW('Hygiene Data'!H144)))</f>
        <v/>
      </c>
      <c r="EB150" s="305" t="str">
        <f ca="true">+IF(OFFSET('Hygiene Data'!$H$12,0,10*ROW('Hygiene Data'!H144))="","",OFFSET('Hygiene Data'!$H$12,0,10*ROW('Hygiene Data'!H144)))</f>
        <v/>
      </c>
      <c r="EC150" s="305" t="str">
        <f ca="true">+IF(OFFSET('Hygiene Data'!$H$13,0,10*ROW('Hygiene Data'!H144))="","",OFFSET('Hygiene Data'!$H$13,0,10*ROW('Hygiene Data'!H144)))</f>
        <v/>
      </c>
      <c r="ED150" s="305" t="str">
        <f ca="true">+IF(OFFSET('Hygiene Data'!$I$11,0,10*ROW('Hygiene Data'!I144))="","",OFFSET('Hygiene Data'!$I$11,0,10*ROW('Hygiene Data'!I144)))</f>
        <v/>
      </c>
      <c r="EE150" s="305" t="str">
        <f ca="true">+IF(OFFSET('Hygiene Data'!$I$12,0,10*ROW('Hygiene Data'!I144))="","",OFFSET('Hygiene Data'!$I$12,0,10*ROW('Hygiene Data'!I144)))</f>
        <v/>
      </c>
      <c r="EF150" s="305"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61"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305"/>
      <c r="BS151" s="305" t="str">
        <f ca="true">+IF(OFFSET('Water Data'!$D$27,0,10*ROW('Water Data'!D145))="","",OFFSET('Water Data'!$D$27,0,10*ROW('Water Data'!D145)))</f>
        <v/>
      </c>
      <c r="BT151" s="305" t="str">
        <f ca="true">+IF(OFFSET('Water Data'!$D$28,0,10*ROW('Water Data'!D145))="","",OFFSET('Water Data'!$D$28,0,10*ROW('Water Data'!D145)))</f>
        <v/>
      </c>
      <c r="BU151" s="305" t="str">
        <f ca="true">+IF(OFFSET('Water Data'!$D$29,0,10*ROW('Water Data'!D145))="","",OFFSET('Water Data'!$D$29,0,10*ROW('Water Data'!D145)))</f>
        <v/>
      </c>
      <c r="BV151" s="305" t="str">
        <f ca="true">+IF(OFFSET('Water Data'!$E$27,0,10*ROW('Water Data'!E145))="","",OFFSET('Water Data'!$E$27,0,10*ROW('Water Data'!E145)))</f>
        <v/>
      </c>
      <c r="BW151" s="305" t="str">
        <f ca="true">+IF(OFFSET('Water Data'!$E$28,0,10*ROW('Water Data'!E145))="","",OFFSET('Water Data'!$E$28,0,10*ROW('Water Data'!E145)))</f>
        <v/>
      </c>
      <c r="BX151" s="305" t="str">
        <f ca="true">+IF(OFFSET('Water Data'!$E$29,0,10*ROW('Water Data'!E145))="","",OFFSET('Water Data'!$E$29,0,10*ROW('Water Data'!E145)))</f>
        <v/>
      </c>
      <c r="BY151" s="305" t="str">
        <f ca="true">+IF(OFFSET('Water Data'!$F$27,0,10*ROW('Water Data'!F145))="","",OFFSET('Water Data'!$F$27,0,10*ROW('Water Data'!F145)))</f>
        <v/>
      </c>
      <c r="BZ151" s="305" t="str">
        <f ca="true">+IF(OFFSET('Water Data'!$F$28,0,10*ROW('Water Data'!F145))="","",OFFSET('Water Data'!$F$28,0,10*ROW('Water Data'!F145)))</f>
        <v/>
      </c>
      <c r="CA151" s="305" t="str">
        <f ca="true">+IF(OFFSET('Water Data'!$F$29,0,10*ROW('Water Data'!F145))="","",OFFSET('Water Data'!$F$29,0,10*ROW('Water Data'!F145)))</f>
        <v/>
      </c>
      <c r="CB151" s="305" t="str">
        <f ca="true">+IF(OFFSET('Water Data'!$G$27,0,10*ROW('Water Data'!G145))="","",OFFSET('Water Data'!$G$27,0,10*ROW('Water Data'!G145)))</f>
        <v/>
      </c>
      <c r="CC151" s="305" t="str">
        <f ca="true">+IF(OFFSET('Water Data'!$G$28,0,10*ROW('Water Data'!G145))="","",OFFSET('Water Data'!$G$28,0,10*ROW('Water Data'!G145)))</f>
        <v/>
      </c>
      <c r="CD151" s="305" t="str">
        <f ca="true">+IF(OFFSET('Water Data'!$G$29,0,10*ROW('Water Data'!G145))="","",OFFSET('Water Data'!$G$29,0,10*ROW('Water Data'!G145)))</f>
        <v/>
      </c>
      <c r="CE151" s="305" t="str">
        <f ca="true">+IF(OFFSET('Water Data'!$H$27,0,10*ROW('Water Data'!H145))="","",OFFSET('Water Data'!$H$27,0,10*ROW('Water Data'!H145)))</f>
        <v/>
      </c>
      <c r="CF151" s="305" t="str">
        <f ca="true">+IF(OFFSET('Water Data'!$H$28,0,10*ROW('Water Data'!H145))="","",OFFSET('Water Data'!$H$28,0,10*ROW('Water Data'!H145)))</f>
        <v/>
      </c>
      <c r="CG151" s="305" t="str">
        <f ca="true">+IF(OFFSET('Water Data'!$H$29,0,10*ROW('Water Data'!H145))="","",OFFSET('Water Data'!$H$29,0,10*ROW('Water Data'!H145)))</f>
        <v/>
      </c>
      <c r="CH151" s="305" t="str">
        <f ca="true">+IF(OFFSET('Water Data'!$I$27,0,10*ROW('Water Data'!I145))="","",OFFSET('Water Data'!$I$27,0,10*ROW('Water Data'!I145)))</f>
        <v/>
      </c>
      <c r="CI151" s="305" t="str">
        <f ca="true">+IF(OFFSET('Water Data'!$I$28,0,10*ROW('Water Data'!I145))="","",OFFSET('Water Data'!$I$28,0,10*ROW('Water Data'!I145)))</f>
        <v/>
      </c>
      <c r="CJ151" s="305" t="str">
        <f ca="true">+IF(OFFSET('Water Data'!$I$29,0,10*ROW('Water Data'!I145))="","",OFFSET('Water Data'!$I$29,0,10*ROW('Water Data'!I145)))</f>
        <v/>
      </c>
      <c r="CK151" s="305" t="str">
        <f ca="true">+IF(OFFSET('Sanitation Data'!$D$28,0,10*ROW('Sanitation Data'!D145))="","",OFFSET('Sanitation Data'!$D$28,0,10*ROW('Sanitation Data'!D145)))</f>
        <v/>
      </c>
      <c r="CL151" s="305" t="str">
        <f ca="true">+IF(OFFSET('Sanitation Data'!$D$29,0,10*ROW('Sanitation Data'!D145))="","",OFFSET('Sanitation Data'!$D$29,0,10*ROW('Sanitation Data'!D145)))</f>
        <v/>
      </c>
      <c r="CM151" s="305" t="str">
        <f ca="true">+IF(OFFSET('Sanitation Data'!$D$30,0,10*ROW('Sanitation Data'!D145))="","",OFFSET('Sanitation Data'!$D$30,0,10*ROW('Sanitation Data'!D145)))</f>
        <v/>
      </c>
      <c r="CN151" s="305" t="str">
        <f ca="true">+IF(OFFSET('Sanitation Data'!$D$31,0,10*ROW('Sanitation Data'!D145))="","",OFFSET('Sanitation Data'!$D$31,0,10*ROW('Sanitation Data'!D145)))</f>
        <v/>
      </c>
      <c r="CO151" s="305" t="str">
        <f ca="true">+IF(OFFSET('Sanitation Data'!$D$32,0,10*ROW('Sanitation Data'!D145))="","",OFFSET('Sanitation Data'!$D$32,0,10*ROW('Sanitation Data'!D145)))</f>
        <v/>
      </c>
      <c r="CP151" s="305" t="str">
        <f ca="true">+IF(OFFSET('Sanitation Data'!$E$28,0,10*ROW('Sanitation Data'!E145))="","",OFFSET('Sanitation Data'!$E$28,0,10*ROW('Sanitation Data'!E145)))</f>
        <v/>
      </c>
      <c r="CQ151" s="305" t="str">
        <f ca="true">+IF(OFFSET('Sanitation Data'!$E$29,0,10*ROW('Sanitation Data'!E145))="","",OFFSET('Sanitation Data'!$E$29,0,10*ROW('Sanitation Data'!E145)))</f>
        <v/>
      </c>
      <c r="CR151" s="305" t="str">
        <f ca="true">+IF(OFFSET('Sanitation Data'!$E$30,0,10*ROW('Sanitation Data'!E145))="","",OFFSET('Sanitation Data'!$E$30,0,10*ROW('Sanitation Data'!E145)))</f>
        <v/>
      </c>
      <c r="CS151" s="305" t="str">
        <f ca="true">+IF(OFFSET('Sanitation Data'!$E$31,0,10*ROW('Sanitation Data'!E145))="","",OFFSET('Sanitation Data'!$E$31,0,10*ROW('Sanitation Data'!E145)))</f>
        <v/>
      </c>
      <c r="CT151" s="305" t="str">
        <f ca="true">+IF(OFFSET('Sanitation Data'!$E$32,0,10*ROW('Sanitation Data'!E145))="","",OFFSET('Sanitation Data'!$E$32,0,10*ROW('Sanitation Data'!E145)))</f>
        <v/>
      </c>
      <c r="CU151" s="305" t="str">
        <f ca="true">+IF(OFFSET('Sanitation Data'!$F$28,0,10*ROW('Sanitation Data'!F145))="","",OFFSET('Sanitation Data'!$F$28,0,10*ROW('Sanitation Data'!F145)))</f>
        <v/>
      </c>
      <c r="CV151" s="305" t="str">
        <f ca="true">+IF(OFFSET('Sanitation Data'!$F$29,0,10*ROW('Sanitation Data'!F145))="","",OFFSET('Sanitation Data'!$F$29,0,10*ROW('Sanitation Data'!F145)))</f>
        <v/>
      </c>
      <c r="CW151" s="305" t="str">
        <f ca="true">+IF(OFFSET('Sanitation Data'!$F$30,0,10*ROW('Sanitation Data'!F145))="","",OFFSET('Sanitation Data'!$F$30,0,10*ROW('Sanitation Data'!F145)))</f>
        <v/>
      </c>
      <c r="CX151" s="305" t="str">
        <f ca="true">+IF(OFFSET('Sanitation Data'!$F$31,0,10*ROW('Sanitation Data'!F145))="","",OFFSET('Sanitation Data'!$F$31,0,10*ROW('Sanitation Data'!F145)))</f>
        <v/>
      </c>
      <c r="CY151" s="305" t="str">
        <f ca="true">+IF(OFFSET('Sanitation Data'!$F$32,0,10*ROW('Sanitation Data'!F145))="","",OFFSET('Sanitation Data'!$F$32,0,10*ROW('Sanitation Data'!F145)))</f>
        <v/>
      </c>
      <c r="CZ151" s="305" t="str">
        <f ca="true">+IF(OFFSET('Sanitation Data'!$G$28,0,10*ROW('Sanitation Data'!G145))="","",OFFSET('Sanitation Data'!$G$28,0,10*ROW('Sanitation Data'!G145)))</f>
        <v/>
      </c>
      <c r="DA151" s="305" t="str">
        <f ca="true">+IF(OFFSET('Sanitation Data'!$G$29,0,10*ROW('Sanitation Data'!G145))="","",OFFSET('Sanitation Data'!$G$29,0,10*ROW('Sanitation Data'!G145)))</f>
        <v/>
      </c>
      <c r="DB151" s="305" t="str">
        <f ca="true">+IF(OFFSET('Sanitation Data'!$G$30,0,10*ROW('Sanitation Data'!G145))="","",OFFSET('Sanitation Data'!$G$30,0,10*ROW('Sanitation Data'!G145)))</f>
        <v/>
      </c>
      <c r="DC151" s="305" t="str">
        <f ca="true">+IF(OFFSET('Sanitation Data'!$G$31,0,10*ROW('Sanitation Data'!G145))="","",OFFSET('Sanitation Data'!$G$31,0,10*ROW('Sanitation Data'!G145)))</f>
        <v/>
      </c>
      <c r="DD151" s="305" t="str">
        <f ca="true">+IF(OFFSET('Sanitation Data'!$G$32,0,10*ROW('Sanitation Data'!G145))="","",OFFSET('Sanitation Data'!$G$32,0,10*ROW('Sanitation Data'!G145)))</f>
        <v/>
      </c>
      <c r="DE151" s="305" t="str">
        <f ca="true">+IF(OFFSET('Sanitation Data'!$H$28,0,10*ROW('Sanitation Data'!H145))="","",OFFSET('Sanitation Data'!$H$28,0,10*ROW('Sanitation Data'!H145)))</f>
        <v/>
      </c>
      <c r="DF151" s="305" t="str">
        <f ca="true">+IF(OFFSET('Sanitation Data'!$H$29,0,10*ROW('Sanitation Data'!H145))="","",OFFSET('Sanitation Data'!$H$29,0,10*ROW('Sanitation Data'!H145)))</f>
        <v/>
      </c>
      <c r="DG151" s="305" t="str">
        <f ca="true">+IF(OFFSET('Sanitation Data'!$H$30,0,10*ROW('Sanitation Data'!H145))="","",OFFSET('Sanitation Data'!$H$30,0,10*ROW('Sanitation Data'!H145)))</f>
        <v/>
      </c>
      <c r="DH151" s="305" t="str">
        <f ca="true">+IF(OFFSET('Sanitation Data'!$H$31,0,10*ROW('Sanitation Data'!H145))="","",OFFSET('Sanitation Data'!$H$31,0,10*ROW('Sanitation Data'!H145)))</f>
        <v/>
      </c>
      <c r="DI151" s="305" t="str">
        <f ca="true">+IF(OFFSET('Sanitation Data'!$H$32,0,10*ROW('Sanitation Data'!H145))="","",OFFSET('Sanitation Data'!$H$32,0,10*ROW('Sanitation Data'!H145)))</f>
        <v/>
      </c>
      <c r="DJ151" s="305" t="str">
        <f ca="true">+IF(OFFSET('Sanitation Data'!$I$28,0,10*ROW('Sanitation Data'!I145))="","",OFFSET('Sanitation Data'!$I$28,0,10*ROW('Sanitation Data'!I145)))</f>
        <v/>
      </c>
      <c r="DK151" s="305" t="str">
        <f ca="true">+IF(OFFSET('Sanitation Data'!$I$29,0,10*ROW('Sanitation Data'!I145))="","",OFFSET('Sanitation Data'!$I$29,0,10*ROW('Sanitation Data'!I145)))</f>
        <v/>
      </c>
      <c r="DL151" s="305" t="str">
        <f ca="true">+IF(OFFSET('Sanitation Data'!$I$30,0,10*ROW('Sanitation Data'!I145))="","",OFFSET('Sanitation Data'!$I$30,0,10*ROW('Sanitation Data'!I145)))</f>
        <v/>
      </c>
      <c r="DM151" s="305" t="str">
        <f ca="true">+IF(OFFSET('Sanitation Data'!$I$31,0,10*ROW('Sanitation Data'!I145))="","",OFFSET('Sanitation Data'!$I$31,0,10*ROW('Sanitation Data'!I145)))</f>
        <v/>
      </c>
      <c r="DN151" s="305" t="str">
        <f ca="true">+IF(OFFSET('Sanitation Data'!$I$32,0,10*ROW('Sanitation Data'!I145))="","",OFFSET('Sanitation Data'!$I$32,0,10*ROW('Sanitation Data'!I145)))</f>
        <v/>
      </c>
      <c r="DO151" s="305" t="str">
        <f ca="true">+IF(OFFSET('Hygiene Data'!$D$11,0,10*ROW('Hygiene Data'!D145))="","",OFFSET('Hygiene Data'!$D$11,0,10*ROW('Hygiene Data'!D145)))</f>
        <v/>
      </c>
      <c r="DP151" s="305" t="str">
        <f ca="true">+IF(OFFSET('Hygiene Data'!$D$12,0,10*ROW('Hygiene Data'!D145))="","",OFFSET('Hygiene Data'!$D$12,0,10*ROW('Hygiene Data'!D145)))</f>
        <v/>
      </c>
      <c r="DQ151" s="305" t="str">
        <f ca="true">+IF(OFFSET('Hygiene Data'!$D$13,0,10*ROW('Hygiene Data'!D145))="","",OFFSET('Hygiene Data'!$D$13,0,10*ROW('Hygiene Data'!D145)))</f>
        <v/>
      </c>
      <c r="DR151" s="305" t="str">
        <f ca="true">+IF(OFFSET('Hygiene Data'!$E$11,0,10*ROW('Hygiene Data'!E145))="","",OFFSET('Hygiene Data'!$E$11,0,10*ROW('Hygiene Data'!E145)))</f>
        <v/>
      </c>
      <c r="DS151" s="305" t="str">
        <f ca="true">+IF(OFFSET('Hygiene Data'!$E$12,0,10*ROW('Hygiene Data'!E145))="","",OFFSET('Hygiene Data'!$E$12,0,10*ROW('Hygiene Data'!E145)))</f>
        <v/>
      </c>
      <c r="DT151" s="305" t="str">
        <f ca="true">+IF(OFFSET('Hygiene Data'!$E$13,0,10*ROW('Hygiene Data'!E145))="","",OFFSET('Hygiene Data'!$E$13,0,10*ROW('Hygiene Data'!E145)))</f>
        <v/>
      </c>
      <c r="DU151" s="305" t="str">
        <f ca="true">+IF(OFFSET('Hygiene Data'!$F$11,0,10*ROW('Hygiene Data'!F145))="","",OFFSET('Hygiene Data'!$F$11,0,10*ROW('Hygiene Data'!F145)))</f>
        <v/>
      </c>
      <c r="DV151" s="305" t="str">
        <f ca="true">+IF(OFFSET('Hygiene Data'!$F$12,0,10*ROW('Hygiene Data'!F145))="","",OFFSET('Hygiene Data'!$F$12,0,10*ROW('Hygiene Data'!F145)))</f>
        <v/>
      </c>
      <c r="DW151" s="305" t="str">
        <f ca="true">+IF(OFFSET('Hygiene Data'!$F$13,0,10*ROW('Hygiene Data'!F145))="","",OFFSET('Hygiene Data'!$F$13,0,10*ROW('Hygiene Data'!F145)))</f>
        <v/>
      </c>
      <c r="DX151" s="305" t="str">
        <f ca="true">+IF(OFFSET('Hygiene Data'!$G$11,0,10*ROW('Hygiene Data'!G145))="","",OFFSET('Hygiene Data'!$G$11,0,10*ROW('Hygiene Data'!G145)))</f>
        <v/>
      </c>
      <c r="DY151" s="305" t="str">
        <f ca="true">+IF(OFFSET('Hygiene Data'!$G$12,0,10*ROW('Hygiene Data'!G145))="","",OFFSET('Hygiene Data'!$G$12,0,10*ROW('Hygiene Data'!G145)))</f>
        <v/>
      </c>
      <c r="DZ151" s="305" t="str">
        <f ca="true">+IF(OFFSET('Hygiene Data'!$G$13,0,10*ROW('Hygiene Data'!G145))="","",OFFSET('Hygiene Data'!$G$13,0,10*ROW('Hygiene Data'!G145)))</f>
        <v/>
      </c>
      <c r="EA151" s="305" t="str">
        <f ca="true">+IF(OFFSET('Hygiene Data'!$H$11,0,10*ROW('Hygiene Data'!H145))="","",OFFSET('Hygiene Data'!$H$11,0,10*ROW('Hygiene Data'!H145)))</f>
        <v/>
      </c>
      <c r="EB151" s="305" t="str">
        <f ca="true">+IF(OFFSET('Hygiene Data'!$H$12,0,10*ROW('Hygiene Data'!H145))="","",OFFSET('Hygiene Data'!$H$12,0,10*ROW('Hygiene Data'!H145)))</f>
        <v/>
      </c>
      <c r="EC151" s="305" t="str">
        <f ca="true">+IF(OFFSET('Hygiene Data'!$H$13,0,10*ROW('Hygiene Data'!H145))="","",OFFSET('Hygiene Data'!$H$13,0,10*ROW('Hygiene Data'!H145)))</f>
        <v/>
      </c>
      <c r="ED151" s="305" t="str">
        <f ca="true">+IF(OFFSET('Hygiene Data'!$I$11,0,10*ROW('Hygiene Data'!I145))="","",OFFSET('Hygiene Data'!$I$11,0,10*ROW('Hygiene Data'!I145)))</f>
        <v/>
      </c>
      <c r="EE151" s="305" t="str">
        <f ca="true">+IF(OFFSET('Hygiene Data'!$I$12,0,10*ROW('Hygiene Data'!I145))="","",OFFSET('Hygiene Data'!$I$12,0,10*ROW('Hygiene Data'!I145)))</f>
        <v/>
      </c>
      <c r="EF151" s="305"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61"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305"/>
      <c r="BS152" s="305" t="str">
        <f ca="true">+IF(OFFSET('Water Data'!$D$27,0,10*ROW('Water Data'!D146))="","",OFFSET('Water Data'!$D$27,0,10*ROW('Water Data'!D146)))</f>
        <v/>
      </c>
      <c r="BT152" s="305" t="str">
        <f ca="true">+IF(OFFSET('Water Data'!$D$28,0,10*ROW('Water Data'!D146))="","",OFFSET('Water Data'!$D$28,0,10*ROW('Water Data'!D146)))</f>
        <v/>
      </c>
      <c r="BU152" s="305" t="str">
        <f ca="true">+IF(OFFSET('Water Data'!$D$29,0,10*ROW('Water Data'!D146))="","",OFFSET('Water Data'!$D$29,0,10*ROW('Water Data'!D146)))</f>
        <v/>
      </c>
      <c r="BV152" s="305" t="str">
        <f ca="true">+IF(OFFSET('Water Data'!$E$27,0,10*ROW('Water Data'!E146))="","",OFFSET('Water Data'!$E$27,0,10*ROW('Water Data'!E146)))</f>
        <v/>
      </c>
      <c r="BW152" s="305" t="str">
        <f ca="true">+IF(OFFSET('Water Data'!$E$28,0,10*ROW('Water Data'!E146))="","",OFFSET('Water Data'!$E$28,0,10*ROW('Water Data'!E146)))</f>
        <v/>
      </c>
      <c r="BX152" s="305" t="str">
        <f ca="true">+IF(OFFSET('Water Data'!$E$29,0,10*ROW('Water Data'!E146))="","",OFFSET('Water Data'!$E$29,0,10*ROW('Water Data'!E146)))</f>
        <v/>
      </c>
      <c r="BY152" s="305" t="str">
        <f ca="true">+IF(OFFSET('Water Data'!$F$27,0,10*ROW('Water Data'!F146))="","",OFFSET('Water Data'!$F$27,0,10*ROW('Water Data'!F146)))</f>
        <v/>
      </c>
      <c r="BZ152" s="305" t="str">
        <f ca="true">+IF(OFFSET('Water Data'!$F$28,0,10*ROW('Water Data'!F146))="","",OFFSET('Water Data'!$F$28,0,10*ROW('Water Data'!F146)))</f>
        <v/>
      </c>
      <c r="CA152" s="305" t="str">
        <f ca="true">+IF(OFFSET('Water Data'!$F$29,0,10*ROW('Water Data'!F146))="","",OFFSET('Water Data'!$F$29,0,10*ROW('Water Data'!F146)))</f>
        <v/>
      </c>
      <c r="CB152" s="305" t="str">
        <f ca="true">+IF(OFFSET('Water Data'!$G$27,0,10*ROW('Water Data'!G146))="","",OFFSET('Water Data'!$G$27,0,10*ROW('Water Data'!G146)))</f>
        <v/>
      </c>
      <c r="CC152" s="305" t="str">
        <f ca="true">+IF(OFFSET('Water Data'!$G$28,0,10*ROW('Water Data'!G146))="","",OFFSET('Water Data'!$G$28,0,10*ROW('Water Data'!G146)))</f>
        <v/>
      </c>
      <c r="CD152" s="305" t="str">
        <f ca="true">+IF(OFFSET('Water Data'!$G$29,0,10*ROW('Water Data'!G146))="","",OFFSET('Water Data'!$G$29,0,10*ROW('Water Data'!G146)))</f>
        <v/>
      </c>
      <c r="CE152" s="305" t="str">
        <f ca="true">+IF(OFFSET('Water Data'!$H$27,0,10*ROW('Water Data'!H146))="","",OFFSET('Water Data'!$H$27,0,10*ROW('Water Data'!H146)))</f>
        <v/>
      </c>
      <c r="CF152" s="305" t="str">
        <f ca="true">+IF(OFFSET('Water Data'!$H$28,0,10*ROW('Water Data'!H146))="","",OFFSET('Water Data'!$H$28,0,10*ROW('Water Data'!H146)))</f>
        <v/>
      </c>
      <c r="CG152" s="305" t="str">
        <f ca="true">+IF(OFFSET('Water Data'!$H$29,0,10*ROW('Water Data'!H146))="","",OFFSET('Water Data'!$H$29,0,10*ROW('Water Data'!H146)))</f>
        <v/>
      </c>
      <c r="CH152" s="305" t="str">
        <f ca="true">+IF(OFFSET('Water Data'!$I$27,0,10*ROW('Water Data'!I146))="","",OFFSET('Water Data'!$I$27,0,10*ROW('Water Data'!I146)))</f>
        <v/>
      </c>
      <c r="CI152" s="305" t="str">
        <f ca="true">+IF(OFFSET('Water Data'!$I$28,0,10*ROW('Water Data'!I146))="","",OFFSET('Water Data'!$I$28,0,10*ROW('Water Data'!I146)))</f>
        <v/>
      </c>
      <c r="CJ152" s="305" t="str">
        <f ca="true">+IF(OFFSET('Water Data'!$I$29,0,10*ROW('Water Data'!I146))="","",OFFSET('Water Data'!$I$29,0,10*ROW('Water Data'!I146)))</f>
        <v/>
      </c>
      <c r="CK152" s="305" t="str">
        <f ca="true">+IF(OFFSET('Sanitation Data'!$D$28,0,10*ROW('Sanitation Data'!D146))="","",OFFSET('Sanitation Data'!$D$28,0,10*ROW('Sanitation Data'!D146)))</f>
        <v/>
      </c>
      <c r="CL152" s="305" t="str">
        <f ca="true">+IF(OFFSET('Sanitation Data'!$D$29,0,10*ROW('Sanitation Data'!D146))="","",OFFSET('Sanitation Data'!$D$29,0,10*ROW('Sanitation Data'!D146)))</f>
        <v/>
      </c>
      <c r="CM152" s="305" t="str">
        <f ca="true">+IF(OFFSET('Sanitation Data'!$D$30,0,10*ROW('Sanitation Data'!D146))="","",OFFSET('Sanitation Data'!$D$30,0,10*ROW('Sanitation Data'!D146)))</f>
        <v/>
      </c>
      <c r="CN152" s="305" t="str">
        <f ca="true">+IF(OFFSET('Sanitation Data'!$D$31,0,10*ROW('Sanitation Data'!D146))="","",OFFSET('Sanitation Data'!$D$31,0,10*ROW('Sanitation Data'!D146)))</f>
        <v/>
      </c>
      <c r="CO152" s="305" t="str">
        <f ca="true">+IF(OFFSET('Sanitation Data'!$D$32,0,10*ROW('Sanitation Data'!D146))="","",OFFSET('Sanitation Data'!$D$32,0,10*ROW('Sanitation Data'!D146)))</f>
        <v/>
      </c>
      <c r="CP152" s="305" t="str">
        <f ca="true">+IF(OFFSET('Sanitation Data'!$E$28,0,10*ROW('Sanitation Data'!E146))="","",OFFSET('Sanitation Data'!$E$28,0,10*ROW('Sanitation Data'!E146)))</f>
        <v/>
      </c>
      <c r="CQ152" s="305" t="str">
        <f ca="true">+IF(OFFSET('Sanitation Data'!$E$29,0,10*ROW('Sanitation Data'!E146))="","",OFFSET('Sanitation Data'!$E$29,0,10*ROW('Sanitation Data'!E146)))</f>
        <v/>
      </c>
      <c r="CR152" s="305" t="str">
        <f ca="true">+IF(OFFSET('Sanitation Data'!$E$30,0,10*ROW('Sanitation Data'!E146))="","",OFFSET('Sanitation Data'!$E$30,0,10*ROW('Sanitation Data'!E146)))</f>
        <v/>
      </c>
      <c r="CS152" s="305" t="str">
        <f ca="true">+IF(OFFSET('Sanitation Data'!$E$31,0,10*ROW('Sanitation Data'!E146))="","",OFFSET('Sanitation Data'!$E$31,0,10*ROW('Sanitation Data'!E146)))</f>
        <v/>
      </c>
      <c r="CT152" s="305" t="str">
        <f ca="true">+IF(OFFSET('Sanitation Data'!$E$32,0,10*ROW('Sanitation Data'!E146))="","",OFFSET('Sanitation Data'!$E$32,0,10*ROW('Sanitation Data'!E146)))</f>
        <v/>
      </c>
      <c r="CU152" s="305" t="str">
        <f ca="true">+IF(OFFSET('Sanitation Data'!$F$28,0,10*ROW('Sanitation Data'!F146))="","",OFFSET('Sanitation Data'!$F$28,0,10*ROW('Sanitation Data'!F146)))</f>
        <v/>
      </c>
      <c r="CV152" s="305" t="str">
        <f ca="true">+IF(OFFSET('Sanitation Data'!$F$29,0,10*ROW('Sanitation Data'!F146))="","",OFFSET('Sanitation Data'!$F$29,0,10*ROW('Sanitation Data'!F146)))</f>
        <v/>
      </c>
      <c r="CW152" s="305" t="str">
        <f ca="true">+IF(OFFSET('Sanitation Data'!$F$30,0,10*ROW('Sanitation Data'!F146))="","",OFFSET('Sanitation Data'!$F$30,0,10*ROW('Sanitation Data'!F146)))</f>
        <v/>
      </c>
      <c r="CX152" s="305" t="str">
        <f ca="true">+IF(OFFSET('Sanitation Data'!$F$31,0,10*ROW('Sanitation Data'!F146))="","",OFFSET('Sanitation Data'!$F$31,0,10*ROW('Sanitation Data'!F146)))</f>
        <v/>
      </c>
      <c r="CY152" s="305" t="str">
        <f ca="true">+IF(OFFSET('Sanitation Data'!$F$32,0,10*ROW('Sanitation Data'!F146))="","",OFFSET('Sanitation Data'!$F$32,0,10*ROW('Sanitation Data'!F146)))</f>
        <v/>
      </c>
      <c r="CZ152" s="305" t="str">
        <f ca="true">+IF(OFFSET('Sanitation Data'!$G$28,0,10*ROW('Sanitation Data'!G146))="","",OFFSET('Sanitation Data'!$G$28,0,10*ROW('Sanitation Data'!G146)))</f>
        <v/>
      </c>
      <c r="DA152" s="305" t="str">
        <f ca="true">+IF(OFFSET('Sanitation Data'!$G$29,0,10*ROW('Sanitation Data'!G146))="","",OFFSET('Sanitation Data'!$G$29,0,10*ROW('Sanitation Data'!G146)))</f>
        <v/>
      </c>
      <c r="DB152" s="305" t="str">
        <f ca="true">+IF(OFFSET('Sanitation Data'!$G$30,0,10*ROW('Sanitation Data'!G146))="","",OFFSET('Sanitation Data'!$G$30,0,10*ROW('Sanitation Data'!G146)))</f>
        <v/>
      </c>
      <c r="DC152" s="305" t="str">
        <f ca="true">+IF(OFFSET('Sanitation Data'!$G$31,0,10*ROW('Sanitation Data'!G146))="","",OFFSET('Sanitation Data'!$G$31,0,10*ROW('Sanitation Data'!G146)))</f>
        <v/>
      </c>
      <c r="DD152" s="305" t="str">
        <f ca="true">+IF(OFFSET('Sanitation Data'!$G$32,0,10*ROW('Sanitation Data'!G146))="","",OFFSET('Sanitation Data'!$G$32,0,10*ROW('Sanitation Data'!G146)))</f>
        <v/>
      </c>
      <c r="DE152" s="305" t="str">
        <f ca="true">+IF(OFFSET('Sanitation Data'!$H$28,0,10*ROW('Sanitation Data'!H146))="","",OFFSET('Sanitation Data'!$H$28,0,10*ROW('Sanitation Data'!H146)))</f>
        <v/>
      </c>
      <c r="DF152" s="305" t="str">
        <f ca="true">+IF(OFFSET('Sanitation Data'!$H$29,0,10*ROW('Sanitation Data'!H146))="","",OFFSET('Sanitation Data'!$H$29,0,10*ROW('Sanitation Data'!H146)))</f>
        <v/>
      </c>
      <c r="DG152" s="305" t="str">
        <f ca="true">+IF(OFFSET('Sanitation Data'!$H$30,0,10*ROW('Sanitation Data'!H146))="","",OFFSET('Sanitation Data'!$H$30,0,10*ROW('Sanitation Data'!H146)))</f>
        <v/>
      </c>
      <c r="DH152" s="305" t="str">
        <f ca="true">+IF(OFFSET('Sanitation Data'!$H$31,0,10*ROW('Sanitation Data'!H146))="","",OFFSET('Sanitation Data'!$H$31,0,10*ROW('Sanitation Data'!H146)))</f>
        <v/>
      </c>
      <c r="DI152" s="305" t="str">
        <f ca="true">+IF(OFFSET('Sanitation Data'!$H$32,0,10*ROW('Sanitation Data'!H146))="","",OFFSET('Sanitation Data'!$H$32,0,10*ROW('Sanitation Data'!H146)))</f>
        <v/>
      </c>
      <c r="DJ152" s="305" t="str">
        <f ca="true">+IF(OFFSET('Sanitation Data'!$I$28,0,10*ROW('Sanitation Data'!I146))="","",OFFSET('Sanitation Data'!$I$28,0,10*ROW('Sanitation Data'!I146)))</f>
        <v/>
      </c>
      <c r="DK152" s="305" t="str">
        <f ca="true">+IF(OFFSET('Sanitation Data'!$I$29,0,10*ROW('Sanitation Data'!I146))="","",OFFSET('Sanitation Data'!$I$29,0,10*ROW('Sanitation Data'!I146)))</f>
        <v/>
      </c>
      <c r="DL152" s="305" t="str">
        <f ca="true">+IF(OFFSET('Sanitation Data'!$I$30,0,10*ROW('Sanitation Data'!I146))="","",OFFSET('Sanitation Data'!$I$30,0,10*ROW('Sanitation Data'!I146)))</f>
        <v/>
      </c>
      <c r="DM152" s="305" t="str">
        <f ca="true">+IF(OFFSET('Sanitation Data'!$I$31,0,10*ROW('Sanitation Data'!I146))="","",OFFSET('Sanitation Data'!$I$31,0,10*ROW('Sanitation Data'!I146)))</f>
        <v/>
      </c>
      <c r="DN152" s="305" t="str">
        <f ca="true">+IF(OFFSET('Sanitation Data'!$I$32,0,10*ROW('Sanitation Data'!I146))="","",OFFSET('Sanitation Data'!$I$32,0,10*ROW('Sanitation Data'!I146)))</f>
        <v/>
      </c>
      <c r="DO152" s="305" t="str">
        <f ca="true">+IF(OFFSET('Hygiene Data'!$D$11,0,10*ROW('Hygiene Data'!D146))="","",OFFSET('Hygiene Data'!$D$11,0,10*ROW('Hygiene Data'!D146)))</f>
        <v/>
      </c>
      <c r="DP152" s="305" t="str">
        <f ca="true">+IF(OFFSET('Hygiene Data'!$D$12,0,10*ROW('Hygiene Data'!D146))="","",OFFSET('Hygiene Data'!$D$12,0,10*ROW('Hygiene Data'!D146)))</f>
        <v/>
      </c>
      <c r="DQ152" s="305" t="str">
        <f ca="true">+IF(OFFSET('Hygiene Data'!$D$13,0,10*ROW('Hygiene Data'!D146))="","",OFFSET('Hygiene Data'!$D$13,0,10*ROW('Hygiene Data'!D146)))</f>
        <v/>
      </c>
      <c r="DR152" s="305" t="str">
        <f ca="true">+IF(OFFSET('Hygiene Data'!$E$11,0,10*ROW('Hygiene Data'!E146))="","",OFFSET('Hygiene Data'!$E$11,0,10*ROW('Hygiene Data'!E146)))</f>
        <v/>
      </c>
      <c r="DS152" s="305" t="str">
        <f ca="true">+IF(OFFSET('Hygiene Data'!$E$12,0,10*ROW('Hygiene Data'!E146))="","",OFFSET('Hygiene Data'!$E$12,0,10*ROW('Hygiene Data'!E146)))</f>
        <v/>
      </c>
      <c r="DT152" s="305" t="str">
        <f ca="true">+IF(OFFSET('Hygiene Data'!$E$13,0,10*ROW('Hygiene Data'!E146))="","",OFFSET('Hygiene Data'!$E$13,0,10*ROW('Hygiene Data'!E146)))</f>
        <v/>
      </c>
      <c r="DU152" s="305" t="str">
        <f ca="true">+IF(OFFSET('Hygiene Data'!$F$11,0,10*ROW('Hygiene Data'!F146))="","",OFFSET('Hygiene Data'!$F$11,0,10*ROW('Hygiene Data'!F146)))</f>
        <v/>
      </c>
      <c r="DV152" s="305" t="str">
        <f ca="true">+IF(OFFSET('Hygiene Data'!$F$12,0,10*ROW('Hygiene Data'!F146))="","",OFFSET('Hygiene Data'!$F$12,0,10*ROW('Hygiene Data'!F146)))</f>
        <v/>
      </c>
      <c r="DW152" s="305" t="str">
        <f ca="true">+IF(OFFSET('Hygiene Data'!$F$13,0,10*ROW('Hygiene Data'!F146))="","",OFFSET('Hygiene Data'!$F$13,0,10*ROW('Hygiene Data'!F146)))</f>
        <v/>
      </c>
      <c r="DX152" s="305" t="str">
        <f ca="true">+IF(OFFSET('Hygiene Data'!$G$11,0,10*ROW('Hygiene Data'!G146))="","",OFFSET('Hygiene Data'!$G$11,0,10*ROW('Hygiene Data'!G146)))</f>
        <v/>
      </c>
      <c r="DY152" s="305" t="str">
        <f ca="true">+IF(OFFSET('Hygiene Data'!$G$12,0,10*ROW('Hygiene Data'!G146))="","",OFFSET('Hygiene Data'!$G$12,0,10*ROW('Hygiene Data'!G146)))</f>
        <v/>
      </c>
      <c r="DZ152" s="305" t="str">
        <f ca="true">+IF(OFFSET('Hygiene Data'!$G$13,0,10*ROW('Hygiene Data'!G146))="","",OFFSET('Hygiene Data'!$G$13,0,10*ROW('Hygiene Data'!G146)))</f>
        <v/>
      </c>
      <c r="EA152" s="305" t="str">
        <f ca="true">+IF(OFFSET('Hygiene Data'!$H$11,0,10*ROW('Hygiene Data'!H146))="","",OFFSET('Hygiene Data'!$H$11,0,10*ROW('Hygiene Data'!H146)))</f>
        <v/>
      </c>
      <c r="EB152" s="305" t="str">
        <f ca="true">+IF(OFFSET('Hygiene Data'!$H$12,0,10*ROW('Hygiene Data'!H146))="","",OFFSET('Hygiene Data'!$H$12,0,10*ROW('Hygiene Data'!H146)))</f>
        <v/>
      </c>
      <c r="EC152" s="305" t="str">
        <f ca="true">+IF(OFFSET('Hygiene Data'!$H$13,0,10*ROW('Hygiene Data'!H146))="","",OFFSET('Hygiene Data'!$H$13,0,10*ROW('Hygiene Data'!H146)))</f>
        <v/>
      </c>
      <c r="ED152" s="305" t="str">
        <f ca="true">+IF(OFFSET('Hygiene Data'!$I$11,0,10*ROW('Hygiene Data'!I146))="","",OFFSET('Hygiene Data'!$I$11,0,10*ROW('Hygiene Data'!I146)))</f>
        <v/>
      </c>
      <c r="EE152" s="305" t="str">
        <f ca="true">+IF(OFFSET('Hygiene Data'!$I$12,0,10*ROW('Hygiene Data'!I146))="","",OFFSET('Hygiene Data'!$I$12,0,10*ROW('Hygiene Data'!I146)))</f>
        <v/>
      </c>
      <c r="EF152" s="305"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61"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305"/>
      <c r="BS153" s="305" t="str">
        <f ca="true">+IF(OFFSET('Water Data'!$D$27,0,10*ROW('Water Data'!D147))="","",OFFSET('Water Data'!$D$27,0,10*ROW('Water Data'!D147)))</f>
        <v/>
      </c>
      <c r="BT153" s="305" t="str">
        <f ca="true">+IF(OFFSET('Water Data'!$D$28,0,10*ROW('Water Data'!D147))="","",OFFSET('Water Data'!$D$28,0,10*ROW('Water Data'!D147)))</f>
        <v/>
      </c>
      <c r="BU153" s="305" t="str">
        <f ca="true">+IF(OFFSET('Water Data'!$D$29,0,10*ROW('Water Data'!D147))="","",OFFSET('Water Data'!$D$29,0,10*ROW('Water Data'!D147)))</f>
        <v/>
      </c>
      <c r="BV153" s="305" t="str">
        <f ca="true">+IF(OFFSET('Water Data'!$E$27,0,10*ROW('Water Data'!E147))="","",OFFSET('Water Data'!$E$27,0,10*ROW('Water Data'!E147)))</f>
        <v/>
      </c>
      <c r="BW153" s="305" t="str">
        <f ca="true">+IF(OFFSET('Water Data'!$E$28,0,10*ROW('Water Data'!E147))="","",OFFSET('Water Data'!$E$28,0,10*ROW('Water Data'!E147)))</f>
        <v/>
      </c>
      <c r="BX153" s="305" t="str">
        <f ca="true">+IF(OFFSET('Water Data'!$E$29,0,10*ROW('Water Data'!E147))="","",OFFSET('Water Data'!$E$29,0,10*ROW('Water Data'!E147)))</f>
        <v/>
      </c>
      <c r="BY153" s="305" t="str">
        <f ca="true">+IF(OFFSET('Water Data'!$F$27,0,10*ROW('Water Data'!F147))="","",OFFSET('Water Data'!$F$27,0,10*ROW('Water Data'!F147)))</f>
        <v/>
      </c>
      <c r="BZ153" s="305" t="str">
        <f ca="true">+IF(OFFSET('Water Data'!$F$28,0,10*ROW('Water Data'!F147))="","",OFFSET('Water Data'!$F$28,0,10*ROW('Water Data'!F147)))</f>
        <v/>
      </c>
      <c r="CA153" s="305" t="str">
        <f ca="true">+IF(OFFSET('Water Data'!$F$29,0,10*ROW('Water Data'!F147))="","",OFFSET('Water Data'!$F$29,0,10*ROW('Water Data'!F147)))</f>
        <v/>
      </c>
      <c r="CB153" s="305" t="str">
        <f ca="true">+IF(OFFSET('Water Data'!$G$27,0,10*ROW('Water Data'!G147))="","",OFFSET('Water Data'!$G$27,0,10*ROW('Water Data'!G147)))</f>
        <v/>
      </c>
      <c r="CC153" s="305" t="str">
        <f ca="true">+IF(OFFSET('Water Data'!$G$28,0,10*ROW('Water Data'!G147))="","",OFFSET('Water Data'!$G$28,0,10*ROW('Water Data'!G147)))</f>
        <v/>
      </c>
      <c r="CD153" s="305" t="str">
        <f ca="true">+IF(OFFSET('Water Data'!$G$29,0,10*ROW('Water Data'!G147))="","",OFFSET('Water Data'!$G$29,0,10*ROW('Water Data'!G147)))</f>
        <v/>
      </c>
      <c r="CE153" s="305" t="str">
        <f ca="true">+IF(OFFSET('Water Data'!$H$27,0,10*ROW('Water Data'!H147))="","",OFFSET('Water Data'!$H$27,0,10*ROW('Water Data'!H147)))</f>
        <v/>
      </c>
      <c r="CF153" s="305" t="str">
        <f ca="true">+IF(OFFSET('Water Data'!$H$28,0,10*ROW('Water Data'!H147))="","",OFFSET('Water Data'!$H$28,0,10*ROW('Water Data'!H147)))</f>
        <v/>
      </c>
      <c r="CG153" s="305" t="str">
        <f ca="true">+IF(OFFSET('Water Data'!$H$29,0,10*ROW('Water Data'!H147))="","",OFFSET('Water Data'!$H$29,0,10*ROW('Water Data'!H147)))</f>
        <v/>
      </c>
      <c r="CH153" s="305" t="str">
        <f ca="true">+IF(OFFSET('Water Data'!$I$27,0,10*ROW('Water Data'!I147))="","",OFFSET('Water Data'!$I$27,0,10*ROW('Water Data'!I147)))</f>
        <v/>
      </c>
      <c r="CI153" s="305" t="str">
        <f ca="true">+IF(OFFSET('Water Data'!$I$28,0,10*ROW('Water Data'!I147))="","",OFFSET('Water Data'!$I$28,0,10*ROW('Water Data'!I147)))</f>
        <v/>
      </c>
      <c r="CJ153" s="305" t="str">
        <f ca="true">+IF(OFFSET('Water Data'!$I$29,0,10*ROW('Water Data'!I147))="","",OFFSET('Water Data'!$I$29,0,10*ROW('Water Data'!I147)))</f>
        <v/>
      </c>
      <c r="CK153" s="305" t="str">
        <f ca="true">+IF(OFFSET('Sanitation Data'!$D$28,0,10*ROW('Sanitation Data'!D147))="","",OFFSET('Sanitation Data'!$D$28,0,10*ROW('Sanitation Data'!D147)))</f>
        <v/>
      </c>
      <c r="CL153" s="305" t="str">
        <f ca="true">+IF(OFFSET('Sanitation Data'!$D$29,0,10*ROW('Sanitation Data'!D147))="","",OFFSET('Sanitation Data'!$D$29,0,10*ROW('Sanitation Data'!D147)))</f>
        <v/>
      </c>
      <c r="CM153" s="305" t="str">
        <f ca="true">+IF(OFFSET('Sanitation Data'!$D$30,0,10*ROW('Sanitation Data'!D147))="","",OFFSET('Sanitation Data'!$D$30,0,10*ROW('Sanitation Data'!D147)))</f>
        <v/>
      </c>
      <c r="CN153" s="305" t="str">
        <f ca="true">+IF(OFFSET('Sanitation Data'!$D$31,0,10*ROW('Sanitation Data'!D147))="","",OFFSET('Sanitation Data'!$D$31,0,10*ROW('Sanitation Data'!D147)))</f>
        <v/>
      </c>
      <c r="CO153" s="305" t="str">
        <f ca="true">+IF(OFFSET('Sanitation Data'!$D$32,0,10*ROW('Sanitation Data'!D147))="","",OFFSET('Sanitation Data'!$D$32,0,10*ROW('Sanitation Data'!D147)))</f>
        <v/>
      </c>
      <c r="CP153" s="305" t="str">
        <f ca="true">+IF(OFFSET('Sanitation Data'!$E$28,0,10*ROW('Sanitation Data'!E147))="","",OFFSET('Sanitation Data'!$E$28,0,10*ROW('Sanitation Data'!E147)))</f>
        <v/>
      </c>
      <c r="CQ153" s="305" t="str">
        <f ca="true">+IF(OFFSET('Sanitation Data'!$E$29,0,10*ROW('Sanitation Data'!E147))="","",OFFSET('Sanitation Data'!$E$29,0,10*ROW('Sanitation Data'!E147)))</f>
        <v/>
      </c>
      <c r="CR153" s="305" t="str">
        <f ca="true">+IF(OFFSET('Sanitation Data'!$E$30,0,10*ROW('Sanitation Data'!E147))="","",OFFSET('Sanitation Data'!$E$30,0,10*ROW('Sanitation Data'!E147)))</f>
        <v/>
      </c>
      <c r="CS153" s="305" t="str">
        <f ca="true">+IF(OFFSET('Sanitation Data'!$E$31,0,10*ROW('Sanitation Data'!E147))="","",OFFSET('Sanitation Data'!$E$31,0,10*ROW('Sanitation Data'!E147)))</f>
        <v/>
      </c>
      <c r="CT153" s="305" t="str">
        <f ca="true">+IF(OFFSET('Sanitation Data'!$E$32,0,10*ROW('Sanitation Data'!E147))="","",OFFSET('Sanitation Data'!$E$32,0,10*ROW('Sanitation Data'!E147)))</f>
        <v/>
      </c>
      <c r="CU153" s="305" t="str">
        <f ca="true">+IF(OFFSET('Sanitation Data'!$F$28,0,10*ROW('Sanitation Data'!F147))="","",OFFSET('Sanitation Data'!$F$28,0,10*ROW('Sanitation Data'!F147)))</f>
        <v/>
      </c>
      <c r="CV153" s="305" t="str">
        <f ca="true">+IF(OFFSET('Sanitation Data'!$F$29,0,10*ROW('Sanitation Data'!F147))="","",OFFSET('Sanitation Data'!$F$29,0,10*ROW('Sanitation Data'!F147)))</f>
        <v/>
      </c>
      <c r="CW153" s="305" t="str">
        <f ca="true">+IF(OFFSET('Sanitation Data'!$F$30,0,10*ROW('Sanitation Data'!F147))="","",OFFSET('Sanitation Data'!$F$30,0,10*ROW('Sanitation Data'!F147)))</f>
        <v/>
      </c>
      <c r="CX153" s="305" t="str">
        <f ca="true">+IF(OFFSET('Sanitation Data'!$F$31,0,10*ROW('Sanitation Data'!F147))="","",OFFSET('Sanitation Data'!$F$31,0,10*ROW('Sanitation Data'!F147)))</f>
        <v/>
      </c>
      <c r="CY153" s="305" t="str">
        <f ca="true">+IF(OFFSET('Sanitation Data'!$F$32,0,10*ROW('Sanitation Data'!F147))="","",OFFSET('Sanitation Data'!$F$32,0,10*ROW('Sanitation Data'!F147)))</f>
        <v/>
      </c>
      <c r="CZ153" s="305" t="str">
        <f ca="true">+IF(OFFSET('Sanitation Data'!$G$28,0,10*ROW('Sanitation Data'!G147))="","",OFFSET('Sanitation Data'!$G$28,0,10*ROW('Sanitation Data'!G147)))</f>
        <v/>
      </c>
      <c r="DA153" s="305" t="str">
        <f ca="true">+IF(OFFSET('Sanitation Data'!$G$29,0,10*ROW('Sanitation Data'!G147))="","",OFFSET('Sanitation Data'!$G$29,0,10*ROW('Sanitation Data'!G147)))</f>
        <v/>
      </c>
      <c r="DB153" s="305" t="str">
        <f ca="true">+IF(OFFSET('Sanitation Data'!$G$30,0,10*ROW('Sanitation Data'!G147))="","",OFFSET('Sanitation Data'!$G$30,0,10*ROW('Sanitation Data'!G147)))</f>
        <v/>
      </c>
      <c r="DC153" s="305" t="str">
        <f ca="true">+IF(OFFSET('Sanitation Data'!$G$31,0,10*ROW('Sanitation Data'!G147))="","",OFFSET('Sanitation Data'!$G$31,0,10*ROW('Sanitation Data'!G147)))</f>
        <v/>
      </c>
      <c r="DD153" s="305" t="str">
        <f ca="true">+IF(OFFSET('Sanitation Data'!$G$32,0,10*ROW('Sanitation Data'!G147))="","",OFFSET('Sanitation Data'!$G$32,0,10*ROW('Sanitation Data'!G147)))</f>
        <v/>
      </c>
      <c r="DE153" s="305" t="str">
        <f ca="true">+IF(OFFSET('Sanitation Data'!$H$28,0,10*ROW('Sanitation Data'!H147))="","",OFFSET('Sanitation Data'!$H$28,0,10*ROW('Sanitation Data'!H147)))</f>
        <v/>
      </c>
      <c r="DF153" s="305" t="str">
        <f ca="true">+IF(OFFSET('Sanitation Data'!$H$29,0,10*ROW('Sanitation Data'!H147))="","",OFFSET('Sanitation Data'!$H$29,0,10*ROW('Sanitation Data'!H147)))</f>
        <v/>
      </c>
      <c r="DG153" s="305" t="str">
        <f ca="true">+IF(OFFSET('Sanitation Data'!$H$30,0,10*ROW('Sanitation Data'!H147))="","",OFFSET('Sanitation Data'!$H$30,0,10*ROW('Sanitation Data'!H147)))</f>
        <v/>
      </c>
      <c r="DH153" s="305" t="str">
        <f ca="true">+IF(OFFSET('Sanitation Data'!$H$31,0,10*ROW('Sanitation Data'!H147))="","",OFFSET('Sanitation Data'!$H$31,0,10*ROW('Sanitation Data'!H147)))</f>
        <v/>
      </c>
      <c r="DI153" s="305" t="str">
        <f ca="true">+IF(OFFSET('Sanitation Data'!$H$32,0,10*ROW('Sanitation Data'!H147))="","",OFFSET('Sanitation Data'!$H$32,0,10*ROW('Sanitation Data'!H147)))</f>
        <v/>
      </c>
      <c r="DJ153" s="305" t="str">
        <f ca="true">+IF(OFFSET('Sanitation Data'!$I$28,0,10*ROW('Sanitation Data'!I147))="","",OFFSET('Sanitation Data'!$I$28,0,10*ROW('Sanitation Data'!I147)))</f>
        <v/>
      </c>
      <c r="DK153" s="305" t="str">
        <f ca="true">+IF(OFFSET('Sanitation Data'!$I$29,0,10*ROW('Sanitation Data'!I147))="","",OFFSET('Sanitation Data'!$I$29,0,10*ROW('Sanitation Data'!I147)))</f>
        <v/>
      </c>
      <c r="DL153" s="305" t="str">
        <f ca="true">+IF(OFFSET('Sanitation Data'!$I$30,0,10*ROW('Sanitation Data'!I147))="","",OFFSET('Sanitation Data'!$I$30,0,10*ROW('Sanitation Data'!I147)))</f>
        <v/>
      </c>
      <c r="DM153" s="305" t="str">
        <f ca="true">+IF(OFFSET('Sanitation Data'!$I$31,0,10*ROW('Sanitation Data'!I147))="","",OFFSET('Sanitation Data'!$I$31,0,10*ROW('Sanitation Data'!I147)))</f>
        <v/>
      </c>
      <c r="DN153" s="305" t="str">
        <f ca="true">+IF(OFFSET('Sanitation Data'!$I$32,0,10*ROW('Sanitation Data'!I147))="","",OFFSET('Sanitation Data'!$I$32,0,10*ROW('Sanitation Data'!I147)))</f>
        <v/>
      </c>
      <c r="DO153" s="305" t="str">
        <f ca="true">+IF(OFFSET('Hygiene Data'!$D$11,0,10*ROW('Hygiene Data'!D147))="","",OFFSET('Hygiene Data'!$D$11,0,10*ROW('Hygiene Data'!D147)))</f>
        <v/>
      </c>
      <c r="DP153" s="305" t="str">
        <f ca="true">+IF(OFFSET('Hygiene Data'!$D$12,0,10*ROW('Hygiene Data'!D147))="","",OFFSET('Hygiene Data'!$D$12,0,10*ROW('Hygiene Data'!D147)))</f>
        <v/>
      </c>
      <c r="DQ153" s="305" t="str">
        <f ca="true">+IF(OFFSET('Hygiene Data'!$D$13,0,10*ROW('Hygiene Data'!D147))="","",OFFSET('Hygiene Data'!$D$13,0,10*ROW('Hygiene Data'!D147)))</f>
        <v/>
      </c>
      <c r="DR153" s="305" t="str">
        <f ca="true">+IF(OFFSET('Hygiene Data'!$E$11,0,10*ROW('Hygiene Data'!E147))="","",OFFSET('Hygiene Data'!$E$11,0,10*ROW('Hygiene Data'!E147)))</f>
        <v/>
      </c>
      <c r="DS153" s="305" t="str">
        <f ca="true">+IF(OFFSET('Hygiene Data'!$E$12,0,10*ROW('Hygiene Data'!E147))="","",OFFSET('Hygiene Data'!$E$12,0,10*ROW('Hygiene Data'!E147)))</f>
        <v/>
      </c>
      <c r="DT153" s="305" t="str">
        <f ca="true">+IF(OFFSET('Hygiene Data'!$E$13,0,10*ROW('Hygiene Data'!E147))="","",OFFSET('Hygiene Data'!$E$13,0,10*ROW('Hygiene Data'!E147)))</f>
        <v/>
      </c>
      <c r="DU153" s="305" t="str">
        <f ca="true">+IF(OFFSET('Hygiene Data'!$F$11,0,10*ROW('Hygiene Data'!F147))="","",OFFSET('Hygiene Data'!$F$11,0,10*ROW('Hygiene Data'!F147)))</f>
        <v/>
      </c>
      <c r="DV153" s="305" t="str">
        <f ca="true">+IF(OFFSET('Hygiene Data'!$F$12,0,10*ROW('Hygiene Data'!F147))="","",OFFSET('Hygiene Data'!$F$12,0,10*ROW('Hygiene Data'!F147)))</f>
        <v/>
      </c>
      <c r="DW153" s="305" t="str">
        <f ca="true">+IF(OFFSET('Hygiene Data'!$F$13,0,10*ROW('Hygiene Data'!F147))="","",OFFSET('Hygiene Data'!$F$13,0,10*ROW('Hygiene Data'!F147)))</f>
        <v/>
      </c>
      <c r="DX153" s="305" t="str">
        <f ca="true">+IF(OFFSET('Hygiene Data'!$G$11,0,10*ROW('Hygiene Data'!G147))="","",OFFSET('Hygiene Data'!$G$11,0,10*ROW('Hygiene Data'!G147)))</f>
        <v/>
      </c>
      <c r="DY153" s="305" t="str">
        <f ca="true">+IF(OFFSET('Hygiene Data'!$G$12,0,10*ROW('Hygiene Data'!G147))="","",OFFSET('Hygiene Data'!$G$12,0,10*ROW('Hygiene Data'!G147)))</f>
        <v/>
      </c>
      <c r="DZ153" s="305" t="str">
        <f ca="true">+IF(OFFSET('Hygiene Data'!$G$13,0,10*ROW('Hygiene Data'!G147))="","",OFFSET('Hygiene Data'!$G$13,0,10*ROW('Hygiene Data'!G147)))</f>
        <v/>
      </c>
      <c r="EA153" s="305" t="str">
        <f ca="true">+IF(OFFSET('Hygiene Data'!$H$11,0,10*ROW('Hygiene Data'!H147))="","",OFFSET('Hygiene Data'!$H$11,0,10*ROW('Hygiene Data'!H147)))</f>
        <v/>
      </c>
      <c r="EB153" s="305" t="str">
        <f ca="true">+IF(OFFSET('Hygiene Data'!$H$12,0,10*ROW('Hygiene Data'!H147))="","",OFFSET('Hygiene Data'!$H$12,0,10*ROW('Hygiene Data'!H147)))</f>
        <v/>
      </c>
      <c r="EC153" s="305" t="str">
        <f ca="true">+IF(OFFSET('Hygiene Data'!$H$13,0,10*ROW('Hygiene Data'!H147))="","",OFFSET('Hygiene Data'!$H$13,0,10*ROW('Hygiene Data'!H147)))</f>
        <v/>
      </c>
      <c r="ED153" s="305" t="str">
        <f ca="true">+IF(OFFSET('Hygiene Data'!$I$11,0,10*ROW('Hygiene Data'!I147))="","",OFFSET('Hygiene Data'!$I$11,0,10*ROW('Hygiene Data'!I147)))</f>
        <v/>
      </c>
      <c r="EE153" s="305" t="str">
        <f ca="true">+IF(OFFSET('Hygiene Data'!$I$12,0,10*ROW('Hygiene Data'!I147))="","",OFFSET('Hygiene Data'!$I$12,0,10*ROW('Hygiene Data'!I147)))</f>
        <v/>
      </c>
      <c r="EF153" s="305"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61"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305"/>
      <c r="BS154" s="305" t="str">
        <f ca="true">+IF(OFFSET('Water Data'!$D$27,0,10*ROW('Water Data'!D148))="","",OFFSET('Water Data'!$D$27,0,10*ROW('Water Data'!D148)))</f>
        <v/>
      </c>
      <c r="BT154" s="305" t="str">
        <f ca="true">+IF(OFFSET('Water Data'!$D$28,0,10*ROW('Water Data'!D148))="","",OFFSET('Water Data'!$D$28,0,10*ROW('Water Data'!D148)))</f>
        <v/>
      </c>
      <c r="BU154" s="305" t="str">
        <f ca="true">+IF(OFFSET('Water Data'!$D$29,0,10*ROW('Water Data'!D148))="","",OFFSET('Water Data'!$D$29,0,10*ROW('Water Data'!D148)))</f>
        <v/>
      </c>
      <c r="BV154" s="305" t="str">
        <f ca="true">+IF(OFFSET('Water Data'!$E$27,0,10*ROW('Water Data'!E148))="","",OFFSET('Water Data'!$E$27,0,10*ROW('Water Data'!E148)))</f>
        <v/>
      </c>
      <c r="BW154" s="305" t="str">
        <f ca="true">+IF(OFFSET('Water Data'!$E$28,0,10*ROW('Water Data'!E148))="","",OFFSET('Water Data'!$E$28,0,10*ROW('Water Data'!E148)))</f>
        <v/>
      </c>
      <c r="BX154" s="305" t="str">
        <f ca="true">+IF(OFFSET('Water Data'!$E$29,0,10*ROW('Water Data'!E148))="","",OFFSET('Water Data'!$E$29,0,10*ROW('Water Data'!E148)))</f>
        <v/>
      </c>
      <c r="BY154" s="305" t="str">
        <f ca="true">+IF(OFFSET('Water Data'!$F$27,0,10*ROW('Water Data'!F148))="","",OFFSET('Water Data'!$F$27,0,10*ROW('Water Data'!F148)))</f>
        <v/>
      </c>
      <c r="BZ154" s="305" t="str">
        <f ca="true">+IF(OFFSET('Water Data'!$F$28,0,10*ROW('Water Data'!F148))="","",OFFSET('Water Data'!$F$28,0,10*ROW('Water Data'!F148)))</f>
        <v/>
      </c>
      <c r="CA154" s="305" t="str">
        <f ca="true">+IF(OFFSET('Water Data'!$F$29,0,10*ROW('Water Data'!F148))="","",OFFSET('Water Data'!$F$29,0,10*ROW('Water Data'!F148)))</f>
        <v/>
      </c>
      <c r="CB154" s="305" t="str">
        <f ca="true">+IF(OFFSET('Water Data'!$G$27,0,10*ROW('Water Data'!G148))="","",OFFSET('Water Data'!$G$27,0,10*ROW('Water Data'!G148)))</f>
        <v/>
      </c>
      <c r="CC154" s="305" t="str">
        <f ca="true">+IF(OFFSET('Water Data'!$G$28,0,10*ROW('Water Data'!G148))="","",OFFSET('Water Data'!$G$28,0,10*ROW('Water Data'!G148)))</f>
        <v/>
      </c>
      <c r="CD154" s="305" t="str">
        <f ca="true">+IF(OFFSET('Water Data'!$G$29,0,10*ROW('Water Data'!G148))="","",OFFSET('Water Data'!$G$29,0,10*ROW('Water Data'!G148)))</f>
        <v/>
      </c>
      <c r="CE154" s="305" t="str">
        <f ca="true">+IF(OFFSET('Water Data'!$H$27,0,10*ROW('Water Data'!H148))="","",OFFSET('Water Data'!$H$27,0,10*ROW('Water Data'!H148)))</f>
        <v/>
      </c>
      <c r="CF154" s="305" t="str">
        <f ca="true">+IF(OFFSET('Water Data'!$H$28,0,10*ROW('Water Data'!H148))="","",OFFSET('Water Data'!$H$28,0,10*ROW('Water Data'!H148)))</f>
        <v/>
      </c>
      <c r="CG154" s="305" t="str">
        <f ca="true">+IF(OFFSET('Water Data'!$H$29,0,10*ROW('Water Data'!H148))="","",OFFSET('Water Data'!$H$29,0,10*ROW('Water Data'!H148)))</f>
        <v/>
      </c>
      <c r="CH154" s="305" t="str">
        <f ca="true">+IF(OFFSET('Water Data'!$I$27,0,10*ROW('Water Data'!I148))="","",OFFSET('Water Data'!$I$27,0,10*ROW('Water Data'!I148)))</f>
        <v/>
      </c>
      <c r="CI154" s="305" t="str">
        <f ca="true">+IF(OFFSET('Water Data'!$I$28,0,10*ROW('Water Data'!I148))="","",OFFSET('Water Data'!$I$28,0,10*ROW('Water Data'!I148)))</f>
        <v/>
      </c>
      <c r="CJ154" s="305" t="str">
        <f ca="true">+IF(OFFSET('Water Data'!$I$29,0,10*ROW('Water Data'!I148))="","",OFFSET('Water Data'!$I$29,0,10*ROW('Water Data'!I148)))</f>
        <v/>
      </c>
      <c r="CK154" s="305" t="str">
        <f ca="true">+IF(OFFSET('Sanitation Data'!$D$28,0,10*ROW('Sanitation Data'!D148))="","",OFFSET('Sanitation Data'!$D$28,0,10*ROW('Sanitation Data'!D148)))</f>
        <v/>
      </c>
      <c r="CL154" s="305" t="str">
        <f ca="true">+IF(OFFSET('Sanitation Data'!$D$29,0,10*ROW('Sanitation Data'!D148))="","",OFFSET('Sanitation Data'!$D$29,0,10*ROW('Sanitation Data'!D148)))</f>
        <v/>
      </c>
      <c r="CM154" s="305" t="str">
        <f ca="true">+IF(OFFSET('Sanitation Data'!$D$30,0,10*ROW('Sanitation Data'!D148))="","",OFFSET('Sanitation Data'!$D$30,0,10*ROW('Sanitation Data'!D148)))</f>
        <v/>
      </c>
      <c r="CN154" s="305" t="str">
        <f ca="true">+IF(OFFSET('Sanitation Data'!$D$31,0,10*ROW('Sanitation Data'!D148))="","",OFFSET('Sanitation Data'!$D$31,0,10*ROW('Sanitation Data'!D148)))</f>
        <v/>
      </c>
      <c r="CO154" s="305" t="str">
        <f ca="true">+IF(OFFSET('Sanitation Data'!$D$32,0,10*ROW('Sanitation Data'!D148))="","",OFFSET('Sanitation Data'!$D$32,0,10*ROW('Sanitation Data'!D148)))</f>
        <v/>
      </c>
      <c r="CP154" s="305" t="str">
        <f ca="true">+IF(OFFSET('Sanitation Data'!$E$28,0,10*ROW('Sanitation Data'!E148))="","",OFFSET('Sanitation Data'!$E$28,0,10*ROW('Sanitation Data'!E148)))</f>
        <v/>
      </c>
      <c r="CQ154" s="305" t="str">
        <f ca="true">+IF(OFFSET('Sanitation Data'!$E$29,0,10*ROW('Sanitation Data'!E148))="","",OFFSET('Sanitation Data'!$E$29,0,10*ROW('Sanitation Data'!E148)))</f>
        <v/>
      </c>
      <c r="CR154" s="305" t="str">
        <f ca="true">+IF(OFFSET('Sanitation Data'!$E$30,0,10*ROW('Sanitation Data'!E148))="","",OFFSET('Sanitation Data'!$E$30,0,10*ROW('Sanitation Data'!E148)))</f>
        <v/>
      </c>
      <c r="CS154" s="305" t="str">
        <f ca="true">+IF(OFFSET('Sanitation Data'!$E$31,0,10*ROW('Sanitation Data'!E148))="","",OFFSET('Sanitation Data'!$E$31,0,10*ROW('Sanitation Data'!E148)))</f>
        <v/>
      </c>
      <c r="CT154" s="305" t="str">
        <f ca="true">+IF(OFFSET('Sanitation Data'!$E$32,0,10*ROW('Sanitation Data'!E148))="","",OFFSET('Sanitation Data'!$E$32,0,10*ROW('Sanitation Data'!E148)))</f>
        <v/>
      </c>
      <c r="CU154" s="305" t="str">
        <f ca="true">+IF(OFFSET('Sanitation Data'!$F$28,0,10*ROW('Sanitation Data'!F148))="","",OFFSET('Sanitation Data'!$F$28,0,10*ROW('Sanitation Data'!F148)))</f>
        <v/>
      </c>
      <c r="CV154" s="305" t="str">
        <f ca="true">+IF(OFFSET('Sanitation Data'!$F$29,0,10*ROW('Sanitation Data'!F148))="","",OFFSET('Sanitation Data'!$F$29,0,10*ROW('Sanitation Data'!F148)))</f>
        <v/>
      </c>
      <c r="CW154" s="305" t="str">
        <f ca="true">+IF(OFFSET('Sanitation Data'!$F$30,0,10*ROW('Sanitation Data'!F148))="","",OFFSET('Sanitation Data'!$F$30,0,10*ROW('Sanitation Data'!F148)))</f>
        <v/>
      </c>
      <c r="CX154" s="305" t="str">
        <f ca="true">+IF(OFFSET('Sanitation Data'!$F$31,0,10*ROW('Sanitation Data'!F148))="","",OFFSET('Sanitation Data'!$F$31,0,10*ROW('Sanitation Data'!F148)))</f>
        <v/>
      </c>
      <c r="CY154" s="305" t="str">
        <f ca="true">+IF(OFFSET('Sanitation Data'!$F$32,0,10*ROW('Sanitation Data'!F148))="","",OFFSET('Sanitation Data'!$F$32,0,10*ROW('Sanitation Data'!F148)))</f>
        <v/>
      </c>
      <c r="CZ154" s="305" t="str">
        <f ca="true">+IF(OFFSET('Sanitation Data'!$G$28,0,10*ROW('Sanitation Data'!G148))="","",OFFSET('Sanitation Data'!$G$28,0,10*ROW('Sanitation Data'!G148)))</f>
        <v/>
      </c>
      <c r="DA154" s="305" t="str">
        <f ca="true">+IF(OFFSET('Sanitation Data'!$G$29,0,10*ROW('Sanitation Data'!G148))="","",OFFSET('Sanitation Data'!$G$29,0,10*ROW('Sanitation Data'!G148)))</f>
        <v/>
      </c>
      <c r="DB154" s="305" t="str">
        <f ca="true">+IF(OFFSET('Sanitation Data'!$G$30,0,10*ROW('Sanitation Data'!G148))="","",OFFSET('Sanitation Data'!$G$30,0,10*ROW('Sanitation Data'!G148)))</f>
        <v/>
      </c>
      <c r="DC154" s="305" t="str">
        <f ca="true">+IF(OFFSET('Sanitation Data'!$G$31,0,10*ROW('Sanitation Data'!G148))="","",OFFSET('Sanitation Data'!$G$31,0,10*ROW('Sanitation Data'!G148)))</f>
        <v/>
      </c>
      <c r="DD154" s="305" t="str">
        <f ca="true">+IF(OFFSET('Sanitation Data'!$G$32,0,10*ROW('Sanitation Data'!G148))="","",OFFSET('Sanitation Data'!$G$32,0,10*ROW('Sanitation Data'!G148)))</f>
        <v/>
      </c>
      <c r="DE154" s="305" t="str">
        <f ca="true">+IF(OFFSET('Sanitation Data'!$H$28,0,10*ROW('Sanitation Data'!H148))="","",OFFSET('Sanitation Data'!$H$28,0,10*ROW('Sanitation Data'!H148)))</f>
        <v/>
      </c>
      <c r="DF154" s="305" t="str">
        <f ca="true">+IF(OFFSET('Sanitation Data'!$H$29,0,10*ROW('Sanitation Data'!H148))="","",OFFSET('Sanitation Data'!$H$29,0,10*ROW('Sanitation Data'!H148)))</f>
        <v/>
      </c>
      <c r="DG154" s="305" t="str">
        <f ca="true">+IF(OFFSET('Sanitation Data'!$H$30,0,10*ROW('Sanitation Data'!H148))="","",OFFSET('Sanitation Data'!$H$30,0,10*ROW('Sanitation Data'!H148)))</f>
        <v/>
      </c>
      <c r="DH154" s="305" t="str">
        <f ca="true">+IF(OFFSET('Sanitation Data'!$H$31,0,10*ROW('Sanitation Data'!H148))="","",OFFSET('Sanitation Data'!$H$31,0,10*ROW('Sanitation Data'!H148)))</f>
        <v/>
      </c>
      <c r="DI154" s="305" t="str">
        <f ca="true">+IF(OFFSET('Sanitation Data'!$H$32,0,10*ROW('Sanitation Data'!H148))="","",OFFSET('Sanitation Data'!$H$32,0,10*ROW('Sanitation Data'!H148)))</f>
        <v/>
      </c>
      <c r="DJ154" s="305" t="str">
        <f ca="true">+IF(OFFSET('Sanitation Data'!$I$28,0,10*ROW('Sanitation Data'!I148))="","",OFFSET('Sanitation Data'!$I$28,0,10*ROW('Sanitation Data'!I148)))</f>
        <v/>
      </c>
      <c r="DK154" s="305" t="str">
        <f ca="true">+IF(OFFSET('Sanitation Data'!$I$29,0,10*ROW('Sanitation Data'!I148))="","",OFFSET('Sanitation Data'!$I$29,0,10*ROW('Sanitation Data'!I148)))</f>
        <v/>
      </c>
      <c r="DL154" s="305" t="str">
        <f ca="true">+IF(OFFSET('Sanitation Data'!$I$30,0,10*ROW('Sanitation Data'!I148))="","",OFFSET('Sanitation Data'!$I$30,0,10*ROW('Sanitation Data'!I148)))</f>
        <v/>
      </c>
      <c r="DM154" s="305" t="str">
        <f ca="true">+IF(OFFSET('Sanitation Data'!$I$31,0,10*ROW('Sanitation Data'!I148))="","",OFFSET('Sanitation Data'!$I$31,0,10*ROW('Sanitation Data'!I148)))</f>
        <v/>
      </c>
      <c r="DN154" s="305" t="str">
        <f ca="true">+IF(OFFSET('Sanitation Data'!$I$32,0,10*ROW('Sanitation Data'!I148))="","",OFFSET('Sanitation Data'!$I$32,0,10*ROW('Sanitation Data'!I148)))</f>
        <v/>
      </c>
      <c r="DO154" s="305" t="str">
        <f ca="true">+IF(OFFSET('Hygiene Data'!$D$11,0,10*ROW('Hygiene Data'!D148))="","",OFFSET('Hygiene Data'!$D$11,0,10*ROW('Hygiene Data'!D148)))</f>
        <v/>
      </c>
      <c r="DP154" s="305" t="str">
        <f ca="true">+IF(OFFSET('Hygiene Data'!$D$12,0,10*ROW('Hygiene Data'!D148))="","",OFFSET('Hygiene Data'!$D$12,0,10*ROW('Hygiene Data'!D148)))</f>
        <v/>
      </c>
      <c r="DQ154" s="305" t="str">
        <f ca="true">+IF(OFFSET('Hygiene Data'!$D$13,0,10*ROW('Hygiene Data'!D148))="","",OFFSET('Hygiene Data'!$D$13,0,10*ROW('Hygiene Data'!D148)))</f>
        <v/>
      </c>
      <c r="DR154" s="305" t="str">
        <f ca="true">+IF(OFFSET('Hygiene Data'!$E$11,0,10*ROW('Hygiene Data'!E148))="","",OFFSET('Hygiene Data'!$E$11,0,10*ROW('Hygiene Data'!E148)))</f>
        <v/>
      </c>
      <c r="DS154" s="305" t="str">
        <f ca="true">+IF(OFFSET('Hygiene Data'!$E$12,0,10*ROW('Hygiene Data'!E148))="","",OFFSET('Hygiene Data'!$E$12,0,10*ROW('Hygiene Data'!E148)))</f>
        <v/>
      </c>
      <c r="DT154" s="305" t="str">
        <f ca="true">+IF(OFFSET('Hygiene Data'!$E$13,0,10*ROW('Hygiene Data'!E148))="","",OFFSET('Hygiene Data'!$E$13,0,10*ROW('Hygiene Data'!E148)))</f>
        <v/>
      </c>
      <c r="DU154" s="305" t="str">
        <f ca="true">+IF(OFFSET('Hygiene Data'!$F$11,0,10*ROW('Hygiene Data'!F148))="","",OFFSET('Hygiene Data'!$F$11,0,10*ROW('Hygiene Data'!F148)))</f>
        <v/>
      </c>
      <c r="DV154" s="305" t="str">
        <f ca="true">+IF(OFFSET('Hygiene Data'!$F$12,0,10*ROW('Hygiene Data'!F148))="","",OFFSET('Hygiene Data'!$F$12,0,10*ROW('Hygiene Data'!F148)))</f>
        <v/>
      </c>
      <c r="DW154" s="305" t="str">
        <f ca="true">+IF(OFFSET('Hygiene Data'!$F$13,0,10*ROW('Hygiene Data'!F148))="","",OFFSET('Hygiene Data'!$F$13,0,10*ROW('Hygiene Data'!F148)))</f>
        <v/>
      </c>
      <c r="DX154" s="305" t="str">
        <f ca="true">+IF(OFFSET('Hygiene Data'!$G$11,0,10*ROW('Hygiene Data'!G148))="","",OFFSET('Hygiene Data'!$G$11,0,10*ROW('Hygiene Data'!G148)))</f>
        <v/>
      </c>
      <c r="DY154" s="305" t="str">
        <f ca="true">+IF(OFFSET('Hygiene Data'!$G$12,0,10*ROW('Hygiene Data'!G148))="","",OFFSET('Hygiene Data'!$G$12,0,10*ROW('Hygiene Data'!G148)))</f>
        <v/>
      </c>
      <c r="DZ154" s="305" t="str">
        <f ca="true">+IF(OFFSET('Hygiene Data'!$G$13,0,10*ROW('Hygiene Data'!G148))="","",OFFSET('Hygiene Data'!$G$13,0,10*ROW('Hygiene Data'!G148)))</f>
        <v/>
      </c>
      <c r="EA154" s="305" t="str">
        <f ca="true">+IF(OFFSET('Hygiene Data'!$H$11,0,10*ROW('Hygiene Data'!H148))="","",OFFSET('Hygiene Data'!$H$11,0,10*ROW('Hygiene Data'!H148)))</f>
        <v/>
      </c>
      <c r="EB154" s="305" t="str">
        <f ca="true">+IF(OFFSET('Hygiene Data'!$H$12,0,10*ROW('Hygiene Data'!H148))="","",OFFSET('Hygiene Data'!$H$12,0,10*ROW('Hygiene Data'!H148)))</f>
        <v/>
      </c>
      <c r="EC154" s="305" t="str">
        <f ca="true">+IF(OFFSET('Hygiene Data'!$H$13,0,10*ROW('Hygiene Data'!H148))="","",OFFSET('Hygiene Data'!$H$13,0,10*ROW('Hygiene Data'!H148)))</f>
        <v/>
      </c>
      <c r="ED154" s="305" t="str">
        <f ca="true">+IF(OFFSET('Hygiene Data'!$I$11,0,10*ROW('Hygiene Data'!I148))="","",OFFSET('Hygiene Data'!$I$11,0,10*ROW('Hygiene Data'!I148)))</f>
        <v/>
      </c>
      <c r="EE154" s="305" t="str">
        <f ca="true">+IF(OFFSET('Hygiene Data'!$I$12,0,10*ROW('Hygiene Data'!I148))="","",OFFSET('Hygiene Data'!$I$12,0,10*ROW('Hygiene Data'!I148)))</f>
        <v/>
      </c>
      <c r="EF154" s="305"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61"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305"/>
      <c r="BS155" s="305" t="str">
        <f ca="true">+IF(OFFSET('Water Data'!$D$27,0,10*ROW('Water Data'!D149))="","",OFFSET('Water Data'!$D$27,0,10*ROW('Water Data'!D149)))</f>
        <v/>
      </c>
      <c r="BT155" s="305" t="str">
        <f ca="true">+IF(OFFSET('Water Data'!$D$28,0,10*ROW('Water Data'!D149))="","",OFFSET('Water Data'!$D$28,0,10*ROW('Water Data'!D149)))</f>
        <v/>
      </c>
      <c r="BU155" s="305" t="str">
        <f ca="true">+IF(OFFSET('Water Data'!$D$29,0,10*ROW('Water Data'!D149))="","",OFFSET('Water Data'!$D$29,0,10*ROW('Water Data'!D149)))</f>
        <v/>
      </c>
      <c r="BV155" s="305" t="str">
        <f ca="true">+IF(OFFSET('Water Data'!$E$27,0,10*ROW('Water Data'!E149))="","",OFFSET('Water Data'!$E$27,0,10*ROW('Water Data'!E149)))</f>
        <v/>
      </c>
      <c r="BW155" s="305" t="str">
        <f ca="true">+IF(OFFSET('Water Data'!$E$28,0,10*ROW('Water Data'!E149))="","",OFFSET('Water Data'!$E$28,0,10*ROW('Water Data'!E149)))</f>
        <v/>
      </c>
      <c r="BX155" s="305" t="str">
        <f ca="true">+IF(OFFSET('Water Data'!$E$29,0,10*ROW('Water Data'!E149))="","",OFFSET('Water Data'!$E$29,0,10*ROW('Water Data'!E149)))</f>
        <v/>
      </c>
      <c r="BY155" s="305" t="str">
        <f ca="true">+IF(OFFSET('Water Data'!$F$27,0,10*ROW('Water Data'!F149))="","",OFFSET('Water Data'!$F$27,0,10*ROW('Water Data'!F149)))</f>
        <v/>
      </c>
      <c r="BZ155" s="305" t="str">
        <f ca="true">+IF(OFFSET('Water Data'!$F$28,0,10*ROW('Water Data'!F149))="","",OFFSET('Water Data'!$F$28,0,10*ROW('Water Data'!F149)))</f>
        <v/>
      </c>
      <c r="CA155" s="305" t="str">
        <f ca="true">+IF(OFFSET('Water Data'!$F$29,0,10*ROW('Water Data'!F149))="","",OFFSET('Water Data'!$F$29,0,10*ROW('Water Data'!F149)))</f>
        <v/>
      </c>
      <c r="CB155" s="305" t="str">
        <f ca="true">+IF(OFFSET('Water Data'!$G$27,0,10*ROW('Water Data'!G149))="","",OFFSET('Water Data'!$G$27,0,10*ROW('Water Data'!G149)))</f>
        <v/>
      </c>
      <c r="CC155" s="305" t="str">
        <f ca="true">+IF(OFFSET('Water Data'!$G$28,0,10*ROW('Water Data'!G149))="","",OFFSET('Water Data'!$G$28,0,10*ROW('Water Data'!G149)))</f>
        <v/>
      </c>
      <c r="CD155" s="305" t="str">
        <f ca="true">+IF(OFFSET('Water Data'!$G$29,0,10*ROW('Water Data'!G149))="","",OFFSET('Water Data'!$G$29,0,10*ROW('Water Data'!G149)))</f>
        <v/>
      </c>
      <c r="CE155" s="305" t="str">
        <f ca="true">+IF(OFFSET('Water Data'!$H$27,0,10*ROW('Water Data'!H149))="","",OFFSET('Water Data'!$H$27,0,10*ROW('Water Data'!H149)))</f>
        <v/>
      </c>
      <c r="CF155" s="305" t="str">
        <f ca="true">+IF(OFFSET('Water Data'!$H$28,0,10*ROW('Water Data'!H149))="","",OFFSET('Water Data'!$H$28,0,10*ROW('Water Data'!H149)))</f>
        <v/>
      </c>
      <c r="CG155" s="305" t="str">
        <f ca="true">+IF(OFFSET('Water Data'!$H$29,0,10*ROW('Water Data'!H149))="","",OFFSET('Water Data'!$H$29,0,10*ROW('Water Data'!H149)))</f>
        <v/>
      </c>
      <c r="CH155" s="305" t="str">
        <f ca="true">+IF(OFFSET('Water Data'!$I$27,0,10*ROW('Water Data'!I149))="","",OFFSET('Water Data'!$I$27,0,10*ROW('Water Data'!I149)))</f>
        <v/>
      </c>
      <c r="CI155" s="305" t="str">
        <f ca="true">+IF(OFFSET('Water Data'!$I$28,0,10*ROW('Water Data'!I149))="","",OFFSET('Water Data'!$I$28,0,10*ROW('Water Data'!I149)))</f>
        <v/>
      </c>
      <c r="CJ155" s="305" t="str">
        <f ca="true">+IF(OFFSET('Water Data'!$I$29,0,10*ROW('Water Data'!I149))="","",OFFSET('Water Data'!$I$29,0,10*ROW('Water Data'!I149)))</f>
        <v/>
      </c>
      <c r="CK155" s="305" t="str">
        <f ca="true">+IF(OFFSET('Sanitation Data'!$D$28,0,10*ROW('Sanitation Data'!D149))="","",OFFSET('Sanitation Data'!$D$28,0,10*ROW('Sanitation Data'!D149)))</f>
        <v/>
      </c>
      <c r="CL155" s="305" t="str">
        <f ca="true">+IF(OFFSET('Sanitation Data'!$D$29,0,10*ROW('Sanitation Data'!D149))="","",OFFSET('Sanitation Data'!$D$29,0,10*ROW('Sanitation Data'!D149)))</f>
        <v/>
      </c>
      <c r="CM155" s="305" t="str">
        <f ca="true">+IF(OFFSET('Sanitation Data'!$D$30,0,10*ROW('Sanitation Data'!D149))="","",OFFSET('Sanitation Data'!$D$30,0,10*ROW('Sanitation Data'!D149)))</f>
        <v/>
      </c>
      <c r="CN155" s="305" t="str">
        <f ca="true">+IF(OFFSET('Sanitation Data'!$D$31,0,10*ROW('Sanitation Data'!D149))="","",OFFSET('Sanitation Data'!$D$31,0,10*ROW('Sanitation Data'!D149)))</f>
        <v/>
      </c>
      <c r="CO155" s="305" t="str">
        <f ca="true">+IF(OFFSET('Sanitation Data'!$D$32,0,10*ROW('Sanitation Data'!D149))="","",OFFSET('Sanitation Data'!$D$32,0,10*ROW('Sanitation Data'!D149)))</f>
        <v/>
      </c>
      <c r="CP155" s="305" t="str">
        <f ca="true">+IF(OFFSET('Sanitation Data'!$E$28,0,10*ROW('Sanitation Data'!E149))="","",OFFSET('Sanitation Data'!$E$28,0,10*ROW('Sanitation Data'!E149)))</f>
        <v/>
      </c>
      <c r="CQ155" s="305" t="str">
        <f ca="true">+IF(OFFSET('Sanitation Data'!$E$29,0,10*ROW('Sanitation Data'!E149))="","",OFFSET('Sanitation Data'!$E$29,0,10*ROW('Sanitation Data'!E149)))</f>
        <v/>
      </c>
      <c r="CR155" s="305" t="str">
        <f ca="true">+IF(OFFSET('Sanitation Data'!$E$30,0,10*ROW('Sanitation Data'!E149))="","",OFFSET('Sanitation Data'!$E$30,0,10*ROW('Sanitation Data'!E149)))</f>
        <v/>
      </c>
      <c r="CS155" s="305" t="str">
        <f ca="true">+IF(OFFSET('Sanitation Data'!$E$31,0,10*ROW('Sanitation Data'!E149))="","",OFFSET('Sanitation Data'!$E$31,0,10*ROW('Sanitation Data'!E149)))</f>
        <v/>
      </c>
      <c r="CT155" s="305" t="str">
        <f ca="true">+IF(OFFSET('Sanitation Data'!$E$32,0,10*ROW('Sanitation Data'!E149))="","",OFFSET('Sanitation Data'!$E$32,0,10*ROW('Sanitation Data'!E149)))</f>
        <v/>
      </c>
      <c r="CU155" s="305" t="str">
        <f ca="true">+IF(OFFSET('Sanitation Data'!$F$28,0,10*ROW('Sanitation Data'!F149))="","",OFFSET('Sanitation Data'!$F$28,0,10*ROW('Sanitation Data'!F149)))</f>
        <v/>
      </c>
      <c r="CV155" s="305" t="str">
        <f ca="true">+IF(OFFSET('Sanitation Data'!$F$29,0,10*ROW('Sanitation Data'!F149))="","",OFFSET('Sanitation Data'!$F$29,0,10*ROW('Sanitation Data'!F149)))</f>
        <v/>
      </c>
      <c r="CW155" s="305" t="str">
        <f ca="true">+IF(OFFSET('Sanitation Data'!$F$30,0,10*ROW('Sanitation Data'!F149))="","",OFFSET('Sanitation Data'!$F$30,0,10*ROW('Sanitation Data'!F149)))</f>
        <v/>
      </c>
      <c r="CX155" s="305" t="str">
        <f ca="true">+IF(OFFSET('Sanitation Data'!$F$31,0,10*ROW('Sanitation Data'!F149))="","",OFFSET('Sanitation Data'!$F$31,0,10*ROW('Sanitation Data'!F149)))</f>
        <v/>
      </c>
      <c r="CY155" s="305" t="str">
        <f ca="true">+IF(OFFSET('Sanitation Data'!$F$32,0,10*ROW('Sanitation Data'!F149))="","",OFFSET('Sanitation Data'!$F$32,0,10*ROW('Sanitation Data'!F149)))</f>
        <v/>
      </c>
      <c r="CZ155" s="305" t="str">
        <f ca="true">+IF(OFFSET('Sanitation Data'!$G$28,0,10*ROW('Sanitation Data'!G149))="","",OFFSET('Sanitation Data'!$G$28,0,10*ROW('Sanitation Data'!G149)))</f>
        <v/>
      </c>
      <c r="DA155" s="305" t="str">
        <f ca="true">+IF(OFFSET('Sanitation Data'!$G$29,0,10*ROW('Sanitation Data'!G149))="","",OFFSET('Sanitation Data'!$G$29,0,10*ROW('Sanitation Data'!G149)))</f>
        <v/>
      </c>
      <c r="DB155" s="305" t="str">
        <f ca="true">+IF(OFFSET('Sanitation Data'!$G$30,0,10*ROW('Sanitation Data'!G149))="","",OFFSET('Sanitation Data'!$G$30,0,10*ROW('Sanitation Data'!G149)))</f>
        <v/>
      </c>
      <c r="DC155" s="305" t="str">
        <f ca="true">+IF(OFFSET('Sanitation Data'!$G$31,0,10*ROW('Sanitation Data'!G149))="","",OFFSET('Sanitation Data'!$G$31,0,10*ROW('Sanitation Data'!G149)))</f>
        <v/>
      </c>
      <c r="DD155" s="305" t="str">
        <f ca="true">+IF(OFFSET('Sanitation Data'!$G$32,0,10*ROW('Sanitation Data'!G149))="","",OFFSET('Sanitation Data'!$G$32,0,10*ROW('Sanitation Data'!G149)))</f>
        <v/>
      </c>
      <c r="DE155" s="305" t="str">
        <f ca="true">+IF(OFFSET('Sanitation Data'!$H$28,0,10*ROW('Sanitation Data'!H149))="","",OFFSET('Sanitation Data'!$H$28,0,10*ROW('Sanitation Data'!H149)))</f>
        <v/>
      </c>
      <c r="DF155" s="305" t="str">
        <f ca="true">+IF(OFFSET('Sanitation Data'!$H$29,0,10*ROW('Sanitation Data'!H149))="","",OFFSET('Sanitation Data'!$H$29,0,10*ROW('Sanitation Data'!H149)))</f>
        <v/>
      </c>
      <c r="DG155" s="305" t="str">
        <f ca="true">+IF(OFFSET('Sanitation Data'!$H$30,0,10*ROW('Sanitation Data'!H149))="","",OFFSET('Sanitation Data'!$H$30,0,10*ROW('Sanitation Data'!H149)))</f>
        <v/>
      </c>
      <c r="DH155" s="305" t="str">
        <f ca="true">+IF(OFFSET('Sanitation Data'!$H$31,0,10*ROW('Sanitation Data'!H149))="","",OFFSET('Sanitation Data'!$H$31,0,10*ROW('Sanitation Data'!H149)))</f>
        <v/>
      </c>
      <c r="DI155" s="305" t="str">
        <f ca="true">+IF(OFFSET('Sanitation Data'!$H$32,0,10*ROW('Sanitation Data'!H149))="","",OFFSET('Sanitation Data'!$H$32,0,10*ROW('Sanitation Data'!H149)))</f>
        <v/>
      </c>
      <c r="DJ155" s="305" t="str">
        <f ca="true">+IF(OFFSET('Sanitation Data'!$I$28,0,10*ROW('Sanitation Data'!I149))="","",OFFSET('Sanitation Data'!$I$28,0,10*ROW('Sanitation Data'!I149)))</f>
        <v/>
      </c>
      <c r="DK155" s="305" t="str">
        <f ca="true">+IF(OFFSET('Sanitation Data'!$I$29,0,10*ROW('Sanitation Data'!I149))="","",OFFSET('Sanitation Data'!$I$29,0,10*ROW('Sanitation Data'!I149)))</f>
        <v/>
      </c>
      <c r="DL155" s="305" t="str">
        <f ca="true">+IF(OFFSET('Sanitation Data'!$I$30,0,10*ROW('Sanitation Data'!I149))="","",OFFSET('Sanitation Data'!$I$30,0,10*ROW('Sanitation Data'!I149)))</f>
        <v/>
      </c>
      <c r="DM155" s="305" t="str">
        <f ca="true">+IF(OFFSET('Sanitation Data'!$I$31,0,10*ROW('Sanitation Data'!I149))="","",OFFSET('Sanitation Data'!$I$31,0,10*ROW('Sanitation Data'!I149)))</f>
        <v/>
      </c>
      <c r="DN155" s="305" t="str">
        <f ca="true">+IF(OFFSET('Sanitation Data'!$I$32,0,10*ROW('Sanitation Data'!I149))="","",OFFSET('Sanitation Data'!$I$32,0,10*ROW('Sanitation Data'!I149)))</f>
        <v/>
      </c>
      <c r="DO155" s="305" t="str">
        <f ca="true">+IF(OFFSET('Hygiene Data'!$D$11,0,10*ROW('Hygiene Data'!D149))="","",OFFSET('Hygiene Data'!$D$11,0,10*ROW('Hygiene Data'!D149)))</f>
        <v/>
      </c>
      <c r="DP155" s="305" t="str">
        <f ca="true">+IF(OFFSET('Hygiene Data'!$D$12,0,10*ROW('Hygiene Data'!D149))="","",OFFSET('Hygiene Data'!$D$12,0,10*ROW('Hygiene Data'!D149)))</f>
        <v/>
      </c>
      <c r="DQ155" s="305" t="str">
        <f ca="true">+IF(OFFSET('Hygiene Data'!$D$13,0,10*ROW('Hygiene Data'!D149))="","",OFFSET('Hygiene Data'!$D$13,0,10*ROW('Hygiene Data'!D149)))</f>
        <v/>
      </c>
      <c r="DR155" s="305" t="str">
        <f ca="true">+IF(OFFSET('Hygiene Data'!$E$11,0,10*ROW('Hygiene Data'!E149))="","",OFFSET('Hygiene Data'!$E$11,0,10*ROW('Hygiene Data'!E149)))</f>
        <v/>
      </c>
      <c r="DS155" s="305" t="str">
        <f ca="true">+IF(OFFSET('Hygiene Data'!$E$12,0,10*ROW('Hygiene Data'!E149))="","",OFFSET('Hygiene Data'!$E$12,0,10*ROW('Hygiene Data'!E149)))</f>
        <v/>
      </c>
      <c r="DT155" s="305" t="str">
        <f ca="true">+IF(OFFSET('Hygiene Data'!$E$13,0,10*ROW('Hygiene Data'!E149))="","",OFFSET('Hygiene Data'!$E$13,0,10*ROW('Hygiene Data'!E149)))</f>
        <v/>
      </c>
      <c r="DU155" s="305" t="str">
        <f ca="true">+IF(OFFSET('Hygiene Data'!$F$11,0,10*ROW('Hygiene Data'!F149))="","",OFFSET('Hygiene Data'!$F$11,0,10*ROW('Hygiene Data'!F149)))</f>
        <v/>
      </c>
      <c r="DV155" s="305" t="str">
        <f ca="true">+IF(OFFSET('Hygiene Data'!$F$12,0,10*ROW('Hygiene Data'!F149))="","",OFFSET('Hygiene Data'!$F$12,0,10*ROW('Hygiene Data'!F149)))</f>
        <v/>
      </c>
      <c r="DW155" s="305" t="str">
        <f ca="true">+IF(OFFSET('Hygiene Data'!$F$13,0,10*ROW('Hygiene Data'!F149))="","",OFFSET('Hygiene Data'!$F$13,0,10*ROW('Hygiene Data'!F149)))</f>
        <v/>
      </c>
      <c r="DX155" s="305" t="str">
        <f ca="true">+IF(OFFSET('Hygiene Data'!$G$11,0,10*ROW('Hygiene Data'!G149))="","",OFFSET('Hygiene Data'!$G$11,0,10*ROW('Hygiene Data'!G149)))</f>
        <v/>
      </c>
      <c r="DY155" s="305" t="str">
        <f ca="true">+IF(OFFSET('Hygiene Data'!$G$12,0,10*ROW('Hygiene Data'!G149))="","",OFFSET('Hygiene Data'!$G$12,0,10*ROW('Hygiene Data'!G149)))</f>
        <v/>
      </c>
      <c r="DZ155" s="305" t="str">
        <f ca="true">+IF(OFFSET('Hygiene Data'!$G$13,0,10*ROW('Hygiene Data'!G149))="","",OFFSET('Hygiene Data'!$G$13,0,10*ROW('Hygiene Data'!G149)))</f>
        <v/>
      </c>
      <c r="EA155" s="305" t="str">
        <f ca="true">+IF(OFFSET('Hygiene Data'!$H$11,0,10*ROW('Hygiene Data'!H149))="","",OFFSET('Hygiene Data'!$H$11,0,10*ROW('Hygiene Data'!H149)))</f>
        <v/>
      </c>
      <c r="EB155" s="305" t="str">
        <f ca="true">+IF(OFFSET('Hygiene Data'!$H$12,0,10*ROW('Hygiene Data'!H149))="","",OFFSET('Hygiene Data'!$H$12,0,10*ROW('Hygiene Data'!H149)))</f>
        <v/>
      </c>
      <c r="EC155" s="305" t="str">
        <f ca="true">+IF(OFFSET('Hygiene Data'!$H$13,0,10*ROW('Hygiene Data'!H149))="","",OFFSET('Hygiene Data'!$H$13,0,10*ROW('Hygiene Data'!H149)))</f>
        <v/>
      </c>
      <c r="ED155" s="305" t="str">
        <f ca="true">+IF(OFFSET('Hygiene Data'!$I$11,0,10*ROW('Hygiene Data'!I149))="","",OFFSET('Hygiene Data'!$I$11,0,10*ROW('Hygiene Data'!I149)))</f>
        <v/>
      </c>
      <c r="EE155" s="305" t="str">
        <f ca="true">+IF(OFFSET('Hygiene Data'!$I$12,0,10*ROW('Hygiene Data'!I149))="","",OFFSET('Hygiene Data'!$I$12,0,10*ROW('Hygiene Data'!I149)))</f>
        <v/>
      </c>
      <c r="EF155" s="305"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61"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305"/>
      <c r="BS156" s="305" t="str">
        <f ca="true">+IF(OFFSET('Water Data'!$D$27,0,10*ROW('Water Data'!D150))="","",OFFSET('Water Data'!$D$27,0,10*ROW('Water Data'!D150)))</f>
        <v/>
      </c>
      <c r="BT156" s="305" t="str">
        <f ca="true">+IF(OFFSET('Water Data'!$D$28,0,10*ROW('Water Data'!D150))="","",OFFSET('Water Data'!$D$28,0,10*ROW('Water Data'!D150)))</f>
        <v/>
      </c>
      <c r="BU156" s="305" t="str">
        <f ca="true">+IF(OFFSET('Water Data'!$D$29,0,10*ROW('Water Data'!D150))="","",OFFSET('Water Data'!$D$29,0,10*ROW('Water Data'!D150)))</f>
        <v/>
      </c>
      <c r="BV156" s="305" t="str">
        <f ca="true">+IF(OFFSET('Water Data'!$E$27,0,10*ROW('Water Data'!E150))="","",OFFSET('Water Data'!$E$27,0,10*ROW('Water Data'!E150)))</f>
        <v/>
      </c>
      <c r="BW156" s="305" t="str">
        <f ca="true">+IF(OFFSET('Water Data'!$E$28,0,10*ROW('Water Data'!E150))="","",OFFSET('Water Data'!$E$28,0,10*ROW('Water Data'!E150)))</f>
        <v/>
      </c>
      <c r="BX156" s="305" t="str">
        <f ca="true">+IF(OFFSET('Water Data'!$E$29,0,10*ROW('Water Data'!E150))="","",OFFSET('Water Data'!$E$29,0,10*ROW('Water Data'!E150)))</f>
        <v/>
      </c>
      <c r="BY156" s="305" t="str">
        <f ca="true">+IF(OFFSET('Water Data'!$F$27,0,10*ROW('Water Data'!F150))="","",OFFSET('Water Data'!$F$27,0,10*ROW('Water Data'!F150)))</f>
        <v/>
      </c>
      <c r="BZ156" s="305" t="str">
        <f ca="true">+IF(OFFSET('Water Data'!$F$28,0,10*ROW('Water Data'!F150))="","",OFFSET('Water Data'!$F$28,0,10*ROW('Water Data'!F150)))</f>
        <v/>
      </c>
      <c r="CA156" s="305" t="str">
        <f ca="true">+IF(OFFSET('Water Data'!$F$29,0,10*ROW('Water Data'!F150))="","",OFFSET('Water Data'!$F$29,0,10*ROW('Water Data'!F150)))</f>
        <v/>
      </c>
      <c r="CB156" s="305" t="str">
        <f ca="true">+IF(OFFSET('Water Data'!$G$27,0,10*ROW('Water Data'!G150))="","",OFFSET('Water Data'!$G$27,0,10*ROW('Water Data'!G150)))</f>
        <v/>
      </c>
      <c r="CC156" s="305" t="str">
        <f ca="true">+IF(OFFSET('Water Data'!$G$28,0,10*ROW('Water Data'!G150))="","",OFFSET('Water Data'!$G$28,0,10*ROW('Water Data'!G150)))</f>
        <v/>
      </c>
      <c r="CD156" s="305" t="str">
        <f ca="true">+IF(OFFSET('Water Data'!$G$29,0,10*ROW('Water Data'!G150))="","",OFFSET('Water Data'!$G$29,0,10*ROW('Water Data'!G150)))</f>
        <v/>
      </c>
      <c r="CE156" s="305" t="str">
        <f ca="true">+IF(OFFSET('Water Data'!$H$27,0,10*ROW('Water Data'!H150))="","",OFFSET('Water Data'!$H$27,0,10*ROW('Water Data'!H150)))</f>
        <v/>
      </c>
      <c r="CF156" s="305" t="str">
        <f ca="true">+IF(OFFSET('Water Data'!$H$28,0,10*ROW('Water Data'!H150))="","",OFFSET('Water Data'!$H$28,0,10*ROW('Water Data'!H150)))</f>
        <v/>
      </c>
      <c r="CG156" s="305" t="str">
        <f ca="true">+IF(OFFSET('Water Data'!$H$29,0,10*ROW('Water Data'!H150))="","",OFFSET('Water Data'!$H$29,0,10*ROW('Water Data'!H150)))</f>
        <v/>
      </c>
      <c r="CH156" s="305" t="str">
        <f ca="true">+IF(OFFSET('Water Data'!$I$27,0,10*ROW('Water Data'!I150))="","",OFFSET('Water Data'!$I$27,0,10*ROW('Water Data'!I150)))</f>
        <v/>
      </c>
      <c r="CI156" s="305" t="str">
        <f ca="true">+IF(OFFSET('Water Data'!$I$28,0,10*ROW('Water Data'!I150))="","",OFFSET('Water Data'!$I$28,0,10*ROW('Water Data'!I150)))</f>
        <v/>
      </c>
      <c r="CJ156" s="305" t="str">
        <f ca="true">+IF(OFFSET('Water Data'!$I$29,0,10*ROW('Water Data'!I150))="","",OFFSET('Water Data'!$I$29,0,10*ROW('Water Data'!I150)))</f>
        <v/>
      </c>
      <c r="CK156" s="305" t="str">
        <f ca="true">+IF(OFFSET('Sanitation Data'!$D$28,0,10*ROW('Sanitation Data'!D150))="","",OFFSET('Sanitation Data'!$D$28,0,10*ROW('Sanitation Data'!D150)))</f>
        <v/>
      </c>
      <c r="CL156" s="305" t="str">
        <f ca="true">+IF(OFFSET('Sanitation Data'!$D$29,0,10*ROW('Sanitation Data'!D150))="","",OFFSET('Sanitation Data'!$D$29,0,10*ROW('Sanitation Data'!D150)))</f>
        <v/>
      </c>
      <c r="CM156" s="305" t="str">
        <f ca="true">+IF(OFFSET('Sanitation Data'!$D$30,0,10*ROW('Sanitation Data'!D150))="","",OFFSET('Sanitation Data'!$D$30,0,10*ROW('Sanitation Data'!D150)))</f>
        <v/>
      </c>
      <c r="CN156" s="305" t="str">
        <f ca="true">+IF(OFFSET('Sanitation Data'!$D$31,0,10*ROW('Sanitation Data'!D150))="","",OFFSET('Sanitation Data'!$D$31,0,10*ROW('Sanitation Data'!D150)))</f>
        <v/>
      </c>
      <c r="CO156" s="305" t="str">
        <f ca="true">+IF(OFFSET('Sanitation Data'!$D$32,0,10*ROW('Sanitation Data'!D150))="","",OFFSET('Sanitation Data'!$D$32,0,10*ROW('Sanitation Data'!D150)))</f>
        <v/>
      </c>
      <c r="CP156" s="305" t="str">
        <f ca="true">+IF(OFFSET('Sanitation Data'!$E$28,0,10*ROW('Sanitation Data'!E150))="","",OFFSET('Sanitation Data'!$E$28,0,10*ROW('Sanitation Data'!E150)))</f>
        <v/>
      </c>
      <c r="CQ156" s="305" t="str">
        <f ca="true">+IF(OFFSET('Sanitation Data'!$E$29,0,10*ROW('Sanitation Data'!E150))="","",OFFSET('Sanitation Data'!$E$29,0,10*ROW('Sanitation Data'!E150)))</f>
        <v/>
      </c>
      <c r="CR156" s="305" t="str">
        <f ca="true">+IF(OFFSET('Sanitation Data'!$E$30,0,10*ROW('Sanitation Data'!E150))="","",OFFSET('Sanitation Data'!$E$30,0,10*ROW('Sanitation Data'!E150)))</f>
        <v/>
      </c>
      <c r="CS156" s="305" t="str">
        <f ca="true">+IF(OFFSET('Sanitation Data'!$E$31,0,10*ROW('Sanitation Data'!E150))="","",OFFSET('Sanitation Data'!$E$31,0,10*ROW('Sanitation Data'!E150)))</f>
        <v/>
      </c>
      <c r="CT156" s="305" t="str">
        <f ca="true">+IF(OFFSET('Sanitation Data'!$E$32,0,10*ROW('Sanitation Data'!E150))="","",OFFSET('Sanitation Data'!$E$32,0,10*ROW('Sanitation Data'!E150)))</f>
        <v/>
      </c>
      <c r="CU156" s="305" t="str">
        <f ca="true">+IF(OFFSET('Sanitation Data'!$F$28,0,10*ROW('Sanitation Data'!F150))="","",OFFSET('Sanitation Data'!$F$28,0,10*ROW('Sanitation Data'!F150)))</f>
        <v/>
      </c>
      <c r="CV156" s="305" t="str">
        <f ca="true">+IF(OFFSET('Sanitation Data'!$F$29,0,10*ROW('Sanitation Data'!F150))="","",OFFSET('Sanitation Data'!$F$29,0,10*ROW('Sanitation Data'!F150)))</f>
        <v/>
      </c>
      <c r="CW156" s="305" t="str">
        <f ca="true">+IF(OFFSET('Sanitation Data'!$F$30,0,10*ROW('Sanitation Data'!F150))="","",OFFSET('Sanitation Data'!$F$30,0,10*ROW('Sanitation Data'!F150)))</f>
        <v/>
      </c>
      <c r="CX156" s="305" t="str">
        <f ca="true">+IF(OFFSET('Sanitation Data'!$F$31,0,10*ROW('Sanitation Data'!F150))="","",OFFSET('Sanitation Data'!$F$31,0,10*ROW('Sanitation Data'!F150)))</f>
        <v/>
      </c>
      <c r="CY156" s="305" t="str">
        <f ca="true">+IF(OFFSET('Sanitation Data'!$F$32,0,10*ROW('Sanitation Data'!F150))="","",OFFSET('Sanitation Data'!$F$32,0,10*ROW('Sanitation Data'!F150)))</f>
        <v/>
      </c>
      <c r="CZ156" s="305" t="str">
        <f ca="true">+IF(OFFSET('Sanitation Data'!$G$28,0,10*ROW('Sanitation Data'!G150))="","",OFFSET('Sanitation Data'!$G$28,0,10*ROW('Sanitation Data'!G150)))</f>
        <v/>
      </c>
      <c r="DA156" s="305" t="str">
        <f ca="true">+IF(OFFSET('Sanitation Data'!$G$29,0,10*ROW('Sanitation Data'!G150))="","",OFFSET('Sanitation Data'!$G$29,0,10*ROW('Sanitation Data'!G150)))</f>
        <v/>
      </c>
      <c r="DB156" s="305" t="str">
        <f ca="true">+IF(OFFSET('Sanitation Data'!$G$30,0,10*ROW('Sanitation Data'!G150))="","",OFFSET('Sanitation Data'!$G$30,0,10*ROW('Sanitation Data'!G150)))</f>
        <v/>
      </c>
      <c r="DC156" s="305" t="str">
        <f ca="true">+IF(OFFSET('Sanitation Data'!$G$31,0,10*ROW('Sanitation Data'!G150))="","",OFFSET('Sanitation Data'!$G$31,0,10*ROW('Sanitation Data'!G150)))</f>
        <v/>
      </c>
      <c r="DD156" s="305" t="str">
        <f ca="true">+IF(OFFSET('Sanitation Data'!$G$32,0,10*ROW('Sanitation Data'!G150))="","",OFFSET('Sanitation Data'!$G$32,0,10*ROW('Sanitation Data'!G150)))</f>
        <v/>
      </c>
      <c r="DE156" s="305" t="str">
        <f ca="true">+IF(OFFSET('Sanitation Data'!$H$28,0,10*ROW('Sanitation Data'!H150))="","",OFFSET('Sanitation Data'!$H$28,0,10*ROW('Sanitation Data'!H150)))</f>
        <v/>
      </c>
      <c r="DF156" s="305" t="str">
        <f ca="true">+IF(OFFSET('Sanitation Data'!$H$29,0,10*ROW('Sanitation Data'!H150))="","",OFFSET('Sanitation Data'!$H$29,0,10*ROW('Sanitation Data'!H150)))</f>
        <v/>
      </c>
      <c r="DG156" s="305" t="str">
        <f ca="true">+IF(OFFSET('Sanitation Data'!$H$30,0,10*ROW('Sanitation Data'!H150))="","",OFFSET('Sanitation Data'!$H$30,0,10*ROW('Sanitation Data'!H150)))</f>
        <v/>
      </c>
      <c r="DH156" s="305" t="str">
        <f ca="true">+IF(OFFSET('Sanitation Data'!$H$31,0,10*ROW('Sanitation Data'!H150))="","",OFFSET('Sanitation Data'!$H$31,0,10*ROW('Sanitation Data'!H150)))</f>
        <v/>
      </c>
      <c r="DI156" s="305" t="str">
        <f ca="true">+IF(OFFSET('Sanitation Data'!$H$32,0,10*ROW('Sanitation Data'!H150))="","",OFFSET('Sanitation Data'!$H$32,0,10*ROW('Sanitation Data'!H150)))</f>
        <v/>
      </c>
      <c r="DJ156" s="305" t="str">
        <f ca="true">+IF(OFFSET('Sanitation Data'!$I$28,0,10*ROW('Sanitation Data'!I150))="","",OFFSET('Sanitation Data'!$I$28,0,10*ROW('Sanitation Data'!I150)))</f>
        <v/>
      </c>
      <c r="DK156" s="305" t="str">
        <f ca="true">+IF(OFFSET('Sanitation Data'!$I$29,0,10*ROW('Sanitation Data'!I150))="","",OFFSET('Sanitation Data'!$I$29,0,10*ROW('Sanitation Data'!I150)))</f>
        <v/>
      </c>
      <c r="DL156" s="305" t="str">
        <f ca="true">+IF(OFFSET('Sanitation Data'!$I$30,0,10*ROW('Sanitation Data'!I150))="","",OFFSET('Sanitation Data'!$I$30,0,10*ROW('Sanitation Data'!I150)))</f>
        <v/>
      </c>
      <c r="DM156" s="305" t="str">
        <f ca="true">+IF(OFFSET('Sanitation Data'!$I$31,0,10*ROW('Sanitation Data'!I150))="","",OFFSET('Sanitation Data'!$I$31,0,10*ROW('Sanitation Data'!I150)))</f>
        <v/>
      </c>
      <c r="DN156" s="305" t="str">
        <f ca="true">+IF(OFFSET('Sanitation Data'!$I$32,0,10*ROW('Sanitation Data'!I150))="","",OFFSET('Sanitation Data'!$I$32,0,10*ROW('Sanitation Data'!I150)))</f>
        <v/>
      </c>
      <c r="DO156" s="305" t="str">
        <f ca="true">+IF(OFFSET('Hygiene Data'!$D$11,0,10*ROW('Hygiene Data'!D150))="","",OFFSET('Hygiene Data'!$D$11,0,10*ROW('Hygiene Data'!D150)))</f>
        <v/>
      </c>
      <c r="DP156" s="305" t="str">
        <f ca="true">+IF(OFFSET('Hygiene Data'!$D$12,0,10*ROW('Hygiene Data'!D150))="","",OFFSET('Hygiene Data'!$D$12,0,10*ROW('Hygiene Data'!D150)))</f>
        <v/>
      </c>
      <c r="DQ156" s="305" t="str">
        <f ca="true">+IF(OFFSET('Hygiene Data'!$D$13,0,10*ROW('Hygiene Data'!D150))="","",OFFSET('Hygiene Data'!$D$13,0,10*ROW('Hygiene Data'!D150)))</f>
        <v/>
      </c>
      <c r="DR156" s="305" t="str">
        <f ca="true">+IF(OFFSET('Hygiene Data'!$E$11,0,10*ROW('Hygiene Data'!E150))="","",OFFSET('Hygiene Data'!$E$11,0,10*ROW('Hygiene Data'!E150)))</f>
        <v/>
      </c>
      <c r="DS156" s="305" t="str">
        <f ca="true">+IF(OFFSET('Hygiene Data'!$E$12,0,10*ROW('Hygiene Data'!E150))="","",OFFSET('Hygiene Data'!$E$12,0,10*ROW('Hygiene Data'!E150)))</f>
        <v/>
      </c>
      <c r="DT156" s="305" t="str">
        <f ca="true">+IF(OFFSET('Hygiene Data'!$E$13,0,10*ROW('Hygiene Data'!E150))="","",OFFSET('Hygiene Data'!$E$13,0,10*ROW('Hygiene Data'!E150)))</f>
        <v/>
      </c>
      <c r="DU156" s="305" t="str">
        <f ca="true">+IF(OFFSET('Hygiene Data'!$F$11,0,10*ROW('Hygiene Data'!F150))="","",OFFSET('Hygiene Data'!$F$11,0,10*ROW('Hygiene Data'!F150)))</f>
        <v/>
      </c>
      <c r="DV156" s="305" t="str">
        <f ca="true">+IF(OFFSET('Hygiene Data'!$F$12,0,10*ROW('Hygiene Data'!F150))="","",OFFSET('Hygiene Data'!$F$12,0,10*ROW('Hygiene Data'!F150)))</f>
        <v/>
      </c>
      <c r="DW156" s="305" t="str">
        <f ca="true">+IF(OFFSET('Hygiene Data'!$F$13,0,10*ROW('Hygiene Data'!F150))="","",OFFSET('Hygiene Data'!$F$13,0,10*ROW('Hygiene Data'!F150)))</f>
        <v/>
      </c>
      <c r="DX156" s="305" t="str">
        <f ca="true">+IF(OFFSET('Hygiene Data'!$G$11,0,10*ROW('Hygiene Data'!G150))="","",OFFSET('Hygiene Data'!$G$11,0,10*ROW('Hygiene Data'!G150)))</f>
        <v/>
      </c>
      <c r="DY156" s="305" t="str">
        <f ca="true">+IF(OFFSET('Hygiene Data'!$G$12,0,10*ROW('Hygiene Data'!G150))="","",OFFSET('Hygiene Data'!$G$12,0,10*ROW('Hygiene Data'!G150)))</f>
        <v/>
      </c>
      <c r="DZ156" s="305" t="str">
        <f ca="true">+IF(OFFSET('Hygiene Data'!$G$13,0,10*ROW('Hygiene Data'!G150))="","",OFFSET('Hygiene Data'!$G$13,0,10*ROW('Hygiene Data'!G150)))</f>
        <v/>
      </c>
      <c r="EA156" s="305" t="str">
        <f ca="true">+IF(OFFSET('Hygiene Data'!$H$11,0,10*ROW('Hygiene Data'!H150))="","",OFFSET('Hygiene Data'!$H$11,0,10*ROW('Hygiene Data'!H150)))</f>
        <v/>
      </c>
      <c r="EB156" s="305" t="str">
        <f ca="true">+IF(OFFSET('Hygiene Data'!$H$12,0,10*ROW('Hygiene Data'!H150))="","",OFFSET('Hygiene Data'!$H$12,0,10*ROW('Hygiene Data'!H150)))</f>
        <v/>
      </c>
      <c r="EC156" s="305" t="str">
        <f ca="true">+IF(OFFSET('Hygiene Data'!$H$13,0,10*ROW('Hygiene Data'!H150))="","",OFFSET('Hygiene Data'!$H$13,0,10*ROW('Hygiene Data'!H150)))</f>
        <v/>
      </c>
      <c r="ED156" s="305" t="str">
        <f ca="true">+IF(OFFSET('Hygiene Data'!$I$11,0,10*ROW('Hygiene Data'!I150))="","",OFFSET('Hygiene Data'!$I$11,0,10*ROW('Hygiene Data'!I150)))</f>
        <v/>
      </c>
      <c r="EE156" s="305" t="str">
        <f ca="true">+IF(OFFSET('Hygiene Data'!$I$12,0,10*ROW('Hygiene Data'!I150))="","",OFFSET('Hygiene Data'!$I$12,0,10*ROW('Hygiene Data'!I150)))</f>
        <v/>
      </c>
      <c r="EF156" s="305"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61"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305"/>
      <c r="BS157" s="305" t="str">
        <f ca="true">+IF(OFFSET('Water Data'!$D$27,0,10*ROW('Water Data'!D151))="","",OFFSET('Water Data'!$D$27,0,10*ROW('Water Data'!D151)))</f>
        <v/>
      </c>
      <c r="BT157" s="305" t="str">
        <f ca="true">+IF(OFFSET('Water Data'!$D$28,0,10*ROW('Water Data'!D151))="","",OFFSET('Water Data'!$D$28,0,10*ROW('Water Data'!D151)))</f>
        <v/>
      </c>
      <c r="BU157" s="305" t="str">
        <f ca="true">+IF(OFFSET('Water Data'!$D$29,0,10*ROW('Water Data'!D151))="","",OFFSET('Water Data'!$D$29,0,10*ROW('Water Data'!D151)))</f>
        <v/>
      </c>
      <c r="BV157" s="305" t="str">
        <f ca="true">+IF(OFFSET('Water Data'!$E$27,0,10*ROW('Water Data'!E151))="","",OFFSET('Water Data'!$E$27,0,10*ROW('Water Data'!E151)))</f>
        <v/>
      </c>
      <c r="BW157" s="305" t="str">
        <f ca="true">+IF(OFFSET('Water Data'!$E$28,0,10*ROW('Water Data'!E151))="","",OFFSET('Water Data'!$E$28,0,10*ROW('Water Data'!E151)))</f>
        <v/>
      </c>
      <c r="BX157" s="305" t="str">
        <f ca="true">+IF(OFFSET('Water Data'!$E$29,0,10*ROW('Water Data'!E151))="","",OFFSET('Water Data'!$E$29,0,10*ROW('Water Data'!E151)))</f>
        <v/>
      </c>
      <c r="BY157" s="305" t="str">
        <f ca="true">+IF(OFFSET('Water Data'!$F$27,0,10*ROW('Water Data'!F151))="","",OFFSET('Water Data'!$F$27,0,10*ROW('Water Data'!F151)))</f>
        <v/>
      </c>
      <c r="BZ157" s="305" t="str">
        <f ca="true">+IF(OFFSET('Water Data'!$F$28,0,10*ROW('Water Data'!F151))="","",OFFSET('Water Data'!$F$28,0,10*ROW('Water Data'!F151)))</f>
        <v/>
      </c>
      <c r="CA157" s="305" t="str">
        <f ca="true">+IF(OFFSET('Water Data'!$F$29,0,10*ROW('Water Data'!F151))="","",OFFSET('Water Data'!$F$29,0,10*ROW('Water Data'!F151)))</f>
        <v/>
      </c>
      <c r="CB157" s="305" t="str">
        <f ca="true">+IF(OFFSET('Water Data'!$G$27,0,10*ROW('Water Data'!G151))="","",OFFSET('Water Data'!$G$27,0,10*ROW('Water Data'!G151)))</f>
        <v/>
      </c>
      <c r="CC157" s="305" t="str">
        <f ca="true">+IF(OFFSET('Water Data'!$G$28,0,10*ROW('Water Data'!G151))="","",OFFSET('Water Data'!$G$28,0,10*ROW('Water Data'!G151)))</f>
        <v/>
      </c>
      <c r="CD157" s="305" t="str">
        <f ca="true">+IF(OFFSET('Water Data'!$G$29,0,10*ROW('Water Data'!G151))="","",OFFSET('Water Data'!$G$29,0,10*ROW('Water Data'!G151)))</f>
        <v/>
      </c>
      <c r="CE157" s="305" t="str">
        <f ca="true">+IF(OFFSET('Water Data'!$H$27,0,10*ROW('Water Data'!H151))="","",OFFSET('Water Data'!$H$27,0,10*ROW('Water Data'!H151)))</f>
        <v/>
      </c>
      <c r="CF157" s="305" t="str">
        <f ca="true">+IF(OFFSET('Water Data'!$H$28,0,10*ROW('Water Data'!H151))="","",OFFSET('Water Data'!$H$28,0,10*ROW('Water Data'!H151)))</f>
        <v/>
      </c>
      <c r="CG157" s="305" t="str">
        <f ca="true">+IF(OFFSET('Water Data'!$H$29,0,10*ROW('Water Data'!H151))="","",OFFSET('Water Data'!$H$29,0,10*ROW('Water Data'!H151)))</f>
        <v/>
      </c>
      <c r="CH157" s="305" t="str">
        <f ca="true">+IF(OFFSET('Water Data'!$I$27,0,10*ROW('Water Data'!I151))="","",OFFSET('Water Data'!$I$27,0,10*ROW('Water Data'!I151)))</f>
        <v/>
      </c>
      <c r="CI157" s="305" t="str">
        <f ca="true">+IF(OFFSET('Water Data'!$I$28,0,10*ROW('Water Data'!I151))="","",OFFSET('Water Data'!$I$28,0,10*ROW('Water Data'!I151)))</f>
        <v/>
      </c>
      <c r="CJ157" s="305" t="str">
        <f ca="true">+IF(OFFSET('Water Data'!$I$29,0,10*ROW('Water Data'!I151))="","",OFFSET('Water Data'!$I$29,0,10*ROW('Water Data'!I151)))</f>
        <v/>
      </c>
      <c r="CK157" s="305" t="str">
        <f ca="true">+IF(OFFSET('Sanitation Data'!$D$28,0,10*ROW('Sanitation Data'!D151))="","",OFFSET('Sanitation Data'!$D$28,0,10*ROW('Sanitation Data'!D151)))</f>
        <v/>
      </c>
      <c r="CL157" s="305" t="str">
        <f ca="true">+IF(OFFSET('Sanitation Data'!$D$29,0,10*ROW('Sanitation Data'!D151))="","",OFFSET('Sanitation Data'!$D$29,0,10*ROW('Sanitation Data'!D151)))</f>
        <v/>
      </c>
      <c r="CM157" s="305" t="str">
        <f ca="true">+IF(OFFSET('Sanitation Data'!$D$30,0,10*ROW('Sanitation Data'!D151))="","",OFFSET('Sanitation Data'!$D$30,0,10*ROW('Sanitation Data'!D151)))</f>
        <v/>
      </c>
      <c r="CN157" s="305" t="str">
        <f ca="true">+IF(OFFSET('Sanitation Data'!$D$31,0,10*ROW('Sanitation Data'!D151))="","",OFFSET('Sanitation Data'!$D$31,0,10*ROW('Sanitation Data'!D151)))</f>
        <v/>
      </c>
      <c r="CO157" s="305" t="str">
        <f ca="true">+IF(OFFSET('Sanitation Data'!$D$32,0,10*ROW('Sanitation Data'!D151))="","",OFFSET('Sanitation Data'!$D$32,0,10*ROW('Sanitation Data'!D151)))</f>
        <v/>
      </c>
      <c r="CP157" s="305" t="str">
        <f ca="true">+IF(OFFSET('Sanitation Data'!$E$28,0,10*ROW('Sanitation Data'!E151))="","",OFFSET('Sanitation Data'!$E$28,0,10*ROW('Sanitation Data'!E151)))</f>
        <v/>
      </c>
      <c r="CQ157" s="305" t="str">
        <f ca="true">+IF(OFFSET('Sanitation Data'!$E$29,0,10*ROW('Sanitation Data'!E151))="","",OFFSET('Sanitation Data'!$E$29,0,10*ROW('Sanitation Data'!E151)))</f>
        <v/>
      </c>
      <c r="CR157" s="305" t="str">
        <f ca="true">+IF(OFFSET('Sanitation Data'!$E$30,0,10*ROW('Sanitation Data'!E151))="","",OFFSET('Sanitation Data'!$E$30,0,10*ROW('Sanitation Data'!E151)))</f>
        <v/>
      </c>
      <c r="CS157" s="305" t="str">
        <f ca="true">+IF(OFFSET('Sanitation Data'!$E$31,0,10*ROW('Sanitation Data'!E151))="","",OFFSET('Sanitation Data'!$E$31,0,10*ROW('Sanitation Data'!E151)))</f>
        <v/>
      </c>
      <c r="CT157" s="305" t="str">
        <f ca="true">+IF(OFFSET('Sanitation Data'!$E$32,0,10*ROW('Sanitation Data'!E151))="","",OFFSET('Sanitation Data'!$E$32,0,10*ROW('Sanitation Data'!E151)))</f>
        <v/>
      </c>
      <c r="CU157" s="305" t="str">
        <f ca="true">+IF(OFFSET('Sanitation Data'!$F$28,0,10*ROW('Sanitation Data'!F151))="","",OFFSET('Sanitation Data'!$F$28,0,10*ROW('Sanitation Data'!F151)))</f>
        <v/>
      </c>
      <c r="CV157" s="305" t="str">
        <f ca="true">+IF(OFFSET('Sanitation Data'!$F$29,0,10*ROW('Sanitation Data'!F151))="","",OFFSET('Sanitation Data'!$F$29,0,10*ROW('Sanitation Data'!F151)))</f>
        <v/>
      </c>
      <c r="CW157" s="305" t="str">
        <f ca="true">+IF(OFFSET('Sanitation Data'!$F$30,0,10*ROW('Sanitation Data'!F151))="","",OFFSET('Sanitation Data'!$F$30,0,10*ROW('Sanitation Data'!F151)))</f>
        <v/>
      </c>
      <c r="CX157" s="305" t="str">
        <f ca="true">+IF(OFFSET('Sanitation Data'!$F$31,0,10*ROW('Sanitation Data'!F151))="","",OFFSET('Sanitation Data'!$F$31,0,10*ROW('Sanitation Data'!F151)))</f>
        <v/>
      </c>
      <c r="CY157" s="305" t="str">
        <f ca="true">+IF(OFFSET('Sanitation Data'!$F$32,0,10*ROW('Sanitation Data'!F151))="","",OFFSET('Sanitation Data'!$F$32,0,10*ROW('Sanitation Data'!F151)))</f>
        <v/>
      </c>
      <c r="CZ157" s="305" t="str">
        <f ca="true">+IF(OFFSET('Sanitation Data'!$G$28,0,10*ROW('Sanitation Data'!G151))="","",OFFSET('Sanitation Data'!$G$28,0,10*ROW('Sanitation Data'!G151)))</f>
        <v/>
      </c>
      <c r="DA157" s="305" t="str">
        <f ca="true">+IF(OFFSET('Sanitation Data'!$G$29,0,10*ROW('Sanitation Data'!G151))="","",OFFSET('Sanitation Data'!$G$29,0,10*ROW('Sanitation Data'!G151)))</f>
        <v/>
      </c>
      <c r="DB157" s="305" t="str">
        <f ca="true">+IF(OFFSET('Sanitation Data'!$G$30,0,10*ROW('Sanitation Data'!G151))="","",OFFSET('Sanitation Data'!$G$30,0,10*ROW('Sanitation Data'!G151)))</f>
        <v/>
      </c>
      <c r="DC157" s="305" t="str">
        <f ca="true">+IF(OFFSET('Sanitation Data'!$G$31,0,10*ROW('Sanitation Data'!G151))="","",OFFSET('Sanitation Data'!$G$31,0,10*ROW('Sanitation Data'!G151)))</f>
        <v/>
      </c>
      <c r="DD157" s="305" t="str">
        <f ca="true">+IF(OFFSET('Sanitation Data'!$G$32,0,10*ROW('Sanitation Data'!G151))="","",OFFSET('Sanitation Data'!$G$32,0,10*ROW('Sanitation Data'!G151)))</f>
        <v/>
      </c>
      <c r="DE157" s="305" t="str">
        <f ca="true">+IF(OFFSET('Sanitation Data'!$H$28,0,10*ROW('Sanitation Data'!H151))="","",OFFSET('Sanitation Data'!$H$28,0,10*ROW('Sanitation Data'!H151)))</f>
        <v/>
      </c>
      <c r="DF157" s="305" t="str">
        <f ca="true">+IF(OFFSET('Sanitation Data'!$H$29,0,10*ROW('Sanitation Data'!H151))="","",OFFSET('Sanitation Data'!$H$29,0,10*ROW('Sanitation Data'!H151)))</f>
        <v/>
      </c>
      <c r="DG157" s="305" t="str">
        <f ca="true">+IF(OFFSET('Sanitation Data'!$H$30,0,10*ROW('Sanitation Data'!H151))="","",OFFSET('Sanitation Data'!$H$30,0,10*ROW('Sanitation Data'!H151)))</f>
        <v/>
      </c>
      <c r="DH157" s="305" t="str">
        <f ca="true">+IF(OFFSET('Sanitation Data'!$H$31,0,10*ROW('Sanitation Data'!H151))="","",OFFSET('Sanitation Data'!$H$31,0,10*ROW('Sanitation Data'!H151)))</f>
        <v/>
      </c>
      <c r="DI157" s="305" t="str">
        <f ca="true">+IF(OFFSET('Sanitation Data'!$H$32,0,10*ROW('Sanitation Data'!H151))="","",OFFSET('Sanitation Data'!$H$32,0,10*ROW('Sanitation Data'!H151)))</f>
        <v/>
      </c>
      <c r="DJ157" s="305" t="str">
        <f ca="true">+IF(OFFSET('Sanitation Data'!$I$28,0,10*ROW('Sanitation Data'!I151))="","",OFFSET('Sanitation Data'!$I$28,0,10*ROW('Sanitation Data'!I151)))</f>
        <v/>
      </c>
      <c r="DK157" s="305" t="str">
        <f ca="true">+IF(OFFSET('Sanitation Data'!$I$29,0,10*ROW('Sanitation Data'!I151))="","",OFFSET('Sanitation Data'!$I$29,0,10*ROW('Sanitation Data'!I151)))</f>
        <v/>
      </c>
      <c r="DL157" s="305" t="str">
        <f ca="true">+IF(OFFSET('Sanitation Data'!$I$30,0,10*ROW('Sanitation Data'!I151))="","",OFFSET('Sanitation Data'!$I$30,0,10*ROW('Sanitation Data'!I151)))</f>
        <v/>
      </c>
      <c r="DM157" s="305" t="str">
        <f ca="true">+IF(OFFSET('Sanitation Data'!$I$31,0,10*ROW('Sanitation Data'!I151))="","",OFFSET('Sanitation Data'!$I$31,0,10*ROW('Sanitation Data'!I151)))</f>
        <v/>
      </c>
      <c r="DN157" s="305" t="str">
        <f ca="true">+IF(OFFSET('Sanitation Data'!$I$32,0,10*ROW('Sanitation Data'!I151))="","",OFFSET('Sanitation Data'!$I$32,0,10*ROW('Sanitation Data'!I151)))</f>
        <v/>
      </c>
      <c r="DO157" s="305" t="str">
        <f ca="true">+IF(OFFSET('Hygiene Data'!$D$11,0,10*ROW('Hygiene Data'!D151))="","",OFFSET('Hygiene Data'!$D$11,0,10*ROW('Hygiene Data'!D151)))</f>
        <v/>
      </c>
      <c r="DP157" s="305" t="str">
        <f ca="true">+IF(OFFSET('Hygiene Data'!$D$12,0,10*ROW('Hygiene Data'!D151))="","",OFFSET('Hygiene Data'!$D$12,0,10*ROW('Hygiene Data'!D151)))</f>
        <v/>
      </c>
      <c r="DQ157" s="305" t="str">
        <f ca="true">+IF(OFFSET('Hygiene Data'!$D$13,0,10*ROW('Hygiene Data'!D151))="","",OFFSET('Hygiene Data'!$D$13,0,10*ROW('Hygiene Data'!D151)))</f>
        <v/>
      </c>
      <c r="DR157" s="305" t="str">
        <f ca="true">+IF(OFFSET('Hygiene Data'!$E$11,0,10*ROW('Hygiene Data'!E151))="","",OFFSET('Hygiene Data'!$E$11,0,10*ROW('Hygiene Data'!E151)))</f>
        <v/>
      </c>
      <c r="DS157" s="305" t="str">
        <f ca="true">+IF(OFFSET('Hygiene Data'!$E$12,0,10*ROW('Hygiene Data'!E151))="","",OFFSET('Hygiene Data'!$E$12,0,10*ROW('Hygiene Data'!E151)))</f>
        <v/>
      </c>
      <c r="DT157" s="305" t="str">
        <f ca="true">+IF(OFFSET('Hygiene Data'!$E$13,0,10*ROW('Hygiene Data'!E151))="","",OFFSET('Hygiene Data'!$E$13,0,10*ROW('Hygiene Data'!E151)))</f>
        <v/>
      </c>
      <c r="DU157" s="305" t="str">
        <f ca="true">+IF(OFFSET('Hygiene Data'!$F$11,0,10*ROW('Hygiene Data'!F151))="","",OFFSET('Hygiene Data'!$F$11,0,10*ROW('Hygiene Data'!F151)))</f>
        <v/>
      </c>
      <c r="DV157" s="305" t="str">
        <f ca="true">+IF(OFFSET('Hygiene Data'!$F$12,0,10*ROW('Hygiene Data'!F151))="","",OFFSET('Hygiene Data'!$F$12,0,10*ROW('Hygiene Data'!F151)))</f>
        <v/>
      </c>
      <c r="DW157" s="305" t="str">
        <f ca="true">+IF(OFFSET('Hygiene Data'!$F$13,0,10*ROW('Hygiene Data'!F151))="","",OFFSET('Hygiene Data'!$F$13,0,10*ROW('Hygiene Data'!F151)))</f>
        <v/>
      </c>
      <c r="DX157" s="305" t="str">
        <f ca="true">+IF(OFFSET('Hygiene Data'!$G$11,0,10*ROW('Hygiene Data'!G151))="","",OFFSET('Hygiene Data'!$G$11,0,10*ROW('Hygiene Data'!G151)))</f>
        <v/>
      </c>
      <c r="DY157" s="305" t="str">
        <f ca="true">+IF(OFFSET('Hygiene Data'!$G$12,0,10*ROW('Hygiene Data'!G151))="","",OFFSET('Hygiene Data'!$G$12,0,10*ROW('Hygiene Data'!G151)))</f>
        <v/>
      </c>
      <c r="DZ157" s="305" t="str">
        <f ca="true">+IF(OFFSET('Hygiene Data'!$G$13,0,10*ROW('Hygiene Data'!G151))="","",OFFSET('Hygiene Data'!$G$13,0,10*ROW('Hygiene Data'!G151)))</f>
        <v/>
      </c>
      <c r="EA157" s="305" t="str">
        <f ca="true">+IF(OFFSET('Hygiene Data'!$H$11,0,10*ROW('Hygiene Data'!H151))="","",OFFSET('Hygiene Data'!$H$11,0,10*ROW('Hygiene Data'!H151)))</f>
        <v/>
      </c>
      <c r="EB157" s="305" t="str">
        <f ca="true">+IF(OFFSET('Hygiene Data'!$H$12,0,10*ROW('Hygiene Data'!H151))="","",OFFSET('Hygiene Data'!$H$12,0,10*ROW('Hygiene Data'!H151)))</f>
        <v/>
      </c>
      <c r="EC157" s="305" t="str">
        <f ca="true">+IF(OFFSET('Hygiene Data'!$H$13,0,10*ROW('Hygiene Data'!H151))="","",OFFSET('Hygiene Data'!$H$13,0,10*ROW('Hygiene Data'!H151)))</f>
        <v/>
      </c>
      <c r="ED157" s="305" t="str">
        <f ca="true">+IF(OFFSET('Hygiene Data'!$I$11,0,10*ROW('Hygiene Data'!I151))="","",OFFSET('Hygiene Data'!$I$11,0,10*ROW('Hygiene Data'!I151)))</f>
        <v/>
      </c>
      <c r="EE157" s="305" t="str">
        <f ca="true">+IF(OFFSET('Hygiene Data'!$I$12,0,10*ROW('Hygiene Data'!I151))="","",OFFSET('Hygiene Data'!$I$12,0,10*ROW('Hygiene Data'!I151)))</f>
        <v/>
      </c>
      <c r="EF157" s="305"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61"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305"/>
      <c r="BS158" s="305" t="str">
        <f ca="true">+IF(OFFSET('Water Data'!$D$27,0,10*ROW('Water Data'!D152))="","",OFFSET('Water Data'!$D$27,0,10*ROW('Water Data'!D152)))</f>
        <v/>
      </c>
      <c r="BT158" s="305" t="str">
        <f ca="true">+IF(OFFSET('Water Data'!$D$28,0,10*ROW('Water Data'!D152))="","",OFFSET('Water Data'!$D$28,0,10*ROW('Water Data'!D152)))</f>
        <v/>
      </c>
      <c r="BU158" s="305" t="str">
        <f ca="true">+IF(OFFSET('Water Data'!$D$29,0,10*ROW('Water Data'!D152))="","",OFFSET('Water Data'!$D$29,0,10*ROW('Water Data'!D152)))</f>
        <v/>
      </c>
      <c r="BV158" s="305" t="str">
        <f ca="true">+IF(OFFSET('Water Data'!$E$27,0,10*ROW('Water Data'!E152))="","",OFFSET('Water Data'!$E$27,0,10*ROW('Water Data'!E152)))</f>
        <v/>
      </c>
      <c r="BW158" s="305" t="str">
        <f ca="true">+IF(OFFSET('Water Data'!$E$28,0,10*ROW('Water Data'!E152))="","",OFFSET('Water Data'!$E$28,0,10*ROW('Water Data'!E152)))</f>
        <v/>
      </c>
      <c r="BX158" s="305" t="str">
        <f ca="true">+IF(OFFSET('Water Data'!$E$29,0,10*ROW('Water Data'!E152))="","",OFFSET('Water Data'!$E$29,0,10*ROW('Water Data'!E152)))</f>
        <v/>
      </c>
      <c r="BY158" s="305" t="str">
        <f ca="true">+IF(OFFSET('Water Data'!$F$27,0,10*ROW('Water Data'!F152))="","",OFFSET('Water Data'!$F$27,0,10*ROW('Water Data'!F152)))</f>
        <v/>
      </c>
      <c r="BZ158" s="305" t="str">
        <f ca="true">+IF(OFFSET('Water Data'!$F$28,0,10*ROW('Water Data'!F152))="","",OFFSET('Water Data'!$F$28,0,10*ROW('Water Data'!F152)))</f>
        <v/>
      </c>
      <c r="CA158" s="305" t="str">
        <f ca="true">+IF(OFFSET('Water Data'!$F$29,0,10*ROW('Water Data'!F152))="","",OFFSET('Water Data'!$F$29,0,10*ROW('Water Data'!F152)))</f>
        <v/>
      </c>
      <c r="CB158" s="305" t="str">
        <f ca="true">+IF(OFFSET('Water Data'!$G$27,0,10*ROW('Water Data'!G152))="","",OFFSET('Water Data'!$G$27,0,10*ROW('Water Data'!G152)))</f>
        <v/>
      </c>
      <c r="CC158" s="305" t="str">
        <f ca="true">+IF(OFFSET('Water Data'!$G$28,0,10*ROW('Water Data'!G152))="","",OFFSET('Water Data'!$G$28,0,10*ROW('Water Data'!G152)))</f>
        <v/>
      </c>
      <c r="CD158" s="305" t="str">
        <f ca="true">+IF(OFFSET('Water Data'!$G$29,0,10*ROW('Water Data'!G152))="","",OFFSET('Water Data'!$G$29,0,10*ROW('Water Data'!G152)))</f>
        <v/>
      </c>
      <c r="CE158" s="305" t="str">
        <f ca="true">+IF(OFFSET('Water Data'!$H$27,0,10*ROW('Water Data'!H152))="","",OFFSET('Water Data'!$H$27,0,10*ROW('Water Data'!H152)))</f>
        <v/>
      </c>
      <c r="CF158" s="305" t="str">
        <f ca="true">+IF(OFFSET('Water Data'!$H$28,0,10*ROW('Water Data'!H152))="","",OFFSET('Water Data'!$H$28,0,10*ROW('Water Data'!H152)))</f>
        <v/>
      </c>
      <c r="CG158" s="305" t="str">
        <f ca="true">+IF(OFFSET('Water Data'!$H$29,0,10*ROW('Water Data'!H152))="","",OFFSET('Water Data'!$H$29,0,10*ROW('Water Data'!H152)))</f>
        <v/>
      </c>
      <c r="CH158" s="305" t="str">
        <f ca="true">+IF(OFFSET('Water Data'!$I$27,0,10*ROW('Water Data'!I152))="","",OFFSET('Water Data'!$I$27,0,10*ROW('Water Data'!I152)))</f>
        <v/>
      </c>
      <c r="CI158" s="305" t="str">
        <f ca="true">+IF(OFFSET('Water Data'!$I$28,0,10*ROW('Water Data'!I152))="","",OFFSET('Water Data'!$I$28,0,10*ROW('Water Data'!I152)))</f>
        <v/>
      </c>
      <c r="CJ158" s="305" t="str">
        <f ca="true">+IF(OFFSET('Water Data'!$I$29,0,10*ROW('Water Data'!I152))="","",OFFSET('Water Data'!$I$29,0,10*ROW('Water Data'!I152)))</f>
        <v/>
      </c>
      <c r="CK158" s="305" t="str">
        <f ca="true">+IF(OFFSET('Sanitation Data'!$D$28,0,10*ROW('Sanitation Data'!D152))="","",OFFSET('Sanitation Data'!$D$28,0,10*ROW('Sanitation Data'!D152)))</f>
        <v/>
      </c>
      <c r="CL158" s="305" t="str">
        <f ca="true">+IF(OFFSET('Sanitation Data'!$D$29,0,10*ROW('Sanitation Data'!D152))="","",OFFSET('Sanitation Data'!$D$29,0,10*ROW('Sanitation Data'!D152)))</f>
        <v/>
      </c>
      <c r="CM158" s="305" t="str">
        <f ca="true">+IF(OFFSET('Sanitation Data'!$D$30,0,10*ROW('Sanitation Data'!D152))="","",OFFSET('Sanitation Data'!$D$30,0,10*ROW('Sanitation Data'!D152)))</f>
        <v/>
      </c>
      <c r="CN158" s="305" t="str">
        <f ca="true">+IF(OFFSET('Sanitation Data'!$D$31,0,10*ROW('Sanitation Data'!D152))="","",OFFSET('Sanitation Data'!$D$31,0,10*ROW('Sanitation Data'!D152)))</f>
        <v/>
      </c>
      <c r="CO158" s="305" t="str">
        <f ca="true">+IF(OFFSET('Sanitation Data'!$D$32,0,10*ROW('Sanitation Data'!D152))="","",OFFSET('Sanitation Data'!$D$32,0,10*ROW('Sanitation Data'!D152)))</f>
        <v/>
      </c>
      <c r="CP158" s="305" t="str">
        <f ca="true">+IF(OFFSET('Sanitation Data'!$E$28,0,10*ROW('Sanitation Data'!E152))="","",OFFSET('Sanitation Data'!$E$28,0,10*ROW('Sanitation Data'!E152)))</f>
        <v/>
      </c>
      <c r="CQ158" s="305" t="str">
        <f ca="true">+IF(OFFSET('Sanitation Data'!$E$29,0,10*ROW('Sanitation Data'!E152))="","",OFFSET('Sanitation Data'!$E$29,0,10*ROW('Sanitation Data'!E152)))</f>
        <v/>
      </c>
      <c r="CR158" s="305" t="str">
        <f ca="true">+IF(OFFSET('Sanitation Data'!$E$30,0,10*ROW('Sanitation Data'!E152))="","",OFFSET('Sanitation Data'!$E$30,0,10*ROW('Sanitation Data'!E152)))</f>
        <v/>
      </c>
      <c r="CS158" s="305" t="str">
        <f ca="true">+IF(OFFSET('Sanitation Data'!$E$31,0,10*ROW('Sanitation Data'!E152))="","",OFFSET('Sanitation Data'!$E$31,0,10*ROW('Sanitation Data'!E152)))</f>
        <v/>
      </c>
      <c r="CT158" s="305" t="str">
        <f ca="true">+IF(OFFSET('Sanitation Data'!$E$32,0,10*ROW('Sanitation Data'!E152))="","",OFFSET('Sanitation Data'!$E$32,0,10*ROW('Sanitation Data'!E152)))</f>
        <v/>
      </c>
      <c r="CU158" s="305" t="str">
        <f ca="true">+IF(OFFSET('Sanitation Data'!$F$28,0,10*ROW('Sanitation Data'!F152))="","",OFFSET('Sanitation Data'!$F$28,0,10*ROW('Sanitation Data'!F152)))</f>
        <v/>
      </c>
      <c r="CV158" s="305" t="str">
        <f ca="true">+IF(OFFSET('Sanitation Data'!$F$29,0,10*ROW('Sanitation Data'!F152))="","",OFFSET('Sanitation Data'!$F$29,0,10*ROW('Sanitation Data'!F152)))</f>
        <v/>
      </c>
      <c r="CW158" s="305" t="str">
        <f ca="true">+IF(OFFSET('Sanitation Data'!$F$30,0,10*ROW('Sanitation Data'!F152))="","",OFFSET('Sanitation Data'!$F$30,0,10*ROW('Sanitation Data'!F152)))</f>
        <v/>
      </c>
      <c r="CX158" s="305" t="str">
        <f ca="true">+IF(OFFSET('Sanitation Data'!$F$31,0,10*ROW('Sanitation Data'!F152))="","",OFFSET('Sanitation Data'!$F$31,0,10*ROW('Sanitation Data'!F152)))</f>
        <v/>
      </c>
      <c r="CY158" s="305" t="str">
        <f ca="true">+IF(OFFSET('Sanitation Data'!$F$32,0,10*ROW('Sanitation Data'!F152))="","",OFFSET('Sanitation Data'!$F$32,0,10*ROW('Sanitation Data'!F152)))</f>
        <v/>
      </c>
      <c r="CZ158" s="305" t="str">
        <f ca="true">+IF(OFFSET('Sanitation Data'!$G$28,0,10*ROW('Sanitation Data'!G152))="","",OFFSET('Sanitation Data'!$G$28,0,10*ROW('Sanitation Data'!G152)))</f>
        <v/>
      </c>
      <c r="DA158" s="305" t="str">
        <f ca="true">+IF(OFFSET('Sanitation Data'!$G$29,0,10*ROW('Sanitation Data'!G152))="","",OFFSET('Sanitation Data'!$G$29,0,10*ROW('Sanitation Data'!G152)))</f>
        <v/>
      </c>
      <c r="DB158" s="305" t="str">
        <f ca="true">+IF(OFFSET('Sanitation Data'!$G$30,0,10*ROW('Sanitation Data'!G152))="","",OFFSET('Sanitation Data'!$G$30,0,10*ROW('Sanitation Data'!G152)))</f>
        <v/>
      </c>
      <c r="DC158" s="305" t="str">
        <f ca="true">+IF(OFFSET('Sanitation Data'!$G$31,0,10*ROW('Sanitation Data'!G152))="","",OFFSET('Sanitation Data'!$G$31,0,10*ROW('Sanitation Data'!G152)))</f>
        <v/>
      </c>
      <c r="DD158" s="305" t="str">
        <f ca="true">+IF(OFFSET('Sanitation Data'!$G$32,0,10*ROW('Sanitation Data'!G152))="","",OFFSET('Sanitation Data'!$G$32,0,10*ROW('Sanitation Data'!G152)))</f>
        <v/>
      </c>
      <c r="DE158" s="305" t="str">
        <f ca="true">+IF(OFFSET('Sanitation Data'!$H$28,0,10*ROW('Sanitation Data'!H152))="","",OFFSET('Sanitation Data'!$H$28,0,10*ROW('Sanitation Data'!H152)))</f>
        <v/>
      </c>
      <c r="DF158" s="305" t="str">
        <f ca="true">+IF(OFFSET('Sanitation Data'!$H$29,0,10*ROW('Sanitation Data'!H152))="","",OFFSET('Sanitation Data'!$H$29,0,10*ROW('Sanitation Data'!H152)))</f>
        <v/>
      </c>
      <c r="DG158" s="305" t="str">
        <f ca="true">+IF(OFFSET('Sanitation Data'!$H$30,0,10*ROW('Sanitation Data'!H152))="","",OFFSET('Sanitation Data'!$H$30,0,10*ROW('Sanitation Data'!H152)))</f>
        <v/>
      </c>
      <c r="DH158" s="305" t="str">
        <f ca="true">+IF(OFFSET('Sanitation Data'!$H$31,0,10*ROW('Sanitation Data'!H152))="","",OFFSET('Sanitation Data'!$H$31,0,10*ROW('Sanitation Data'!H152)))</f>
        <v/>
      </c>
      <c r="DI158" s="305" t="str">
        <f ca="true">+IF(OFFSET('Sanitation Data'!$H$32,0,10*ROW('Sanitation Data'!H152))="","",OFFSET('Sanitation Data'!$H$32,0,10*ROW('Sanitation Data'!H152)))</f>
        <v/>
      </c>
      <c r="DJ158" s="305" t="str">
        <f ca="true">+IF(OFFSET('Sanitation Data'!$I$28,0,10*ROW('Sanitation Data'!I152))="","",OFFSET('Sanitation Data'!$I$28,0,10*ROW('Sanitation Data'!I152)))</f>
        <v/>
      </c>
      <c r="DK158" s="305" t="str">
        <f ca="true">+IF(OFFSET('Sanitation Data'!$I$29,0,10*ROW('Sanitation Data'!I152))="","",OFFSET('Sanitation Data'!$I$29,0,10*ROW('Sanitation Data'!I152)))</f>
        <v/>
      </c>
      <c r="DL158" s="305" t="str">
        <f ca="true">+IF(OFFSET('Sanitation Data'!$I$30,0,10*ROW('Sanitation Data'!I152))="","",OFFSET('Sanitation Data'!$I$30,0,10*ROW('Sanitation Data'!I152)))</f>
        <v/>
      </c>
      <c r="DM158" s="305" t="str">
        <f ca="true">+IF(OFFSET('Sanitation Data'!$I$31,0,10*ROW('Sanitation Data'!I152))="","",OFFSET('Sanitation Data'!$I$31,0,10*ROW('Sanitation Data'!I152)))</f>
        <v/>
      </c>
      <c r="DN158" s="305" t="str">
        <f ca="true">+IF(OFFSET('Sanitation Data'!$I$32,0,10*ROW('Sanitation Data'!I152))="","",OFFSET('Sanitation Data'!$I$32,0,10*ROW('Sanitation Data'!I152)))</f>
        <v/>
      </c>
      <c r="DO158" s="305" t="str">
        <f ca="true">+IF(OFFSET('Hygiene Data'!$D$11,0,10*ROW('Hygiene Data'!D152))="","",OFFSET('Hygiene Data'!$D$11,0,10*ROW('Hygiene Data'!D152)))</f>
        <v/>
      </c>
      <c r="DP158" s="305" t="str">
        <f ca="true">+IF(OFFSET('Hygiene Data'!$D$12,0,10*ROW('Hygiene Data'!D152))="","",OFFSET('Hygiene Data'!$D$12,0,10*ROW('Hygiene Data'!D152)))</f>
        <v/>
      </c>
      <c r="DQ158" s="305" t="str">
        <f ca="true">+IF(OFFSET('Hygiene Data'!$D$13,0,10*ROW('Hygiene Data'!D152))="","",OFFSET('Hygiene Data'!$D$13,0,10*ROW('Hygiene Data'!D152)))</f>
        <v/>
      </c>
      <c r="DR158" s="305" t="str">
        <f ca="true">+IF(OFFSET('Hygiene Data'!$E$11,0,10*ROW('Hygiene Data'!E152))="","",OFFSET('Hygiene Data'!$E$11,0,10*ROW('Hygiene Data'!E152)))</f>
        <v/>
      </c>
      <c r="DS158" s="305" t="str">
        <f ca="true">+IF(OFFSET('Hygiene Data'!$E$12,0,10*ROW('Hygiene Data'!E152))="","",OFFSET('Hygiene Data'!$E$12,0,10*ROW('Hygiene Data'!E152)))</f>
        <v/>
      </c>
      <c r="DT158" s="305" t="str">
        <f ca="true">+IF(OFFSET('Hygiene Data'!$E$13,0,10*ROW('Hygiene Data'!E152))="","",OFFSET('Hygiene Data'!$E$13,0,10*ROW('Hygiene Data'!E152)))</f>
        <v/>
      </c>
      <c r="DU158" s="305" t="str">
        <f ca="true">+IF(OFFSET('Hygiene Data'!$F$11,0,10*ROW('Hygiene Data'!F152))="","",OFFSET('Hygiene Data'!$F$11,0,10*ROW('Hygiene Data'!F152)))</f>
        <v/>
      </c>
      <c r="DV158" s="305" t="str">
        <f ca="true">+IF(OFFSET('Hygiene Data'!$F$12,0,10*ROW('Hygiene Data'!F152))="","",OFFSET('Hygiene Data'!$F$12,0,10*ROW('Hygiene Data'!F152)))</f>
        <v/>
      </c>
      <c r="DW158" s="305" t="str">
        <f ca="true">+IF(OFFSET('Hygiene Data'!$F$13,0,10*ROW('Hygiene Data'!F152))="","",OFFSET('Hygiene Data'!$F$13,0,10*ROW('Hygiene Data'!F152)))</f>
        <v/>
      </c>
      <c r="DX158" s="305" t="str">
        <f ca="true">+IF(OFFSET('Hygiene Data'!$G$11,0,10*ROW('Hygiene Data'!G152))="","",OFFSET('Hygiene Data'!$G$11,0,10*ROW('Hygiene Data'!G152)))</f>
        <v/>
      </c>
      <c r="DY158" s="305" t="str">
        <f ca="true">+IF(OFFSET('Hygiene Data'!$G$12,0,10*ROW('Hygiene Data'!G152))="","",OFFSET('Hygiene Data'!$G$12,0,10*ROW('Hygiene Data'!G152)))</f>
        <v/>
      </c>
      <c r="DZ158" s="305" t="str">
        <f ca="true">+IF(OFFSET('Hygiene Data'!$G$13,0,10*ROW('Hygiene Data'!G152))="","",OFFSET('Hygiene Data'!$G$13,0,10*ROW('Hygiene Data'!G152)))</f>
        <v/>
      </c>
      <c r="EA158" s="305" t="str">
        <f ca="true">+IF(OFFSET('Hygiene Data'!$H$11,0,10*ROW('Hygiene Data'!H152))="","",OFFSET('Hygiene Data'!$H$11,0,10*ROW('Hygiene Data'!H152)))</f>
        <v/>
      </c>
      <c r="EB158" s="305" t="str">
        <f ca="true">+IF(OFFSET('Hygiene Data'!$H$12,0,10*ROW('Hygiene Data'!H152))="","",OFFSET('Hygiene Data'!$H$12,0,10*ROW('Hygiene Data'!H152)))</f>
        <v/>
      </c>
      <c r="EC158" s="305" t="str">
        <f ca="true">+IF(OFFSET('Hygiene Data'!$H$13,0,10*ROW('Hygiene Data'!H152))="","",OFFSET('Hygiene Data'!$H$13,0,10*ROW('Hygiene Data'!H152)))</f>
        <v/>
      </c>
      <c r="ED158" s="305" t="str">
        <f ca="true">+IF(OFFSET('Hygiene Data'!$I$11,0,10*ROW('Hygiene Data'!I152))="","",OFFSET('Hygiene Data'!$I$11,0,10*ROW('Hygiene Data'!I152)))</f>
        <v/>
      </c>
      <c r="EE158" s="305" t="str">
        <f ca="true">+IF(OFFSET('Hygiene Data'!$I$12,0,10*ROW('Hygiene Data'!I152))="","",OFFSET('Hygiene Data'!$I$12,0,10*ROW('Hygiene Data'!I152)))</f>
        <v/>
      </c>
      <c r="EF158" s="305"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61"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305"/>
      <c r="BS159" s="305" t="str">
        <f ca="true">+IF(OFFSET('Water Data'!$D$27,0,10*ROW('Water Data'!D153))="","",OFFSET('Water Data'!$D$27,0,10*ROW('Water Data'!D153)))</f>
        <v/>
      </c>
      <c r="BT159" s="305" t="str">
        <f ca="true">+IF(OFFSET('Water Data'!$D$28,0,10*ROW('Water Data'!D153))="","",OFFSET('Water Data'!$D$28,0,10*ROW('Water Data'!D153)))</f>
        <v/>
      </c>
      <c r="BU159" s="305" t="str">
        <f ca="true">+IF(OFFSET('Water Data'!$D$29,0,10*ROW('Water Data'!D153))="","",OFFSET('Water Data'!$D$29,0,10*ROW('Water Data'!D153)))</f>
        <v/>
      </c>
      <c r="BV159" s="305" t="str">
        <f ca="true">+IF(OFFSET('Water Data'!$E$27,0,10*ROW('Water Data'!E153))="","",OFFSET('Water Data'!$E$27,0,10*ROW('Water Data'!E153)))</f>
        <v/>
      </c>
      <c r="BW159" s="305" t="str">
        <f ca="true">+IF(OFFSET('Water Data'!$E$28,0,10*ROW('Water Data'!E153))="","",OFFSET('Water Data'!$E$28,0,10*ROW('Water Data'!E153)))</f>
        <v/>
      </c>
      <c r="BX159" s="305" t="str">
        <f ca="true">+IF(OFFSET('Water Data'!$E$29,0,10*ROW('Water Data'!E153))="","",OFFSET('Water Data'!$E$29,0,10*ROW('Water Data'!E153)))</f>
        <v/>
      </c>
      <c r="BY159" s="305" t="str">
        <f ca="true">+IF(OFFSET('Water Data'!$F$27,0,10*ROW('Water Data'!F153))="","",OFFSET('Water Data'!$F$27,0,10*ROW('Water Data'!F153)))</f>
        <v/>
      </c>
      <c r="BZ159" s="305" t="str">
        <f ca="true">+IF(OFFSET('Water Data'!$F$28,0,10*ROW('Water Data'!F153))="","",OFFSET('Water Data'!$F$28,0,10*ROW('Water Data'!F153)))</f>
        <v/>
      </c>
      <c r="CA159" s="305" t="str">
        <f ca="true">+IF(OFFSET('Water Data'!$F$29,0,10*ROW('Water Data'!F153))="","",OFFSET('Water Data'!$F$29,0,10*ROW('Water Data'!F153)))</f>
        <v/>
      </c>
      <c r="CB159" s="305" t="str">
        <f ca="true">+IF(OFFSET('Water Data'!$G$27,0,10*ROW('Water Data'!G153))="","",OFFSET('Water Data'!$G$27,0,10*ROW('Water Data'!G153)))</f>
        <v/>
      </c>
      <c r="CC159" s="305" t="str">
        <f ca="true">+IF(OFFSET('Water Data'!$G$28,0,10*ROW('Water Data'!G153))="","",OFFSET('Water Data'!$G$28,0,10*ROW('Water Data'!G153)))</f>
        <v/>
      </c>
      <c r="CD159" s="305" t="str">
        <f ca="true">+IF(OFFSET('Water Data'!$G$29,0,10*ROW('Water Data'!G153))="","",OFFSET('Water Data'!$G$29,0,10*ROW('Water Data'!G153)))</f>
        <v/>
      </c>
      <c r="CE159" s="305" t="str">
        <f ca="true">+IF(OFFSET('Water Data'!$H$27,0,10*ROW('Water Data'!H153))="","",OFFSET('Water Data'!$H$27,0,10*ROW('Water Data'!H153)))</f>
        <v/>
      </c>
      <c r="CF159" s="305" t="str">
        <f ca="true">+IF(OFFSET('Water Data'!$H$28,0,10*ROW('Water Data'!H153))="","",OFFSET('Water Data'!$H$28,0,10*ROW('Water Data'!H153)))</f>
        <v/>
      </c>
      <c r="CG159" s="305" t="str">
        <f ca="true">+IF(OFFSET('Water Data'!$H$29,0,10*ROW('Water Data'!H153))="","",OFFSET('Water Data'!$H$29,0,10*ROW('Water Data'!H153)))</f>
        <v/>
      </c>
      <c r="CH159" s="305" t="str">
        <f ca="true">+IF(OFFSET('Water Data'!$I$27,0,10*ROW('Water Data'!I153))="","",OFFSET('Water Data'!$I$27,0,10*ROW('Water Data'!I153)))</f>
        <v/>
      </c>
      <c r="CI159" s="305" t="str">
        <f ca="true">+IF(OFFSET('Water Data'!$I$28,0,10*ROW('Water Data'!I153))="","",OFFSET('Water Data'!$I$28,0,10*ROW('Water Data'!I153)))</f>
        <v/>
      </c>
      <c r="CJ159" s="305" t="str">
        <f ca="true">+IF(OFFSET('Water Data'!$I$29,0,10*ROW('Water Data'!I153))="","",OFFSET('Water Data'!$I$29,0,10*ROW('Water Data'!I153)))</f>
        <v/>
      </c>
      <c r="CK159" s="305" t="str">
        <f ca="true">+IF(OFFSET('Sanitation Data'!$D$28,0,10*ROW('Sanitation Data'!D153))="","",OFFSET('Sanitation Data'!$D$28,0,10*ROW('Sanitation Data'!D153)))</f>
        <v/>
      </c>
      <c r="CL159" s="305" t="str">
        <f ca="true">+IF(OFFSET('Sanitation Data'!$D$29,0,10*ROW('Sanitation Data'!D153))="","",OFFSET('Sanitation Data'!$D$29,0,10*ROW('Sanitation Data'!D153)))</f>
        <v/>
      </c>
      <c r="CM159" s="305" t="str">
        <f ca="true">+IF(OFFSET('Sanitation Data'!$D$30,0,10*ROW('Sanitation Data'!D153))="","",OFFSET('Sanitation Data'!$D$30,0,10*ROW('Sanitation Data'!D153)))</f>
        <v/>
      </c>
      <c r="CN159" s="305" t="str">
        <f ca="true">+IF(OFFSET('Sanitation Data'!$D$31,0,10*ROW('Sanitation Data'!D153))="","",OFFSET('Sanitation Data'!$D$31,0,10*ROW('Sanitation Data'!D153)))</f>
        <v/>
      </c>
      <c r="CO159" s="305" t="str">
        <f ca="true">+IF(OFFSET('Sanitation Data'!$D$32,0,10*ROW('Sanitation Data'!D153))="","",OFFSET('Sanitation Data'!$D$32,0,10*ROW('Sanitation Data'!D153)))</f>
        <v/>
      </c>
      <c r="CP159" s="305" t="str">
        <f ca="true">+IF(OFFSET('Sanitation Data'!$E$28,0,10*ROW('Sanitation Data'!E153))="","",OFFSET('Sanitation Data'!$E$28,0,10*ROW('Sanitation Data'!E153)))</f>
        <v/>
      </c>
      <c r="CQ159" s="305" t="str">
        <f ca="true">+IF(OFFSET('Sanitation Data'!$E$29,0,10*ROW('Sanitation Data'!E153))="","",OFFSET('Sanitation Data'!$E$29,0,10*ROW('Sanitation Data'!E153)))</f>
        <v/>
      </c>
      <c r="CR159" s="305" t="str">
        <f ca="true">+IF(OFFSET('Sanitation Data'!$E$30,0,10*ROW('Sanitation Data'!E153))="","",OFFSET('Sanitation Data'!$E$30,0,10*ROW('Sanitation Data'!E153)))</f>
        <v/>
      </c>
      <c r="CS159" s="305" t="str">
        <f ca="true">+IF(OFFSET('Sanitation Data'!$E$31,0,10*ROW('Sanitation Data'!E153))="","",OFFSET('Sanitation Data'!$E$31,0,10*ROW('Sanitation Data'!E153)))</f>
        <v/>
      </c>
      <c r="CT159" s="305" t="str">
        <f ca="true">+IF(OFFSET('Sanitation Data'!$E$32,0,10*ROW('Sanitation Data'!E153))="","",OFFSET('Sanitation Data'!$E$32,0,10*ROW('Sanitation Data'!E153)))</f>
        <v/>
      </c>
      <c r="CU159" s="305" t="str">
        <f ca="true">+IF(OFFSET('Sanitation Data'!$F$28,0,10*ROW('Sanitation Data'!F153))="","",OFFSET('Sanitation Data'!$F$28,0,10*ROW('Sanitation Data'!F153)))</f>
        <v/>
      </c>
      <c r="CV159" s="305" t="str">
        <f ca="true">+IF(OFFSET('Sanitation Data'!$F$29,0,10*ROW('Sanitation Data'!F153))="","",OFFSET('Sanitation Data'!$F$29,0,10*ROW('Sanitation Data'!F153)))</f>
        <v/>
      </c>
      <c r="CW159" s="305" t="str">
        <f ca="true">+IF(OFFSET('Sanitation Data'!$F$30,0,10*ROW('Sanitation Data'!F153))="","",OFFSET('Sanitation Data'!$F$30,0,10*ROW('Sanitation Data'!F153)))</f>
        <v/>
      </c>
      <c r="CX159" s="305" t="str">
        <f ca="true">+IF(OFFSET('Sanitation Data'!$F$31,0,10*ROW('Sanitation Data'!F153))="","",OFFSET('Sanitation Data'!$F$31,0,10*ROW('Sanitation Data'!F153)))</f>
        <v/>
      </c>
      <c r="CY159" s="305" t="str">
        <f ca="true">+IF(OFFSET('Sanitation Data'!$F$32,0,10*ROW('Sanitation Data'!F153))="","",OFFSET('Sanitation Data'!$F$32,0,10*ROW('Sanitation Data'!F153)))</f>
        <v/>
      </c>
      <c r="CZ159" s="305" t="str">
        <f ca="true">+IF(OFFSET('Sanitation Data'!$G$28,0,10*ROW('Sanitation Data'!G153))="","",OFFSET('Sanitation Data'!$G$28,0,10*ROW('Sanitation Data'!G153)))</f>
        <v/>
      </c>
      <c r="DA159" s="305" t="str">
        <f ca="true">+IF(OFFSET('Sanitation Data'!$G$29,0,10*ROW('Sanitation Data'!G153))="","",OFFSET('Sanitation Data'!$G$29,0,10*ROW('Sanitation Data'!G153)))</f>
        <v/>
      </c>
      <c r="DB159" s="305" t="str">
        <f ca="true">+IF(OFFSET('Sanitation Data'!$G$30,0,10*ROW('Sanitation Data'!G153))="","",OFFSET('Sanitation Data'!$G$30,0,10*ROW('Sanitation Data'!G153)))</f>
        <v/>
      </c>
      <c r="DC159" s="305" t="str">
        <f ca="true">+IF(OFFSET('Sanitation Data'!$G$31,0,10*ROW('Sanitation Data'!G153))="","",OFFSET('Sanitation Data'!$G$31,0,10*ROW('Sanitation Data'!G153)))</f>
        <v/>
      </c>
      <c r="DD159" s="305" t="str">
        <f ca="true">+IF(OFFSET('Sanitation Data'!$G$32,0,10*ROW('Sanitation Data'!G153))="","",OFFSET('Sanitation Data'!$G$32,0,10*ROW('Sanitation Data'!G153)))</f>
        <v/>
      </c>
      <c r="DE159" s="305" t="str">
        <f ca="true">+IF(OFFSET('Sanitation Data'!$H$28,0,10*ROW('Sanitation Data'!H153))="","",OFFSET('Sanitation Data'!$H$28,0,10*ROW('Sanitation Data'!H153)))</f>
        <v/>
      </c>
      <c r="DF159" s="305" t="str">
        <f ca="true">+IF(OFFSET('Sanitation Data'!$H$29,0,10*ROW('Sanitation Data'!H153))="","",OFFSET('Sanitation Data'!$H$29,0,10*ROW('Sanitation Data'!H153)))</f>
        <v/>
      </c>
      <c r="DG159" s="305" t="str">
        <f ca="true">+IF(OFFSET('Sanitation Data'!$H$30,0,10*ROW('Sanitation Data'!H153))="","",OFFSET('Sanitation Data'!$H$30,0,10*ROW('Sanitation Data'!H153)))</f>
        <v/>
      </c>
      <c r="DH159" s="305" t="str">
        <f ca="true">+IF(OFFSET('Sanitation Data'!$H$31,0,10*ROW('Sanitation Data'!H153))="","",OFFSET('Sanitation Data'!$H$31,0,10*ROW('Sanitation Data'!H153)))</f>
        <v/>
      </c>
      <c r="DI159" s="305" t="str">
        <f ca="true">+IF(OFFSET('Sanitation Data'!$H$32,0,10*ROW('Sanitation Data'!H153))="","",OFFSET('Sanitation Data'!$H$32,0,10*ROW('Sanitation Data'!H153)))</f>
        <v/>
      </c>
      <c r="DJ159" s="305" t="str">
        <f ca="true">+IF(OFFSET('Sanitation Data'!$I$28,0,10*ROW('Sanitation Data'!I153))="","",OFFSET('Sanitation Data'!$I$28,0,10*ROW('Sanitation Data'!I153)))</f>
        <v/>
      </c>
      <c r="DK159" s="305" t="str">
        <f ca="true">+IF(OFFSET('Sanitation Data'!$I$29,0,10*ROW('Sanitation Data'!I153))="","",OFFSET('Sanitation Data'!$I$29,0,10*ROW('Sanitation Data'!I153)))</f>
        <v/>
      </c>
      <c r="DL159" s="305" t="str">
        <f ca="true">+IF(OFFSET('Sanitation Data'!$I$30,0,10*ROW('Sanitation Data'!I153))="","",OFFSET('Sanitation Data'!$I$30,0,10*ROW('Sanitation Data'!I153)))</f>
        <v/>
      </c>
      <c r="DM159" s="305" t="str">
        <f ca="true">+IF(OFFSET('Sanitation Data'!$I$31,0,10*ROW('Sanitation Data'!I153))="","",OFFSET('Sanitation Data'!$I$31,0,10*ROW('Sanitation Data'!I153)))</f>
        <v/>
      </c>
      <c r="DN159" s="305" t="str">
        <f ca="true">+IF(OFFSET('Sanitation Data'!$I$32,0,10*ROW('Sanitation Data'!I153))="","",OFFSET('Sanitation Data'!$I$32,0,10*ROW('Sanitation Data'!I153)))</f>
        <v/>
      </c>
      <c r="DO159" s="305" t="str">
        <f ca="true">+IF(OFFSET('Hygiene Data'!$D$11,0,10*ROW('Hygiene Data'!D153))="","",OFFSET('Hygiene Data'!$D$11,0,10*ROW('Hygiene Data'!D153)))</f>
        <v/>
      </c>
      <c r="DP159" s="305" t="str">
        <f ca="true">+IF(OFFSET('Hygiene Data'!$D$12,0,10*ROW('Hygiene Data'!D153))="","",OFFSET('Hygiene Data'!$D$12,0,10*ROW('Hygiene Data'!D153)))</f>
        <v/>
      </c>
      <c r="DQ159" s="305" t="str">
        <f ca="true">+IF(OFFSET('Hygiene Data'!$D$13,0,10*ROW('Hygiene Data'!D153))="","",OFFSET('Hygiene Data'!$D$13,0,10*ROW('Hygiene Data'!D153)))</f>
        <v/>
      </c>
      <c r="DR159" s="305" t="str">
        <f ca="true">+IF(OFFSET('Hygiene Data'!$E$11,0,10*ROW('Hygiene Data'!E153))="","",OFFSET('Hygiene Data'!$E$11,0,10*ROW('Hygiene Data'!E153)))</f>
        <v/>
      </c>
      <c r="DS159" s="305" t="str">
        <f ca="true">+IF(OFFSET('Hygiene Data'!$E$12,0,10*ROW('Hygiene Data'!E153))="","",OFFSET('Hygiene Data'!$E$12,0,10*ROW('Hygiene Data'!E153)))</f>
        <v/>
      </c>
      <c r="DT159" s="305" t="str">
        <f ca="true">+IF(OFFSET('Hygiene Data'!$E$13,0,10*ROW('Hygiene Data'!E153))="","",OFFSET('Hygiene Data'!$E$13,0,10*ROW('Hygiene Data'!E153)))</f>
        <v/>
      </c>
      <c r="DU159" s="305" t="str">
        <f ca="true">+IF(OFFSET('Hygiene Data'!$F$11,0,10*ROW('Hygiene Data'!F153))="","",OFFSET('Hygiene Data'!$F$11,0,10*ROW('Hygiene Data'!F153)))</f>
        <v/>
      </c>
      <c r="DV159" s="305" t="str">
        <f ca="true">+IF(OFFSET('Hygiene Data'!$F$12,0,10*ROW('Hygiene Data'!F153))="","",OFFSET('Hygiene Data'!$F$12,0,10*ROW('Hygiene Data'!F153)))</f>
        <v/>
      </c>
      <c r="DW159" s="305" t="str">
        <f ca="true">+IF(OFFSET('Hygiene Data'!$F$13,0,10*ROW('Hygiene Data'!F153))="","",OFFSET('Hygiene Data'!$F$13,0,10*ROW('Hygiene Data'!F153)))</f>
        <v/>
      </c>
      <c r="DX159" s="305" t="str">
        <f ca="true">+IF(OFFSET('Hygiene Data'!$G$11,0,10*ROW('Hygiene Data'!G153))="","",OFFSET('Hygiene Data'!$G$11,0,10*ROW('Hygiene Data'!G153)))</f>
        <v/>
      </c>
      <c r="DY159" s="305" t="str">
        <f ca="true">+IF(OFFSET('Hygiene Data'!$G$12,0,10*ROW('Hygiene Data'!G153))="","",OFFSET('Hygiene Data'!$G$12,0,10*ROW('Hygiene Data'!G153)))</f>
        <v/>
      </c>
      <c r="DZ159" s="305" t="str">
        <f ca="true">+IF(OFFSET('Hygiene Data'!$G$13,0,10*ROW('Hygiene Data'!G153))="","",OFFSET('Hygiene Data'!$G$13,0,10*ROW('Hygiene Data'!G153)))</f>
        <v/>
      </c>
      <c r="EA159" s="305" t="str">
        <f ca="true">+IF(OFFSET('Hygiene Data'!$H$11,0,10*ROW('Hygiene Data'!H153))="","",OFFSET('Hygiene Data'!$H$11,0,10*ROW('Hygiene Data'!H153)))</f>
        <v/>
      </c>
      <c r="EB159" s="305" t="str">
        <f ca="true">+IF(OFFSET('Hygiene Data'!$H$12,0,10*ROW('Hygiene Data'!H153))="","",OFFSET('Hygiene Data'!$H$12,0,10*ROW('Hygiene Data'!H153)))</f>
        <v/>
      </c>
      <c r="EC159" s="305" t="str">
        <f ca="true">+IF(OFFSET('Hygiene Data'!$H$13,0,10*ROW('Hygiene Data'!H153))="","",OFFSET('Hygiene Data'!$H$13,0,10*ROW('Hygiene Data'!H153)))</f>
        <v/>
      </c>
      <c r="ED159" s="305" t="str">
        <f ca="true">+IF(OFFSET('Hygiene Data'!$I$11,0,10*ROW('Hygiene Data'!I153))="","",OFFSET('Hygiene Data'!$I$11,0,10*ROW('Hygiene Data'!I153)))</f>
        <v/>
      </c>
      <c r="EE159" s="305" t="str">
        <f ca="true">+IF(OFFSET('Hygiene Data'!$I$12,0,10*ROW('Hygiene Data'!I153))="","",OFFSET('Hygiene Data'!$I$12,0,10*ROW('Hygiene Data'!I153)))</f>
        <v/>
      </c>
      <c r="EF159" s="305"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61"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305"/>
      <c r="BS160" s="305" t="str">
        <f ca="true">+IF(OFFSET('Water Data'!$D$27,0,10*ROW('Water Data'!D154))="","",OFFSET('Water Data'!$D$27,0,10*ROW('Water Data'!D154)))</f>
        <v/>
      </c>
      <c r="BT160" s="305" t="str">
        <f ca="true">+IF(OFFSET('Water Data'!$D$28,0,10*ROW('Water Data'!D154))="","",OFFSET('Water Data'!$D$28,0,10*ROW('Water Data'!D154)))</f>
        <v/>
      </c>
      <c r="BU160" s="305" t="str">
        <f ca="true">+IF(OFFSET('Water Data'!$D$29,0,10*ROW('Water Data'!D154))="","",OFFSET('Water Data'!$D$29,0,10*ROW('Water Data'!D154)))</f>
        <v/>
      </c>
      <c r="BV160" s="305" t="str">
        <f ca="true">+IF(OFFSET('Water Data'!$E$27,0,10*ROW('Water Data'!E154))="","",OFFSET('Water Data'!$E$27,0,10*ROW('Water Data'!E154)))</f>
        <v/>
      </c>
      <c r="BW160" s="305" t="str">
        <f ca="true">+IF(OFFSET('Water Data'!$E$28,0,10*ROW('Water Data'!E154))="","",OFFSET('Water Data'!$E$28,0,10*ROW('Water Data'!E154)))</f>
        <v/>
      </c>
      <c r="BX160" s="305" t="str">
        <f ca="true">+IF(OFFSET('Water Data'!$E$29,0,10*ROW('Water Data'!E154))="","",OFFSET('Water Data'!$E$29,0,10*ROW('Water Data'!E154)))</f>
        <v/>
      </c>
      <c r="BY160" s="305" t="str">
        <f ca="true">+IF(OFFSET('Water Data'!$F$27,0,10*ROW('Water Data'!F154))="","",OFFSET('Water Data'!$F$27,0,10*ROW('Water Data'!F154)))</f>
        <v/>
      </c>
      <c r="BZ160" s="305" t="str">
        <f ca="true">+IF(OFFSET('Water Data'!$F$28,0,10*ROW('Water Data'!F154))="","",OFFSET('Water Data'!$F$28,0,10*ROW('Water Data'!F154)))</f>
        <v/>
      </c>
      <c r="CA160" s="305" t="str">
        <f ca="true">+IF(OFFSET('Water Data'!$F$29,0,10*ROW('Water Data'!F154))="","",OFFSET('Water Data'!$F$29,0,10*ROW('Water Data'!F154)))</f>
        <v/>
      </c>
      <c r="CB160" s="305" t="str">
        <f ca="true">+IF(OFFSET('Water Data'!$G$27,0,10*ROW('Water Data'!G154))="","",OFFSET('Water Data'!$G$27,0,10*ROW('Water Data'!G154)))</f>
        <v/>
      </c>
      <c r="CC160" s="305" t="str">
        <f ca="true">+IF(OFFSET('Water Data'!$G$28,0,10*ROW('Water Data'!G154))="","",OFFSET('Water Data'!$G$28,0,10*ROW('Water Data'!G154)))</f>
        <v/>
      </c>
      <c r="CD160" s="305" t="str">
        <f ca="true">+IF(OFFSET('Water Data'!$G$29,0,10*ROW('Water Data'!G154))="","",OFFSET('Water Data'!$G$29,0,10*ROW('Water Data'!G154)))</f>
        <v/>
      </c>
      <c r="CE160" s="305" t="str">
        <f ca="true">+IF(OFFSET('Water Data'!$H$27,0,10*ROW('Water Data'!H154))="","",OFFSET('Water Data'!$H$27,0,10*ROW('Water Data'!H154)))</f>
        <v/>
      </c>
      <c r="CF160" s="305" t="str">
        <f ca="true">+IF(OFFSET('Water Data'!$H$28,0,10*ROW('Water Data'!H154))="","",OFFSET('Water Data'!$H$28,0,10*ROW('Water Data'!H154)))</f>
        <v/>
      </c>
      <c r="CG160" s="305" t="str">
        <f ca="true">+IF(OFFSET('Water Data'!$H$29,0,10*ROW('Water Data'!H154))="","",OFFSET('Water Data'!$H$29,0,10*ROW('Water Data'!H154)))</f>
        <v/>
      </c>
      <c r="CH160" s="305" t="str">
        <f ca="true">+IF(OFFSET('Water Data'!$I$27,0,10*ROW('Water Data'!I154))="","",OFFSET('Water Data'!$I$27,0,10*ROW('Water Data'!I154)))</f>
        <v/>
      </c>
      <c r="CI160" s="305" t="str">
        <f ca="true">+IF(OFFSET('Water Data'!$I$28,0,10*ROW('Water Data'!I154))="","",OFFSET('Water Data'!$I$28,0,10*ROW('Water Data'!I154)))</f>
        <v/>
      </c>
      <c r="CJ160" s="305" t="str">
        <f ca="true">+IF(OFFSET('Water Data'!$I$29,0,10*ROW('Water Data'!I154))="","",OFFSET('Water Data'!$I$29,0,10*ROW('Water Data'!I154)))</f>
        <v/>
      </c>
      <c r="CK160" s="305" t="str">
        <f ca="true">+IF(OFFSET('Sanitation Data'!$D$28,0,10*ROW('Sanitation Data'!D154))="","",OFFSET('Sanitation Data'!$D$28,0,10*ROW('Sanitation Data'!D154)))</f>
        <v/>
      </c>
      <c r="CL160" s="305" t="str">
        <f ca="true">+IF(OFFSET('Sanitation Data'!$D$29,0,10*ROW('Sanitation Data'!D154))="","",OFFSET('Sanitation Data'!$D$29,0,10*ROW('Sanitation Data'!D154)))</f>
        <v/>
      </c>
      <c r="CM160" s="305" t="str">
        <f ca="true">+IF(OFFSET('Sanitation Data'!$D$30,0,10*ROW('Sanitation Data'!D154))="","",OFFSET('Sanitation Data'!$D$30,0,10*ROW('Sanitation Data'!D154)))</f>
        <v/>
      </c>
      <c r="CN160" s="305" t="str">
        <f ca="true">+IF(OFFSET('Sanitation Data'!$D$31,0,10*ROW('Sanitation Data'!D154))="","",OFFSET('Sanitation Data'!$D$31,0,10*ROW('Sanitation Data'!D154)))</f>
        <v/>
      </c>
      <c r="CO160" s="305" t="str">
        <f ca="true">+IF(OFFSET('Sanitation Data'!$D$32,0,10*ROW('Sanitation Data'!D154))="","",OFFSET('Sanitation Data'!$D$32,0,10*ROW('Sanitation Data'!D154)))</f>
        <v/>
      </c>
      <c r="CP160" s="305" t="str">
        <f ca="true">+IF(OFFSET('Sanitation Data'!$E$28,0,10*ROW('Sanitation Data'!E154))="","",OFFSET('Sanitation Data'!$E$28,0,10*ROW('Sanitation Data'!E154)))</f>
        <v/>
      </c>
      <c r="CQ160" s="305" t="str">
        <f ca="true">+IF(OFFSET('Sanitation Data'!$E$29,0,10*ROW('Sanitation Data'!E154))="","",OFFSET('Sanitation Data'!$E$29,0,10*ROW('Sanitation Data'!E154)))</f>
        <v/>
      </c>
      <c r="CR160" s="305" t="str">
        <f ca="true">+IF(OFFSET('Sanitation Data'!$E$30,0,10*ROW('Sanitation Data'!E154))="","",OFFSET('Sanitation Data'!$E$30,0,10*ROW('Sanitation Data'!E154)))</f>
        <v/>
      </c>
      <c r="CS160" s="305" t="str">
        <f ca="true">+IF(OFFSET('Sanitation Data'!$E$31,0,10*ROW('Sanitation Data'!E154))="","",OFFSET('Sanitation Data'!$E$31,0,10*ROW('Sanitation Data'!E154)))</f>
        <v/>
      </c>
      <c r="CT160" s="305" t="str">
        <f ca="true">+IF(OFFSET('Sanitation Data'!$E$32,0,10*ROW('Sanitation Data'!E154))="","",OFFSET('Sanitation Data'!$E$32,0,10*ROW('Sanitation Data'!E154)))</f>
        <v/>
      </c>
      <c r="CU160" s="305" t="str">
        <f ca="true">+IF(OFFSET('Sanitation Data'!$F$28,0,10*ROW('Sanitation Data'!F154))="","",OFFSET('Sanitation Data'!$F$28,0,10*ROW('Sanitation Data'!F154)))</f>
        <v/>
      </c>
      <c r="CV160" s="305" t="str">
        <f ca="true">+IF(OFFSET('Sanitation Data'!$F$29,0,10*ROW('Sanitation Data'!F154))="","",OFFSET('Sanitation Data'!$F$29,0,10*ROW('Sanitation Data'!F154)))</f>
        <v/>
      </c>
      <c r="CW160" s="305" t="str">
        <f ca="true">+IF(OFFSET('Sanitation Data'!$F$30,0,10*ROW('Sanitation Data'!F154))="","",OFFSET('Sanitation Data'!$F$30,0,10*ROW('Sanitation Data'!F154)))</f>
        <v/>
      </c>
      <c r="CX160" s="305" t="str">
        <f ca="true">+IF(OFFSET('Sanitation Data'!$F$31,0,10*ROW('Sanitation Data'!F154))="","",OFFSET('Sanitation Data'!$F$31,0,10*ROW('Sanitation Data'!F154)))</f>
        <v/>
      </c>
      <c r="CY160" s="305" t="str">
        <f ca="true">+IF(OFFSET('Sanitation Data'!$F$32,0,10*ROW('Sanitation Data'!F154))="","",OFFSET('Sanitation Data'!$F$32,0,10*ROW('Sanitation Data'!F154)))</f>
        <v/>
      </c>
      <c r="CZ160" s="305" t="str">
        <f ca="true">+IF(OFFSET('Sanitation Data'!$G$28,0,10*ROW('Sanitation Data'!G154))="","",OFFSET('Sanitation Data'!$G$28,0,10*ROW('Sanitation Data'!G154)))</f>
        <v/>
      </c>
      <c r="DA160" s="305" t="str">
        <f ca="true">+IF(OFFSET('Sanitation Data'!$G$29,0,10*ROW('Sanitation Data'!G154))="","",OFFSET('Sanitation Data'!$G$29,0,10*ROW('Sanitation Data'!G154)))</f>
        <v/>
      </c>
      <c r="DB160" s="305" t="str">
        <f ca="true">+IF(OFFSET('Sanitation Data'!$G$30,0,10*ROW('Sanitation Data'!G154))="","",OFFSET('Sanitation Data'!$G$30,0,10*ROW('Sanitation Data'!G154)))</f>
        <v/>
      </c>
      <c r="DC160" s="305" t="str">
        <f ca="true">+IF(OFFSET('Sanitation Data'!$G$31,0,10*ROW('Sanitation Data'!G154))="","",OFFSET('Sanitation Data'!$G$31,0,10*ROW('Sanitation Data'!G154)))</f>
        <v/>
      </c>
      <c r="DD160" s="305" t="str">
        <f ca="true">+IF(OFFSET('Sanitation Data'!$G$32,0,10*ROW('Sanitation Data'!G154))="","",OFFSET('Sanitation Data'!$G$32,0,10*ROW('Sanitation Data'!G154)))</f>
        <v/>
      </c>
      <c r="DE160" s="305" t="str">
        <f ca="true">+IF(OFFSET('Sanitation Data'!$H$28,0,10*ROW('Sanitation Data'!H154))="","",OFFSET('Sanitation Data'!$H$28,0,10*ROW('Sanitation Data'!H154)))</f>
        <v/>
      </c>
      <c r="DF160" s="305" t="str">
        <f ca="true">+IF(OFFSET('Sanitation Data'!$H$29,0,10*ROW('Sanitation Data'!H154))="","",OFFSET('Sanitation Data'!$H$29,0,10*ROW('Sanitation Data'!H154)))</f>
        <v/>
      </c>
      <c r="DG160" s="305" t="str">
        <f ca="true">+IF(OFFSET('Sanitation Data'!$H$30,0,10*ROW('Sanitation Data'!H154))="","",OFFSET('Sanitation Data'!$H$30,0,10*ROW('Sanitation Data'!H154)))</f>
        <v/>
      </c>
      <c r="DH160" s="305" t="str">
        <f ca="true">+IF(OFFSET('Sanitation Data'!$H$31,0,10*ROW('Sanitation Data'!H154))="","",OFFSET('Sanitation Data'!$H$31,0,10*ROW('Sanitation Data'!H154)))</f>
        <v/>
      </c>
      <c r="DI160" s="305" t="str">
        <f ca="true">+IF(OFFSET('Sanitation Data'!$H$32,0,10*ROW('Sanitation Data'!H154))="","",OFFSET('Sanitation Data'!$H$32,0,10*ROW('Sanitation Data'!H154)))</f>
        <v/>
      </c>
      <c r="DJ160" s="305" t="str">
        <f ca="true">+IF(OFFSET('Sanitation Data'!$I$28,0,10*ROW('Sanitation Data'!I154))="","",OFFSET('Sanitation Data'!$I$28,0,10*ROW('Sanitation Data'!I154)))</f>
        <v/>
      </c>
      <c r="DK160" s="305" t="str">
        <f ca="true">+IF(OFFSET('Sanitation Data'!$I$29,0,10*ROW('Sanitation Data'!I154))="","",OFFSET('Sanitation Data'!$I$29,0,10*ROW('Sanitation Data'!I154)))</f>
        <v/>
      </c>
      <c r="DL160" s="305" t="str">
        <f ca="true">+IF(OFFSET('Sanitation Data'!$I$30,0,10*ROW('Sanitation Data'!I154))="","",OFFSET('Sanitation Data'!$I$30,0,10*ROW('Sanitation Data'!I154)))</f>
        <v/>
      </c>
      <c r="DM160" s="305" t="str">
        <f ca="true">+IF(OFFSET('Sanitation Data'!$I$31,0,10*ROW('Sanitation Data'!I154))="","",OFFSET('Sanitation Data'!$I$31,0,10*ROW('Sanitation Data'!I154)))</f>
        <v/>
      </c>
      <c r="DN160" s="305" t="str">
        <f ca="true">+IF(OFFSET('Sanitation Data'!$I$32,0,10*ROW('Sanitation Data'!I154))="","",OFFSET('Sanitation Data'!$I$32,0,10*ROW('Sanitation Data'!I154)))</f>
        <v/>
      </c>
      <c r="DO160" s="305" t="str">
        <f ca="true">+IF(OFFSET('Hygiene Data'!$D$11,0,10*ROW('Hygiene Data'!D154))="","",OFFSET('Hygiene Data'!$D$11,0,10*ROW('Hygiene Data'!D154)))</f>
        <v/>
      </c>
      <c r="DP160" s="305" t="str">
        <f ca="true">+IF(OFFSET('Hygiene Data'!$D$12,0,10*ROW('Hygiene Data'!D154))="","",OFFSET('Hygiene Data'!$D$12,0,10*ROW('Hygiene Data'!D154)))</f>
        <v/>
      </c>
      <c r="DQ160" s="305" t="str">
        <f ca="true">+IF(OFFSET('Hygiene Data'!$D$13,0,10*ROW('Hygiene Data'!D154))="","",OFFSET('Hygiene Data'!$D$13,0,10*ROW('Hygiene Data'!D154)))</f>
        <v/>
      </c>
      <c r="DR160" s="305" t="str">
        <f ca="true">+IF(OFFSET('Hygiene Data'!$E$11,0,10*ROW('Hygiene Data'!E154))="","",OFFSET('Hygiene Data'!$E$11,0,10*ROW('Hygiene Data'!E154)))</f>
        <v/>
      </c>
      <c r="DS160" s="305" t="str">
        <f ca="true">+IF(OFFSET('Hygiene Data'!$E$12,0,10*ROW('Hygiene Data'!E154))="","",OFFSET('Hygiene Data'!$E$12,0,10*ROW('Hygiene Data'!E154)))</f>
        <v/>
      </c>
      <c r="DT160" s="305" t="str">
        <f ca="true">+IF(OFFSET('Hygiene Data'!$E$13,0,10*ROW('Hygiene Data'!E154))="","",OFFSET('Hygiene Data'!$E$13,0,10*ROW('Hygiene Data'!E154)))</f>
        <v/>
      </c>
      <c r="DU160" s="305" t="str">
        <f ca="true">+IF(OFFSET('Hygiene Data'!$F$11,0,10*ROW('Hygiene Data'!F154))="","",OFFSET('Hygiene Data'!$F$11,0,10*ROW('Hygiene Data'!F154)))</f>
        <v/>
      </c>
      <c r="DV160" s="305" t="str">
        <f ca="true">+IF(OFFSET('Hygiene Data'!$F$12,0,10*ROW('Hygiene Data'!F154))="","",OFFSET('Hygiene Data'!$F$12,0,10*ROW('Hygiene Data'!F154)))</f>
        <v/>
      </c>
      <c r="DW160" s="305" t="str">
        <f ca="true">+IF(OFFSET('Hygiene Data'!$F$13,0,10*ROW('Hygiene Data'!F154))="","",OFFSET('Hygiene Data'!$F$13,0,10*ROW('Hygiene Data'!F154)))</f>
        <v/>
      </c>
      <c r="DX160" s="305" t="str">
        <f ca="true">+IF(OFFSET('Hygiene Data'!$G$11,0,10*ROW('Hygiene Data'!G154))="","",OFFSET('Hygiene Data'!$G$11,0,10*ROW('Hygiene Data'!G154)))</f>
        <v/>
      </c>
      <c r="DY160" s="305" t="str">
        <f ca="true">+IF(OFFSET('Hygiene Data'!$G$12,0,10*ROW('Hygiene Data'!G154))="","",OFFSET('Hygiene Data'!$G$12,0,10*ROW('Hygiene Data'!G154)))</f>
        <v/>
      </c>
      <c r="DZ160" s="305" t="str">
        <f ca="true">+IF(OFFSET('Hygiene Data'!$G$13,0,10*ROW('Hygiene Data'!G154))="","",OFFSET('Hygiene Data'!$G$13,0,10*ROW('Hygiene Data'!G154)))</f>
        <v/>
      </c>
      <c r="EA160" s="305" t="str">
        <f ca="true">+IF(OFFSET('Hygiene Data'!$H$11,0,10*ROW('Hygiene Data'!H154))="","",OFFSET('Hygiene Data'!$H$11,0,10*ROW('Hygiene Data'!H154)))</f>
        <v/>
      </c>
      <c r="EB160" s="305" t="str">
        <f ca="true">+IF(OFFSET('Hygiene Data'!$H$12,0,10*ROW('Hygiene Data'!H154))="","",OFFSET('Hygiene Data'!$H$12,0,10*ROW('Hygiene Data'!H154)))</f>
        <v/>
      </c>
      <c r="EC160" s="305" t="str">
        <f ca="true">+IF(OFFSET('Hygiene Data'!$H$13,0,10*ROW('Hygiene Data'!H154))="","",OFFSET('Hygiene Data'!$H$13,0,10*ROW('Hygiene Data'!H154)))</f>
        <v/>
      </c>
      <c r="ED160" s="305" t="str">
        <f ca="true">+IF(OFFSET('Hygiene Data'!$I$11,0,10*ROW('Hygiene Data'!I154))="","",OFFSET('Hygiene Data'!$I$11,0,10*ROW('Hygiene Data'!I154)))</f>
        <v/>
      </c>
      <c r="EE160" s="305" t="str">
        <f ca="true">+IF(OFFSET('Hygiene Data'!$I$12,0,10*ROW('Hygiene Data'!I154))="","",OFFSET('Hygiene Data'!$I$12,0,10*ROW('Hygiene Data'!I154)))</f>
        <v/>
      </c>
      <c r="EF160" s="305"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61"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305"/>
      <c r="BS161" s="305" t="str">
        <f ca="true">+IF(OFFSET('Water Data'!$D$27,0,10*ROW('Water Data'!D155))="","",OFFSET('Water Data'!$D$27,0,10*ROW('Water Data'!D155)))</f>
        <v/>
      </c>
      <c r="BT161" s="305" t="str">
        <f ca="true">+IF(OFFSET('Water Data'!$D$28,0,10*ROW('Water Data'!D155))="","",OFFSET('Water Data'!$D$28,0,10*ROW('Water Data'!D155)))</f>
        <v/>
      </c>
      <c r="BU161" s="305" t="str">
        <f ca="true">+IF(OFFSET('Water Data'!$D$29,0,10*ROW('Water Data'!D155))="","",OFFSET('Water Data'!$D$29,0,10*ROW('Water Data'!D155)))</f>
        <v/>
      </c>
      <c r="BV161" s="305" t="str">
        <f ca="true">+IF(OFFSET('Water Data'!$E$27,0,10*ROW('Water Data'!E155))="","",OFFSET('Water Data'!$E$27,0,10*ROW('Water Data'!E155)))</f>
        <v/>
      </c>
      <c r="BW161" s="305" t="str">
        <f ca="true">+IF(OFFSET('Water Data'!$E$28,0,10*ROW('Water Data'!E155))="","",OFFSET('Water Data'!$E$28,0,10*ROW('Water Data'!E155)))</f>
        <v/>
      </c>
      <c r="BX161" s="305" t="str">
        <f ca="true">+IF(OFFSET('Water Data'!$E$29,0,10*ROW('Water Data'!E155))="","",OFFSET('Water Data'!$E$29,0,10*ROW('Water Data'!E155)))</f>
        <v/>
      </c>
      <c r="BY161" s="305" t="str">
        <f ca="true">+IF(OFFSET('Water Data'!$F$27,0,10*ROW('Water Data'!F155))="","",OFFSET('Water Data'!$F$27,0,10*ROW('Water Data'!F155)))</f>
        <v/>
      </c>
      <c r="BZ161" s="305" t="str">
        <f ca="true">+IF(OFFSET('Water Data'!$F$28,0,10*ROW('Water Data'!F155))="","",OFFSET('Water Data'!$F$28,0,10*ROW('Water Data'!F155)))</f>
        <v/>
      </c>
      <c r="CA161" s="305" t="str">
        <f ca="true">+IF(OFFSET('Water Data'!$F$29,0,10*ROW('Water Data'!F155))="","",OFFSET('Water Data'!$F$29,0,10*ROW('Water Data'!F155)))</f>
        <v/>
      </c>
      <c r="CB161" s="305" t="str">
        <f ca="true">+IF(OFFSET('Water Data'!$G$27,0,10*ROW('Water Data'!G155))="","",OFFSET('Water Data'!$G$27,0,10*ROW('Water Data'!G155)))</f>
        <v/>
      </c>
      <c r="CC161" s="305" t="str">
        <f ca="true">+IF(OFFSET('Water Data'!$G$28,0,10*ROW('Water Data'!G155))="","",OFFSET('Water Data'!$G$28,0,10*ROW('Water Data'!G155)))</f>
        <v/>
      </c>
      <c r="CD161" s="305" t="str">
        <f ca="true">+IF(OFFSET('Water Data'!$G$29,0,10*ROW('Water Data'!G155))="","",OFFSET('Water Data'!$G$29,0,10*ROW('Water Data'!G155)))</f>
        <v/>
      </c>
      <c r="CE161" s="305" t="str">
        <f ca="true">+IF(OFFSET('Water Data'!$H$27,0,10*ROW('Water Data'!H155))="","",OFFSET('Water Data'!$H$27,0,10*ROW('Water Data'!H155)))</f>
        <v/>
      </c>
      <c r="CF161" s="305" t="str">
        <f ca="true">+IF(OFFSET('Water Data'!$H$28,0,10*ROW('Water Data'!H155))="","",OFFSET('Water Data'!$H$28,0,10*ROW('Water Data'!H155)))</f>
        <v/>
      </c>
      <c r="CG161" s="305" t="str">
        <f ca="true">+IF(OFFSET('Water Data'!$H$29,0,10*ROW('Water Data'!H155))="","",OFFSET('Water Data'!$H$29,0,10*ROW('Water Data'!H155)))</f>
        <v/>
      </c>
      <c r="CH161" s="305" t="str">
        <f ca="true">+IF(OFFSET('Water Data'!$I$27,0,10*ROW('Water Data'!I155))="","",OFFSET('Water Data'!$I$27,0,10*ROW('Water Data'!I155)))</f>
        <v/>
      </c>
      <c r="CI161" s="305" t="str">
        <f ca="true">+IF(OFFSET('Water Data'!$I$28,0,10*ROW('Water Data'!I155))="","",OFFSET('Water Data'!$I$28,0,10*ROW('Water Data'!I155)))</f>
        <v/>
      </c>
      <c r="CJ161" s="305" t="str">
        <f ca="true">+IF(OFFSET('Water Data'!$I$29,0,10*ROW('Water Data'!I155))="","",OFFSET('Water Data'!$I$29,0,10*ROW('Water Data'!I155)))</f>
        <v/>
      </c>
      <c r="CK161" s="305" t="str">
        <f ca="true">+IF(OFFSET('Sanitation Data'!$D$28,0,10*ROW('Sanitation Data'!D155))="","",OFFSET('Sanitation Data'!$D$28,0,10*ROW('Sanitation Data'!D155)))</f>
        <v/>
      </c>
      <c r="CL161" s="305" t="str">
        <f ca="true">+IF(OFFSET('Sanitation Data'!$D$29,0,10*ROW('Sanitation Data'!D155))="","",OFFSET('Sanitation Data'!$D$29,0,10*ROW('Sanitation Data'!D155)))</f>
        <v/>
      </c>
      <c r="CM161" s="305" t="str">
        <f ca="true">+IF(OFFSET('Sanitation Data'!$D$30,0,10*ROW('Sanitation Data'!D155))="","",OFFSET('Sanitation Data'!$D$30,0,10*ROW('Sanitation Data'!D155)))</f>
        <v/>
      </c>
      <c r="CN161" s="305" t="str">
        <f ca="true">+IF(OFFSET('Sanitation Data'!$D$31,0,10*ROW('Sanitation Data'!D155))="","",OFFSET('Sanitation Data'!$D$31,0,10*ROW('Sanitation Data'!D155)))</f>
        <v/>
      </c>
      <c r="CO161" s="305" t="str">
        <f ca="true">+IF(OFFSET('Sanitation Data'!$D$32,0,10*ROW('Sanitation Data'!D155))="","",OFFSET('Sanitation Data'!$D$32,0,10*ROW('Sanitation Data'!D155)))</f>
        <v/>
      </c>
      <c r="CP161" s="305" t="str">
        <f ca="true">+IF(OFFSET('Sanitation Data'!$E$28,0,10*ROW('Sanitation Data'!E155))="","",OFFSET('Sanitation Data'!$E$28,0,10*ROW('Sanitation Data'!E155)))</f>
        <v/>
      </c>
      <c r="CQ161" s="305" t="str">
        <f ca="true">+IF(OFFSET('Sanitation Data'!$E$29,0,10*ROW('Sanitation Data'!E155))="","",OFFSET('Sanitation Data'!$E$29,0,10*ROW('Sanitation Data'!E155)))</f>
        <v/>
      </c>
      <c r="CR161" s="305" t="str">
        <f ca="true">+IF(OFFSET('Sanitation Data'!$E$30,0,10*ROW('Sanitation Data'!E155))="","",OFFSET('Sanitation Data'!$E$30,0,10*ROW('Sanitation Data'!E155)))</f>
        <v/>
      </c>
      <c r="CS161" s="305" t="str">
        <f ca="true">+IF(OFFSET('Sanitation Data'!$E$31,0,10*ROW('Sanitation Data'!E155))="","",OFFSET('Sanitation Data'!$E$31,0,10*ROW('Sanitation Data'!E155)))</f>
        <v/>
      </c>
      <c r="CT161" s="305" t="str">
        <f ca="true">+IF(OFFSET('Sanitation Data'!$E$32,0,10*ROW('Sanitation Data'!E155))="","",OFFSET('Sanitation Data'!$E$32,0,10*ROW('Sanitation Data'!E155)))</f>
        <v/>
      </c>
      <c r="CU161" s="305" t="str">
        <f ca="true">+IF(OFFSET('Sanitation Data'!$F$28,0,10*ROW('Sanitation Data'!F155))="","",OFFSET('Sanitation Data'!$F$28,0,10*ROW('Sanitation Data'!F155)))</f>
        <v/>
      </c>
      <c r="CV161" s="305" t="str">
        <f ca="true">+IF(OFFSET('Sanitation Data'!$F$29,0,10*ROW('Sanitation Data'!F155))="","",OFFSET('Sanitation Data'!$F$29,0,10*ROW('Sanitation Data'!F155)))</f>
        <v/>
      </c>
      <c r="CW161" s="305" t="str">
        <f ca="true">+IF(OFFSET('Sanitation Data'!$F$30,0,10*ROW('Sanitation Data'!F155))="","",OFFSET('Sanitation Data'!$F$30,0,10*ROW('Sanitation Data'!F155)))</f>
        <v/>
      </c>
      <c r="CX161" s="305" t="str">
        <f ca="true">+IF(OFFSET('Sanitation Data'!$F$31,0,10*ROW('Sanitation Data'!F155))="","",OFFSET('Sanitation Data'!$F$31,0,10*ROW('Sanitation Data'!F155)))</f>
        <v/>
      </c>
      <c r="CY161" s="305" t="str">
        <f ca="true">+IF(OFFSET('Sanitation Data'!$F$32,0,10*ROW('Sanitation Data'!F155))="","",OFFSET('Sanitation Data'!$F$32,0,10*ROW('Sanitation Data'!F155)))</f>
        <v/>
      </c>
      <c r="CZ161" s="305" t="str">
        <f ca="true">+IF(OFFSET('Sanitation Data'!$G$28,0,10*ROW('Sanitation Data'!G155))="","",OFFSET('Sanitation Data'!$G$28,0,10*ROW('Sanitation Data'!G155)))</f>
        <v/>
      </c>
      <c r="DA161" s="305" t="str">
        <f ca="true">+IF(OFFSET('Sanitation Data'!$G$29,0,10*ROW('Sanitation Data'!G155))="","",OFFSET('Sanitation Data'!$G$29,0,10*ROW('Sanitation Data'!G155)))</f>
        <v/>
      </c>
      <c r="DB161" s="305" t="str">
        <f ca="true">+IF(OFFSET('Sanitation Data'!$G$30,0,10*ROW('Sanitation Data'!G155))="","",OFFSET('Sanitation Data'!$G$30,0,10*ROW('Sanitation Data'!G155)))</f>
        <v/>
      </c>
      <c r="DC161" s="305" t="str">
        <f ca="true">+IF(OFFSET('Sanitation Data'!$G$31,0,10*ROW('Sanitation Data'!G155))="","",OFFSET('Sanitation Data'!$G$31,0,10*ROW('Sanitation Data'!G155)))</f>
        <v/>
      </c>
      <c r="DD161" s="305" t="str">
        <f ca="true">+IF(OFFSET('Sanitation Data'!$G$32,0,10*ROW('Sanitation Data'!G155))="","",OFFSET('Sanitation Data'!$G$32,0,10*ROW('Sanitation Data'!G155)))</f>
        <v/>
      </c>
      <c r="DE161" s="305" t="str">
        <f ca="true">+IF(OFFSET('Sanitation Data'!$H$28,0,10*ROW('Sanitation Data'!H155))="","",OFFSET('Sanitation Data'!$H$28,0,10*ROW('Sanitation Data'!H155)))</f>
        <v/>
      </c>
      <c r="DF161" s="305" t="str">
        <f ca="true">+IF(OFFSET('Sanitation Data'!$H$29,0,10*ROW('Sanitation Data'!H155))="","",OFFSET('Sanitation Data'!$H$29,0,10*ROW('Sanitation Data'!H155)))</f>
        <v/>
      </c>
      <c r="DG161" s="305" t="str">
        <f ca="true">+IF(OFFSET('Sanitation Data'!$H$30,0,10*ROW('Sanitation Data'!H155))="","",OFFSET('Sanitation Data'!$H$30,0,10*ROW('Sanitation Data'!H155)))</f>
        <v/>
      </c>
      <c r="DH161" s="305" t="str">
        <f ca="true">+IF(OFFSET('Sanitation Data'!$H$31,0,10*ROW('Sanitation Data'!H155))="","",OFFSET('Sanitation Data'!$H$31,0,10*ROW('Sanitation Data'!H155)))</f>
        <v/>
      </c>
      <c r="DI161" s="305" t="str">
        <f ca="true">+IF(OFFSET('Sanitation Data'!$H$32,0,10*ROW('Sanitation Data'!H155))="","",OFFSET('Sanitation Data'!$H$32,0,10*ROW('Sanitation Data'!H155)))</f>
        <v/>
      </c>
      <c r="DJ161" s="305" t="str">
        <f ca="true">+IF(OFFSET('Sanitation Data'!$I$28,0,10*ROW('Sanitation Data'!I155))="","",OFFSET('Sanitation Data'!$I$28,0,10*ROW('Sanitation Data'!I155)))</f>
        <v/>
      </c>
      <c r="DK161" s="305" t="str">
        <f ca="true">+IF(OFFSET('Sanitation Data'!$I$29,0,10*ROW('Sanitation Data'!I155))="","",OFFSET('Sanitation Data'!$I$29,0,10*ROW('Sanitation Data'!I155)))</f>
        <v/>
      </c>
      <c r="DL161" s="305" t="str">
        <f ca="true">+IF(OFFSET('Sanitation Data'!$I$30,0,10*ROW('Sanitation Data'!I155))="","",OFFSET('Sanitation Data'!$I$30,0,10*ROW('Sanitation Data'!I155)))</f>
        <v/>
      </c>
      <c r="DM161" s="305" t="str">
        <f ca="true">+IF(OFFSET('Sanitation Data'!$I$31,0,10*ROW('Sanitation Data'!I155))="","",OFFSET('Sanitation Data'!$I$31,0,10*ROW('Sanitation Data'!I155)))</f>
        <v/>
      </c>
      <c r="DN161" s="305" t="str">
        <f ca="true">+IF(OFFSET('Sanitation Data'!$I$32,0,10*ROW('Sanitation Data'!I155))="","",OFFSET('Sanitation Data'!$I$32,0,10*ROW('Sanitation Data'!I155)))</f>
        <v/>
      </c>
      <c r="DO161" s="305" t="str">
        <f ca="true">+IF(OFFSET('Hygiene Data'!$D$11,0,10*ROW('Hygiene Data'!D155))="","",OFFSET('Hygiene Data'!$D$11,0,10*ROW('Hygiene Data'!D155)))</f>
        <v/>
      </c>
      <c r="DP161" s="305" t="str">
        <f ca="true">+IF(OFFSET('Hygiene Data'!$D$12,0,10*ROW('Hygiene Data'!D155))="","",OFFSET('Hygiene Data'!$D$12,0,10*ROW('Hygiene Data'!D155)))</f>
        <v/>
      </c>
      <c r="DQ161" s="305" t="str">
        <f ca="true">+IF(OFFSET('Hygiene Data'!$D$13,0,10*ROW('Hygiene Data'!D155))="","",OFFSET('Hygiene Data'!$D$13,0,10*ROW('Hygiene Data'!D155)))</f>
        <v/>
      </c>
      <c r="DR161" s="305" t="str">
        <f ca="true">+IF(OFFSET('Hygiene Data'!$E$11,0,10*ROW('Hygiene Data'!E155))="","",OFFSET('Hygiene Data'!$E$11,0,10*ROW('Hygiene Data'!E155)))</f>
        <v/>
      </c>
      <c r="DS161" s="305" t="str">
        <f ca="true">+IF(OFFSET('Hygiene Data'!$E$12,0,10*ROW('Hygiene Data'!E155))="","",OFFSET('Hygiene Data'!$E$12,0,10*ROW('Hygiene Data'!E155)))</f>
        <v/>
      </c>
      <c r="DT161" s="305" t="str">
        <f ca="true">+IF(OFFSET('Hygiene Data'!$E$13,0,10*ROW('Hygiene Data'!E155))="","",OFFSET('Hygiene Data'!$E$13,0,10*ROW('Hygiene Data'!E155)))</f>
        <v/>
      </c>
      <c r="DU161" s="305" t="str">
        <f ca="true">+IF(OFFSET('Hygiene Data'!$F$11,0,10*ROW('Hygiene Data'!F155))="","",OFFSET('Hygiene Data'!$F$11,0,10*ROW('Hygiene Data'!F155)))</f>
        <v/>
      </c>
      <c r="DV161" s="305" t="str">
        <f ca="true">+IF(OFFSET('Hygiene Data'!$F$12,0,10*ROW('Hygiene Data'!F155))="","",OFFSET('Hygiene Data'!$F$12,0,10*ROW('Hygiene Data'!F155)))</f>
        <v/>
      </c>
      <c r="DW161" s="305" t="str">
        <f ca="true">+IF(OFFSET('Hygiene Data'!$F$13,0,10*ROW('Hygiene Data'!F155))="","",OFFSET('Hygiene Data'!$F$13,0,10*ROW('Hygiene Data'!F155)))</f>
        <v/>
      </c>
      <c r="DX161" s="305" t="str">
        <f ca="true">+IF(OFFSET('Hygiene Data'!$G$11,0,10*ROW('Hygiene Data'!G155))="","",OFFSET('Hygiene Data'!$G$11,0,10*ROW('Hygiene Data'!G155)))</f>
        <v/>
      </c>
      <c r="DY161" s="305" t="str">
        <f ca="true">+IF(OFFSET('Hygiene Data'!$G$12,0,10*ROW('Hygiene Data'!G155))="","",OFFSET('Hygiene Data'!$G$12,0,10*ROW('Hygiene Data'!G155)))</f>
        <v/>
      </c>
      <c r="DZ161" s="305" t="str">
        <f ca="true">+IF(OFFSET('Hygiene Data'!$G$13,0,10*ROW('Hygiene Data'!G155))="","",OFFSET('Hygiene Data'!$G$13,0,10*ROW('Hygiene Data'!G155)))</f>
        <v/>
      </c>
      <c r="EA161" s="305" t="str">
        <f ca="true">+IF(OFFSET('Hygiene Data'!$H$11,0,10*ROW('Hygiene Data'!H155))="","",OFFSET('Hygiene Data'!$H$11,0,10*ROW('Hygiene Data'!H155)))</f>
        <v/>
      </c>
      <c r="EB161" s="305" t="str">
        <f ca="true">+IF(OFFSET('Hygiene Data'!$H$12,0,10*ROW('Hygiene Data'!H155))="","",OFFSET('Hygiene Data'!$H$12,0,10*ROW('Hygiene Data'!H155)))</f>
        <v/>
      </c>
      <c r="EC161" s="305" t="str">
        <f ca="true">+IF(OFFSET('Hygiene Data'!$H$13,0,10*ROW('Hygiene Data'!H155))="","",OFFSET('Hygiene Data'!$H$13,0,10*ROW('Hygiene Data'!H155)))</f>
        <v/>
      </c>
      <c r="ED161" s="305" t="str">
        <f ca="true">+IF(OFFSET('Hygiene Data'!$I$11,0,10*ROW('Hygiene Data'!I155))="","",OFFSET('Hygiene Data'!$I$11,0,10*ROW('Hygiene Data'!I155)))</f>
        <v/>
      </c>
      <c r="EE161" s="305" t="str">
        <f ca="true">+IF(OFFSET('Hygiene Data'!$I$12,0,10*ROW('Hygiene Data'!I155))="","",OFFSET('Hygiene Data'!$I$12,0,10*ROW('Hygiene Data'!I155)))</f>
        <v/>
      </c>
      <c r="EF161" s="305"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61"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305"/>
      <c r="BS162" s="305" t="str">
        <f ca="true">+IF(OFFSET('Water Data'!$D$27,0,10*ROW('Water Data'!D156))="","",OFFSET('Water Data'!$D$27,0,10*ROW('Water Data'!D156)))</f>
        <v/>
      </c>
      <c r="BT162" s="305" t="str">
        <f ca="true">+IF(OFFSET('Water Data'!$D$28,0,10*ROW('Water Data'!D156))="","",OFFSET('Water Data'!$D$28,0,10*ROW('Water Data'!D156)))</f>
        <v/>
      </c>
      <c r="BU162" s="305" t="str">
        <f ca="true">+IF(OFFSET('Water Data'!$D$29,0,10*ROW('Water Data'!D156))="","",OFFSET('Water Data'!$D$29,0,10*ROW('Water Data'!D156)))</f>
        <v/>
      </c>
      <c r="BV162" s="305" t="str">
        <f ca="true">+IF(OFFSET('Water Data'!$E$27,0,10*ROW('Water Data'!E156))="","",OFFSET('Water Data'!$E$27,0,10*ROW('Water Data'!E156)))</f>
        <v/>
      </c>
      <c r="BW162" s="305" t="str">
        <f ca="true">+IF(OFFSET('Water Data'!$E$28,0,10*ROW('Water Data'!E156))="","",OFFSET('Water Data'!$E$28,0,10*ROW('Water Data'!E156)))</f>
        <v/>
      </c>
      <c r="BX162" s="305" t="str">
        <f ca="true">+IF(OFFSET('Water Data'!$E$29,0,10*ROW('Water Data'!E156))="","",OFFSET('Water Data'!$E$29,0,10*ROW('Water Data'!E156)))</f>
        <v/>
      </c>
      <c r="BY162" s="305" t="str">
        <f ca="true">+IF(OFFSET('Water Data'!$F$27,0,10*ROW('Water Data'!F156))="","",OFFSET('Water Data'!$F$27,0,10*ROW('Water Data'!F156)))</f>
        <v/>
      </c>
      <c r="BZ162" s="305" t="str">
        <f ca="true">+IF(OFFSET('Water Data'!$F$28,0,10*ROW('Water Data'!F156))="","",OFFSET('Water Data'!$F$28,0,10*ROW('Water Data'!F156)))</f>
        <v/>
      </c>
      <c r="CA162" s="305" t="str">
        <f ca="true">+IF(OFFSET('Water Data'!$F$29,0,10*ROW('Water Data'!F156))="","",OFFSET('Water Data'!$F$29,0,10*ROW('Water Data'!F156)))</f>
        <v/>
      </c>
      <c r="CB162" s="305" t="str">
        <f ca="true">+IF(OFFSET('Water Data'!$G$27,0,10*ROW('Water Data'!G156))="","",OFFSET('Water Data'!$G$27,0,10*ROW('Water Data'!G156)))</f>
        <v/>
      </c>
      <c r="CC162" s="305" t="str">
        <f ca="true">+IF(OFFSET('Water Data'!$G$28,0,10*ROW('Water Data'!G156))="","",OFFSET('Water Data'!$G$28,0,10*ROW('Water Data'!G156)))</f>
        <v/>
      </c>
      <c r="CD162" s="305" t="str">
        <f ca="true">+IF(OFFSET('Water Data'!$G$29,0,10*ROW('Water Data'!G156))="","",OFFSET('Water Data'!$G$29,0,10*ROW('Water Data'!G156)))</f>
        <v/>
      </c>
      <c r="CE162" s="305" t="str">
        <f ca="true">+IF(OFFSET('Water Data'!$H$27,0,10*ROW('Water Data'!H156))="","",OFFSET('Water Data'!$H$27,0,10*ROW('Water Data'!H156)))</f>
        <v/>
      </c>
      <c r="CF162" s="305" t="str">
        <f ca="true">+IF(OFFSET('Water Data'!$H$28,0,10*ROW('Water Data'!H156))="","",OFFSET('Water Data'!$H$28,0,10*ROW('Water Data'!H156)))</f>
        <v/>
      </c>
      <c r="CG162" s="305" t="str">
        <f ca="true">+IF(OFFSET('Water Data'!$H$29,0,10*ROW('Water Data'!H156))="","",OFFSET('Water Data'!$H$29,0,10*ROW('Water Data'!H156)))</f>
        <v/>
      </c>
      <c r="CH162" s="305" t="str">
        <f ca="true">+IF(OFFSET('Water Data'!$I$27,0,10*ROW('Water Data'!I156))="","",OFFSET('Water Data'!$I$27,0,10*ROW('Water Data'!I156)))</f>
        <v/>
      </c>
      <c r="CI162" s="305" t="str">
        <f ca="true">+IF(OFFSET('Water Data'!$I$28,0,10*ROW('Water Data'!I156))="","",OFFSET('Water Data'!$I$28,0,10*ROW('Water Data'!I156)))</f>
        <v/>
      </c>
      <c r="CJ162" s="305" t="str">
        <f ca="true">+IF(OFFSET('Water Data'!$I$29,0,10*ROW('Water Data'!I156))="","",OFFSET('Water Data'!$I$29,0,10*ROW('Water Data'!I156)))</f>
        <v/>
      </c>
      <c r="CK162" s="305" t="str">
        <f ca="true">+IF(OFFSET('Sanitation Data'!$D$28,0,10*ROW('Sanitation Data'!D156))="","",OFFSET('Sanitation Data'!$D$28,0,10*ROW('Sanitation Data'!D156)))</f>
        <v/>
      </c>
      <c r="CL162" s="305" t="str">
        <f ca="true">+IF(OFFSET('Sanitation Data'!$D$29,0,10*ROW('Sanitation Data'!D156))="","",OFFSET('Sanitation Data'!$D$29,0,10*ROW('Sanitation Data'!D156)))</f>
        <v/>
      </c>
      <c r="CM162" s="305" t="str">
        <f ca="true">+IF(OFFSET('Sanitation Data'!$D$30,0,10*ROW('Sanitation Data'!D156))="","",OFFSET('Sanitation Data'!$D$30,0,10*ROW('Sanitation Data'!D156)))</f>
        <v/>
      </c>
      <c r="CN162" s="305" t="str">
        <f ca="true">+IF(OFFSET('Sanitation Data'!$D$31,0,10*ROW('Sanitation Data'!D156))="","",OFFSET('Sanitation Data'!$D$31,0,10*ROW('Sanitation Data'!D156)))</f>
        <v/>
      </c>
      <c r="CO162" s="305" t="str">
        <f ca="true">+IF(OFFSET('Sanitation Data'!$D$32,0,10*ROW('Sanitation Data'!D156))="","",OFFSET('Sanitation Data'!$D$32,0,10*ROW('Sanitation Data'!D156)))</f>
        <v/>
      </c>
      <c r="CP162" s="305" t="str">
        <f ca="true">+IF(OFFSET('Sanitation Data'!$E$28,0,10*ROW('Sanitation Data'!E156))="","",OFFSET('Sanitation Data'!$E$28,0,10*ROW('Sanitation Data'!E156)))</f>
        <v/>
      </c>
      <c r="CQ162" s="305" t="str">
        <f ca="true">+IF(OFFSET('Sanitation Data'!$E$29,0,10*ROW('Sanitation Data'!E156))="","",OFFSET('Sanitation Data'!$E$29,0,10*ROW('Sanitation Data'!E156)))</f>
        <v/>
      </c>
      <c r="CR162" s="305" t="str">
        <f ca="true">+IF(OFFSET('Sanitation Data'!$E$30,0,10*ROW('Sanitation Data'!E156))="","",OFFSET('Sanitation Data'!$E$30,0,10*ROW('Sanitation Data'!E156)))</f>
        <v/>
      </c>
      <c r="CS162" s="305" t="str">
        <f ca="true">+IF(OFFSET('Sanitation Data'!$E$31,0,10*ROW('Sanitation Data'!E156))="","",OFFSET('Sanitation Data'!$E$31,0,10*ROW('Sanitation Data'!E156)))</f>
        <v/>
      </c>
      <c r="CT162" s="305" t="str">
        <f ca="true">+IF(OFFSET('Sanitation Data'!$E$32,0,10*ROW('Sanitation Data'!E156))="","",OFFSET('Sanitation Data'!$E$32,0,10*ROW('Sanitation Data'!E156)))</f>
        <v/>
      </c>
      <c r="CU162" s="305" t="str">
        <f ca="true">+IF(OFFSET('Sanitation Data'!$F$28,0,10*ROW('Sanitation Data'!F156))="","",OFFSET('Sanitation Data'!$F$28,0,10*ROW('Sanitation Data'!F156)))</f>
        <v/>
      </c>
      <c r="CV162" s="305" t="str">
        <f ca="true">+IF(OFFSET('Sanitation Data'!$F$29,0,10*ROW('Sanitation Data'!F156))="","",OFFSET('Sanitation Data'!$F$29,0,10*ROW('Sanitation Data'!F156)))</f>
        <v/>
      </c>
      <c r="CW162" s="305" t="str">
        <f ca="true">+IF(OFFSET('Sanitation Data'!$F$30,0,10*ROW('Sanitation Data'!F156))="","",OFFSET('Sanitation Data'!$F$30,0,10*ROW('Sanitation Data'!F156)))</f>
        <v/>
      </c>
      <c r="CX162" s="305" t="str">
        <f ca="true">+IF(OFFSET('Sanitation Data'!$F$31,0,10*ROW('Sanitation Data'!F156))="","",OFFSET('Sanitation Data'!$F$31,0,10*ROW('Sanitation Data'!F156)))</f>
        <v/>
      </c>
      <c r="CY162" s="305" t="str">
        <f ca="true">+IF(OFFSET('Sanitation Data'!$F$32,0,10*ROW('Sanitation Data'!F156))="","",OFFSET('Sanitation Data'!$F$32,0,10*ROW('Sanitation Data'!F156)))</f>
        <v/>
      </c>
      <c r="CZ162" s="305" t="str">
        <f ca="true">+IF(OFFSET('Sanitation Data'!$G$28,0,10*ROW('Sanitation Data'!G156))="","",OFFSET('Sanitation Data'!$G$28,0,10*ROW('Sanitation Data'!G156)))</f>
        <v/>
      </c>
      <c r="DA162" s="305" t="str">
        <f ca="true">+IF(OFFSET('Sanitation Data'!$G$29,0,10*ROW('Sanitation Data'!G156))="","",OFFSET('Sanitation Data'!$G$29,0,10*ROW('Sanitation Data'!G156)))</f>
        <v/>
      </c>
      <c r="DB162" s="305" t="str">
        <f ca="true">+IF(OFFSET('Sanitation Data'!$G$30,0,10*ROW('Sanitation Data'!G156))="","",OFFSET('Sanitation Data'!$G$30,0,10*ROW('Sanitation Data'!G156)))</f>
        <v/>
      </c>
      <c r="DC162" s="305" t="str">
        <f ca="true">+IF(OFFSET('Sanitation Data'!$G$31,0,10*ROW('Sanitation Data'!G156))="","",OFFSET('Sanitation Data'!$G$31,0,10*ROW('Sanitation Data'!G156)))</f>
        <v/>
      </c>
      <c r="DD162" s="305" t="str">
        <f ca="true">+IF(OFFSET('Sanitation Data'!$G$32,0,10*ROW('Sanitation Data'!G156))="","",OFFSET('Sanitation Data'!$G$32,0,10*ROW('Sanitation Data'!G156)))</f>
        <v/>
      </c>
      <c r="DE162" s="305" t="str">
        <f ca="true">+IF(OFFSET('Sanitation Data'!$H$28,0,10*ROW('Sanitation Data'!H156))="","",OFFSET('Sanitation Data'!$H$28,0,10*ROW('Sanitation Data'!H156)))</f>
        <v/>
      </c>
      <c r="DF162" s="305" t="str">
        <f ca="true">+IF(OFFSET('Sanitation Data'!$H$29,0,10*ROW('Sanitation Data'!H156))="","",OFFSET('Sanitation Data'!$H$29,0,10*ROW('Sanitation Data'!H156)))</f>
        <v/>
      </c>
      <c r="DG162" s="305" t="str">
        <f ca="true">+IF(OFFSET('Sanitation Data'!$H$30,0,10*ROW('Sanitation Data'!H156))="","",OFFSET('Sanitation Data'!$H$30,0,10*ROW('Sanitation Data'!H156)))</f>
        <v/>
      </c>
      <c r="DH162" s="305" t="str">
        <f ca="true">+IF(OFFSET('Sanitation Data'!$H$31,0,10*ROW('Sanitation Data'!H156))="","",OFFSET('Sanitation Data'!$H$31,0,10*ROW('Sanitation Data'!H156)))</f>
        <v/>
      </c>
      <c r="DI162" s="305" t="str">
        <f ca="true">+IF(OFFSET('Sanitation Data'!$H$32,0,10*ROW('Sanitation Data'!H156))="","",OFFSET('Sanitation Data'!$H$32,0,10*ROW('Sanitation Data'!H156)))</f>
        <v/>
      </c>
      <c r="DJ162" s="305" t="str">
        <f ca="true">+IF(OFFSET('Sanitation Data'!$I$28,0,10*ROW('Sanitation Data'!I156))="","",OFFSET('Sanitation Data'!$I$28,0,10*ROW('Sanitation Data'!I156)))</f>
        <v/>
      </c>
      <c r="DK162" s="305" t="str">
        <f ca="true">+IF(OFFSET('Sanitation Data'!$I$29,0,10*ROW('Sanitation Data'!I156))="","",OFFSET('Sanitation Data'!$I$29,0,10*ROW('Sanitation Data'!I156)))</f>
        <v/>
      </c>
      <c r="DL162" s="305" t="str">
        <f ca="true">+IF(OFFSET('Sanitation Data'!$I$30,0,10*ROW('Sanitation Data'!I156))="","",OFFSET('Sanitation Data'!$I$30,0,10*ROW('Sanitation Data'!I156)))</f>
        <v/>
      </c>
      <c r="DM162" s="305" t="str">
        <f ca="true">+IF(OFFSET('Sanitation Data'!$I$31,0,10*ROW('Sanitation Data'!I156))="","",OFFSET('Sanitation Data'!$I$31,0,10*ROW('Sanitation Data'!I156)))</f>
        <v/>
      </c>
      <c r="DN162" s="305" t="str">
        <f ca="true">+IF(OFFSET('Sanitation Data'!$I$32,0,10*ROW('Sanitation Data'!I156))="","",OFFSET('Sanitation Data'!$I$32,0,10*ROW('Sanitation Data'!I156)))</f>
        <v/>
      </c>
      <c r="DO162" s="305" t="str">
        <f ca="true">+IF(OFFSET('Hygiene Data'!$D$11,0,10*ROW('Hygiene Data'!D156))="","",OFFSET('Hygiene Data'!$D$11,0,10*ROW('Hygiene Data'!D156)))</f>
        <v/>
      </c>
      <c r="DP162" s="305" t="str">
        <f ca="true">+IF(OFFSET('Hygiene Data'!$D$12,0,10*ROW('Hygiene Data'!D156))="","",OFFSET('Hygiene Data'!$D$12,0,10*ROW('Hygiene Data'!D156)))</f>
        <v/>
      </c>
      <c r="DQ162" s="305" t="str">
        <f ca="true">+IF(OFFSET('Hygiene Data'!$D$13,0,10*ROW('Hygiene Data'!D156))="","",OFFSET('Hygiene Data'!$D$13,0,10*ROW('Hygiene Data'!D156)))</f>
        <v/>
      </c>
      <c r="DR162" s="305" t="str">
        <f ca="true">+IF(OFFSET('Hygiene Data'!$E$11,0,10*ROW('Hygiene Data'!E156))="","",OFFSET('Hygiene Data'!$E$11,0,10*ROW('Hygiene Data'!E156)))</f>
        <v/>
      </c>
      <c r="DS162" s="305" t="str">
        <f ca="true">+IF(OFFSET('Hygiene Data'!$E$12,0,10*ROW('Hygiene Data'!E156))="","",OFFSET('Hygiene Data'!$E$12,0,10*ROW('Hygiene Data'!E156)))</f>
        <v/>
      </c>
      <c r="DT162" s="305" t="str">
        <f ca="true">+IF(OFFSET('Hygiene Data'!$E$13,0,10*ROW('Hygiene Data'!E156))="","",OFFSET('Hygiene Data'!$E$13,0,10*ROW('Hygiene Data'!E156)))</f>
        <v/>
      </c>
      <c r="DU162" s="305" t="str">
        <f ca="true">+IF(OFFSET('Hygiene Data'!$F$11,0,10*ROW('Hygiene Data'!F156))="","",OFFSET('Hygiene Data'!$F$11,0,10*ROW('Hygiene Data'!F156)))</f>
        <v/>
      </c>
      <c r="DV162" s="305" t="str">
        <f ca="true">+IF(OFFSET('Hygiene Data'!$F$12,0,10*ROW('Hygiene Data'!F156))="","",OFFSET('Hygiene Data'!$F$12,0,10*ROW('Hygiene Data'!F156)))</f>
        <v/>
      </c>
      <c r="DW162" s="305" t="str">
        <f ca="true">+IF(OFFSET('Hygiene Data'!$F$13,0,10*ROW('Hygiene Data'!F156))="","",OFFSET('Hygiene Data'!$F$13,0,10*ROW('Hygiene Data'!F156)))</f>
        <v/>
      </c>
      <c r="DX162" s="305" t="str">
        <f ca="true">+IF(OFFSET('Hygiene Data'!$G$11,0,10*ROW('Hygiene Data'!G156))="","",OFFSET('Hygiene Data'!$G$11,0,10*ROW('Hygiene Data'!G156)))</f>
        <v/>
      </c>
      <c r="DY162" s="305" t="str">
        <f ca="true">+IF(OFFSET('Hygiene Data'!$G$12,0,10*ROW('Hygiene Data'!G156))="","",OFFSET('Hygiene Data'!$G$12,0,10*ROW('Hygiene Data'!G156)))</f>
        <v/>
      </c>
      <c r="DZ162" s="305" t="str">
        <f ca="true">+IF(OFFSET('Hygiene Data'!$G$13,0,10*ROW('Hygiene Data'!G156))="","",OFFSET('Hygiene Data'!$G$13,0,10*ROW('Hygiene Data'!G156)))</f>
        <v/>
      </c>
      <c r="EA162" s="305" t="str">
        <f ca="true">+IF(OFFSET('Hygiene Data'!$H$11,0,10*ROW('Hygiene Data'!H156))="","",OFFSET('Hygiene Data'!$H$11,0,10*ROW('Hygiene Data'!H156)))</f>
        <v/>
      </c>
      <c r="EB162" s="305" t="str">
        <f ca="true">+IF(OFFSET('Hygiene Data'!$H$12,0,10*ROW('Hygiene Data'!H156))="","",OFFSET('Hygiene Data'!$H$12,0,10*ROW('Hygiene Data'!H156)))</f>
        <v/>
      </c>
      <c r="EC162" s="305" t="str">
        <f ca="true">+IF(OFFSET('Hygiene Data'!$H$13,0,10*ROW('Hygiene Data'!H156))="","",OFFSET('Hygiene Data'!$H$13,0,10*ROW('Hygiene Data'!H156)))</f>
        <v/>
      </c>
      <c r="ED162" s="305" t="str">
        <f ca="true">+IF(OFFSET('Hygiene Data'!$I$11,0,10*ROW('Hygiene Data'!I156))="","",OFFSET('Hygiene Data'!$I$11,0,10*ROW('Hygiene Data'!I156)))</f>
        <v/>
      </c>
      <c r="EE162" s="305" t="str">
        <f ca="true">+IF(OFFSET('Hygiene Data'!$I$12,0,10*ROW('Hygiene Data'!I156))="","",OFFSET('Hygiene Data'!$I$12,0,10*ROW('Hygiene Data'!I156)))</f>
        <v/>
      </c>
      <c r="EF162" s="305"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61"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305"/>
      <c r="BS163" s="305" t="str">
        <f ca="true">+IF(OFFSET('Water Data'!$D$27,0,10*ROW('Water Data'!D157))="","",OFFSET('Water Data'!$D$27,0,10*ROW('Water Data'!D157)))</f>
        <v/>
      </c>
      <c r="BT163" s="305" t="str">
        <f ca="true">+IF(OFFSET('Water Data'!$D$28,0,10*ROW('Water Data'!D157))="","",OFFSET('Water Data'!$D$28,0,10*ROW('Water Data'!D157)))</f>
        <v/>
      </c>
      <c r="BU163" s="305" t="str">
        <f ca="true">+IF(OFFSET('Water Data'!$D$29,0,10*ROW('Water Data'!D157))="","",OFFSET('Water Data'!$D$29,0,10*ROW('Water Data'!D157)))</f>
        <v/>
      </c>
      <c r="BV163" s="305" t="str">
        <f ca="true">+IF(OFFSET('Water Data'!$E$27,0,10*ROW('Water Data'!E157))="","",OFFSET('Water Data'!$E$27,0,10*ROW('Water Data'!E157)))</f>
        <v/>
      </c>
      <c r="BW163" s="305" t="str">
        <f ca="true">+IF(OFFSET('Water Data'!$E$28,0,10*ROW('Water Data'!E157))="","",OFFSET('Water Data'!$E$28,0,10*ROW('Water Data'!E157)))</f>
        <v/>
      </c>
      <c r="BX163" s="305" t="str">
        <f ca="true">+IF(OFFSET('Water Data'!$E$29,0,10*ROW('Water Data'!E157))="","",OFFSET('Water Data'!$E$29,0,10*ROW('Water Data'!E157)))</f>
        <v/>
      </c>
      <c r="BY163" s="305" t="str">
        <f ca="true">+IF(OFFSET('Water Data'!$F$27,0,10*ROW('Water Data'!F157))="","",OFFSET('Water Data'!$F$27,0,10*ROW('Water Data'!F157)))</f>
        <v/>
      </c>
      <c r="BZ163" s="305" t="str">
        <f ca="true">+IF(OFFSET('Water Data'!$F$28,0,10*ROW('Water Data'!F157))="","",OFFSET('Water Data'!$F$28,0,10*ROW('Water Data'!F157)))</f>
        <v/>
      </c>
      <c r="CA163" s="305" t="str">
        <f ca="true">+IF(OFFSET('Water Data'!$F$29,0,10*ROW('Water Data'!F157))="","",OFFSET('Water Data'!$F$29,0,10*ROW('Water Data'!F157)))</f>
        <v/>
      </c>
      <c r="CB163" s="305" t="str">
        <f ca="true">+IF(OFFSET('Water Data'!$G$27,0,10*ROW('Water Data'!G157))="","",OFFSET('Water Data'!$G$27,0,10*ROW('Water Data'!G157)))</f>
        <v/>
      </c>
      <c r="CC163" s="305" t="str">
        <f ca="true">+IF(OFFSET('Water Data'!$G$28,0,10*ROW('Water Data'!G157))="","",OFFSET('Water Data'!$G$28,0,10*ROW('Water Data'!G157)))</f>
        <v/>
      </c>
      <c r="CD163" s="305" t="str">
        <f ca="true">+IF(OFFSET('Water Data'!$G$29,0,10*ROW('Water Data'!G157))="","",OFFSET('Water Data'!$G$29,0,10*ROW('Water Data'!G157)))</f>
        <v/>
      </c>
      <c r="CE163" s="305" t="str">
        <f ca="true">+IF(OFFSET('Water Data'!$H$27,0,10*ROW('Water Data'!H157))="","",OFFSET('Water Data'!$H$27,0,10*ROW('Water Data'!H157)))</f>
        <v/>
      </c>
      <c r="CF163" s="305" t="str">
        <f ca="true">+IF(OFFSET('Water Data'!$H$28,0,10*ROW('Water Data'!H157))="","",OFFSET('Water Data'!$H$28,0,10*ROW('Water Data'!H157)))</f>
        <v/>
      </c>
      <c r="CG163" s="305" t="str">
        <f ca="true">+IF(OFFSET('Water Data'!$H$29,0,10*ROW('Water Data'!H157))="","",OFFSET('Water Data'!$H$29,0,10*ROW('Water Data'!H157)))</f>
        <v/>
      </c>
      <c r="CH163" s="305" t="str">
        <f ca="true">+IF(OFFSET('Water Data'!$I$27,0,10*ROW('Water Data'!I157))="","",OFFSET('Water Data'!$I$27,0,10*ROW('Water Data'!I157)))</f>
        <v/>
      </c>
      <c r="CI163" s="305" t="str">
        <f ca="true">+IF(OFFSET('Water Data'!$I$28,0,10*ROW('Water Data'!I157))="","",OFFSET('Water Data'!$I$28,0,10*ROW('Water Data'!I157)))</f>
        <v/>
      </c>
      <c r="CJ163" s="305" t="str">
        <f ca="true">+IF(OFFSET('Water Data'!$I$29,0,10*ROW('Water Data'!I157))="","",OFFSET('Water Data'!$I$29,0,10*ROW('Water Data'!I157)))</f>
        <v/>
      </c>
      <c r="CK163" s="305" t="str">
        <f ca="true">+IF(OFFSET('Sanitation Data'!$D$28,0,10*ROW('Sanitation Data'!D157))="","",OFFSET('Sanitation Data'!$D$28,0,10*ROW('Sanitation Data'!D157)))</f>
        <v/>
      </c>
      <c r="CL163" s="305" t="str">
        <f ca="true">+IF(OFFSET('Sanitation Data'!$D$29,0,10*ROW('Sanitation Data'!D157))="","",OFFSET('Sanitation Data'!$D$29,0,10*ROW('Sanitation Data'!D157)))</f>
        <v/>
      </c>
      <c r="CM163" s="305" t="str">
        <f ca="true">+IF(OFFSET('Sanitation Data'!$D$30,0,10*ROW('Sanitation Data'!D157))="","",OFFSET('Sanitation Data'!$D$30,0,10*ROW('Sanitation Data'!D157)))</f>
        <v/>
      </c>
      <c r="CN163" s="305" t="str">
        <f ca="true">+IF(OFFSET('Sanitation Data'!$D$31,0,10*ROW('Sanitation Data'!D157))="","",OFFSET('Sanitation Data'!$D$31,0,10*ROW('Sanitation Data'!D157)))</f>
        <v/>
      </c>
      <c r="CO163" s="305" t="str">
        <f ca="true">+IF(OFFSET('Sanitation Data'!$D$32,0,10*ROW('Sanitation Data'!D157))="","",OFFSET('Sanitation Data'!$D$32,0,10*ROW('Sanitation Data'!D157)))</f>
        <v/>
      </c>
      <c r="CP163" s="305" t="str">
        <f ca="true">+IF(OFFSET('Sanitation Data'!$E$28,0,10*ROW('Sanitation Data'!E157))="","",OFFSET('Sanitation Data'!$E$28,0,10*ROW('Sanitation Data'!E157)))</f>
        <v/>
      </c>
      <c r="CQ163" s="305" t="str">
        <f ca="true">+IF(OFFSET('Sanitation Data'!$E$29,0,10*ROW('Sanitation Data'!E157))="","",OFFSET('Sanitation Data'!$E$29,0,10*ROW('Sanitation Data'!E157)))</f>
        <v/>
      </c>
      <c r="CR163" s="305" t="str">
        <f ca="true">+IF(OFFSET('Sanitation Data'!$E$30,0,10*ROW('Sanitation Data'!E157))="","",OFFSET('Sanitation Data'!$E$30,0,10*ROW('Sanitation Data'!E157)))</f>
        <v/>
      </c>
      <c r="CS163" s="305" t="str">
        <f ca="true">+IF(OFFSET('Sanitation Data'!$E$31,0,10*ROW('Sanitation Data'!E157))="","",OFFSET('Sanitation Data'!$E$31,0,10*ROW('Sanitation Data'!E157)))</f>
        <v/>
      </c>
      <c r="CT163" s="305" t="str">
        <f ca="true">+IF(OFFSET('Sanitation Data'!$E$32,0,10*ROW('Sanitation Data'!E157))="","",OFFSET('Sanitation Data'!$E$32,0,10*ROW('Sanitation Data'!E157)))</f>
        <v/>
      </c>
      <c r="CU163" s="305" t="str">
        <f ca="true">+IF(OFFSET('Sanitation Data'!$F$28,0,10*ROW('Sanitation Data'!F157))="","",OFFSET('Sanitation Data'!$F$28,0,10*ROW('Sanitation Data'!F157)))</f>
        <v/>
      </c>
      <c r="CV163" s="305" t="str">
        <f ca="true">+IF(OFFSET('Sanitation Data'!$F$29,0,10*ROW('Sanitation Data'!F157))="","",OFFSET('Sanitation Data'!$F$29,0,10*ROW('Sanitation Data'!F157)))</f>
        <v/>
      </c>
      <c r="CW163" s="305" t="str">
        <f ca="true">+IF(OFFSET('Sanitation Data'!$F$30,0,10*ROW('Sanitation Data'!F157))="","",OFFSET('Sanitation Data'!$F$30,0,10*ROW('Sanitation Data'!F157)))</f>
        <v/>
      </c>
      <c r="CX163" s="305" t="str">
        <f ca="true">+IF(OFFSET('Sanitation Data'!$F$31,0,10*ROW('Sanitation Data'!F157))="","",OFFSET('Sanitation Data'!$F$31,0,10*ROW('Sanitation Data'!F157)))</f>
        <v/>
      </c>
      <c r="CY163" s="305" t="str">
        <f ca="true">+IF(OFFSET('Sanitation Data'!$F$32,0,10*ROW('Sanitation Data'!F157))="","",OFFSET('Sanitation Data'!$F$32,0,10*ROW('Sanitation Data'!F157)))</f>
        <v/>
      </c>
      <c r="CZ163" s="305" t="str">
        <f ca="true">+IF(OFFSET('Sanitation Data'!$G$28,0,10*ROW('Sanitation Data'!G157))="","",OFFSET('Sanitation Data'!$G$28,0,10*ROW('Sanitation Data'!G157)))</f>
        <v/>
      </c>
      <c r="DA163" s="305" t="str">
        <f ca="true">+IF(OFFSET('Sanitation Data'!$G$29,0,10*ROW('Sanitation Data'!G157))="","",OFFSET('Sanitation Data'!$G$29,0,10*ROW('Sanitation Data'!G157)))</f>
        <v/>
      </c>
      <c r="DB163" s="305" t="str">
        <f ca="true">+IF(OFFSET('Sanitation Data'!$G$30,0,10*ROW('Sanitation Data'!G157))="","",OFFSET('Sanitation Data'!$G$30,0,10*ROW('Sanitation Data'!G157)))</f>
        <v/>
      </c>
      <c r="DC163" s="305" t="str">
        <f ca="true">+IF(OFFSET('Sanitation Data'!$G$31,0,10*ROW('Sanitation Data'!G157))="","",OFFSET('Sanitation Data'!$G$31,0,10*ROW('Sanitation Data'!G157)))</f>
        <v/>
      </c>
      <c r="DD163" s="305" t="str">
        <f ca="true">+IF(OFFSET('Sanitation Data'!$G$32,0,10*ROW('Sanitation Data'!G157))="","",OFFSET('Sanitation Data'!$G$32,0,10*ROW('Sanitation Data'!G157)))</f>
        <v/>
      </c>
      <c r="DE163" s="305" t="str">
        <f ca="true">+IF(OFFSET('Sanitation Data'!$H$28,0,10*ROW('Sanitation Data'!H157))="","",OFFSET('Sanitation Data'!$H$28,0,10*ROW('Sanitation Data'!H157)))</f>
        <v/>
      </c>
      <c r="DF163" s="305" t="str">
        <f ca="true">+IF(OFFSET('Sanitation Data'!$H$29,0,10*ROW('Sanitation Data'!H157))="","",OFFSET('Sanitation Data'!$H$29,0,10*ROW('Sanitation Data'!H157)))</f>
        <v/>
      </c>
      <c r="DG163" s="305" t="str">
        <f ca="true">+IF(OFFSET('Sanitation Data'!$H$30,0,10*ROW('Sanitation Data'!H157))="","",OFFSET('Sanitation Data'!$H$30,0,10*ROW('Sanitation Data'!H157)))</f>
        <v/>
      </c>
      <c r="DH163" s="305" t="str">
        <f ca="true">+IF(OFFSET('Sanitation Data'!$H$31,0,10*ROW('Sanitation Data'!H157))="","",OFFSET('Sanitation Data'!$H$31,0,10*ROW('Sanitation Data'!H157)))</f>
        <v/>
      </c>
      <c r="DI163" s="305" t="str">
        <f ca="true">+IF(OFFSET('Sanitation Data'!$H$32,0,10*ROW('Sanitation Data'!H157))="","",OFFSET('Sanitation Data'!$H$32,0,10*ROW('Sanitation Data'!H157)))</f>
        <v/>
      </c>
      <c r="DJ163" s="305" t="str">
        <f ca="true">+IF(OFFSET('Sanitation Data'!$I$28,0,10*ROW('Sanitation Data'!I157))="","",OFFSET('Sanitation Data'!$I$28,0,10*ROW('Sanitation Data'!I157)))</f>
        <v/>
      </c>
      <c r="DK163" s="305" t="str">
        <f ca="true">+IF(OFFSET('Sanitation Data'!$I$29,0,10*ROW('Sanitation Data'!I157))="","",OFFSET('Sanitation Data'!$I$29,0,10*ROW('Sanitation Data'!I157)))</f>
        <v/>
      </c>
      <c r="DL163" s="305" t="str">
        <f ca="true">+IF(OFFSET('Sanitation Data'!$I$30,0,10*ROW('Sanitation Data'!I157))="","",OFFSET('Sanitation Data'!$I$30,0,10*ROW('Sanitation Data'!I157)))</f>
        <v/>
      </c>
      <c r="DM163" s="305" t="str">
        <f ca="true">+IF(OFFSET('Sanitation Data'!$I$31,0,10*ROW('Sanitation Data'!I157))="","",OFFSET('Sanitation Data'!$I$31,0,10*ROW('Sanitation Data'!I157)))</f>
        <v/>
      </c>
      <c r="DN163" s="305" t="str">
        <f ca="true">+IF(OFFSET('Sanitation Data'!$I$32,0,10*ROW('Sanitation Data'!I157))="","",OFFSET('Sanitation Data'!$I$32,0,10*ROW('Sanitation Data'!I157)))</f>
        <v/>
      </c>
      <c r="DO163" s="305" t="str">
        <f ca="true">+IF(OFFSET('Hygiene Data'!$D$11,0,10*ROW('Hygiene Data'!D157))="","",OFFSET('Hygiene Data'!$D$11,0,10*ROW('Hygiene Data'!D157)))</f>
        <v/>
      </c>
      <c r="DP163" s="305" t="str">
        <f ca="true">+IF(OFFSET('Hygiene Data'!$D$12,0,10*ROW('Hygiene Data'!D157))="","",OFFSET('Hygiene Data'!$D$12,0,10*ROW('Hygiene Data'!D157)))</f>
        <v/>
      </c>
      <c r="DQ163" s="305" t="str">
        <f ca="true">+IF(OFFSET('Hygiene Data'!$D$13,0,10*ROW('Hygiene Data'!D157))="","",OFFSET('Hygiene Data'!$D$13,0,10*ROW('Hygiene Data'!D157)))</f>
        <v/>
      </c>
      <c r="DR163" s="305" t="str">
        <f ca="true">+IF(OFFSET('Hygiene Data'!$E$11,0,10*ROW('Hygiene Data'!E157))="","",OFFSET('Hygiene Data'!$E$11,0,10*ROW('Hygiene Data'!E157)))</f>
        <v/>
      </c>
      <c r="DS163" s="305" t="str">
        <f ca="true">+IF(OFFSET('Hygiene Data'!$E$12,0,10*ROW('Hygiene Data'!E157))="","",OFFSET('Hygiene Data'!$E$12,0,10*ROW('Hygiene Data'!E157)))</f>
        <v/>
      </c>
      <c r="DT163" s="305" t="str">
        <f ca="true">+IF(OFFSET('Hygiene Data'!$E$13,0,10*ROW('Hygiene Data'!E157))="","",OFFSET('Hygiene Data'!$E$13,0,10*ROW('Hygiene Data'!E157)))</f>
        <v/>
      </c>
      <c r="DU163" s="305" t="str">
        <f ca="true">+IF(OFFSET('Hygiene Data'!$F$11,0,10*ROW('Hygiene Data'!F157))="","",OFFSET('Hygiene Data'!$F$11,0,10*ROW('Hygiene Data'!F157)))</f>
        <v/>
      </c>
      <c r="DV163" s="305" t="str">
        <f ca="true">+IF(OFFSET('Hygiene Data'!$F$12,0,10*ROW('Hygiene Data'!F157))="","",OFFSET('Hygiene Data'!$F$12,0,10*ROW('Hygiene Data'!F157)))</f>
        <v/>
      </c>
      <c r="DW163" s="305" t="str">
        <f ca="true">+IF(OFFSET('Hygiene Data'!$F$13,0,10*ROW('Hygiene Data'!F157))="","",OFFSET('Hygiene Data'!$F$13,0,10*ROW('Hygiene Data'!F157)))</f>
        <v/>
      </c>
      <c r="DX163" s="305" t="str">
        <f ca="true">+IF(OFFSET('Hygiene Data'!$G$11,0,10*ROW('Hygiene Data'!G157))="","",OFFSET('Hygiene Data'!$G$11,0,10*ROW('Hygiene Data'!G157)))</f>
        <v/>
      </c>
      <c r="DY163" s="305" t="str">
        <f ca="true">+IF(OFFSET('Hygiene Data'!$G$12,0,10*ROW('Hygiene Data'!G157))="","",OFFSET('Hygiene Data'!$G$12,0,10*ROW('Hygiene Data'!G157)))</f>
        <v/>
      </c>
      <c r="DZ163" s="305" t="str">
        <f ca="true">+IF(OFFSET('Hygiene Data'!$G$13,0,10*ROW('Hygiene Data'!G157))="","",OFFSET('Hygiene Data'!$G$13,0,10*ROW('Hygiene Data'!G157)))</f>
        <v/>
      </c>
      <c r="EA163" s="305" t="str">
        <f ca="true">+IF(OFFSET('Hygiene Data'!$H$11,0,10*ROW('Hygiene Data'!H157))="","",OFFSET('Hygiene Data'!$H$11,0,10*ROW('Hygiene Data'!H157)))</f>
        <v/>
      </c>
      <c r="EB163" s="305" t="str">
        <f ca="true">+IF(OFFSET('Hygiene Data'!$H$12,0,10*ROW('Hygiene Data'!H157))="","",OFFSET('Hygiene Data'!$H$12,0,10*ROW('Hygiene Data'!H157)))</f>
        <v/>
      </c>
      <c r="EC163" s="305" t="str">
        <f ca="true">+IF(OFFSET('Hygiene Data'!$H$13,0,10*ROW('Hygiene Data'!H157))="","",OFFSET('Hygiene Data'!$H$13,0,10*ROW('Hygiene Data'!H157)))</f>
        <v/>
      </c>
      <c r="ED163" s="305" t="str">
        <f ca="true">+IF(OFFSET('Hygiene Data'!$I$11,0,10*ROW('Hygiene Data'!I157))="","",OFFSET('Hygiene Data'!$I$11,0,10*ROW('Hygiene Data'!I157)))</f>
        <v/>
      </c>
      <c r="EE163" s="305" t="str">
        <f ca="true">+IF(OFFSET('Hygiene Data'!$I$12,0,10*ROW('Hygiene Data'!I157))="","",OFFSET('Hygiene Data'!$I$12,0,10*ROW('Hygiene Data'!I157)))</f>
        <v/>
      </c>
      <c r="EF163" s="305"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61"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305"/>
      <c r="BS164" s="305" t="str">
        <f ca="true">+IF(OFFSET('Water Data'!$D$27,0,10*ROW('Water Data'!D158))="","",OFFSET('Water Data'!$D$27,0,10*ROW('Water Data'!D158)))</f>
        <v/>
      </c>
      <c r="BT164" s="305" t="str">
        <f ca="true">+IF(OFFSET('Water Data'!$D$28,0,10*ROW('Water Data'!D158))="","",OFFSET('Water Data'!$D$28,0,10*ROW('Water Data'!D158)))</f>
        <v/>
      </c>
      <c r="BU164" s="305" t="str">
        <f ca="true">+IF(OFFSET('Water Data'!$D$29,0,10*ROW('Water Data'!D158))="","",OFFSET('Water Data'!$D$29,0,10*ROW('Water Data'!D158)))</f>
        <v/>
      </c>
      <c r="BV164" s="305" t="str">
        <f ca="true">+IF(OFFSET('Water Data'!$E$27,0,10*ROW('Water Data'!E158))="","",OFFSET('Water Data'!$E$27,0,10*ROW('Water Data'!E158)))</f>
        <v/>
      </c>
      <c r="BW164" s="305" t="str">
        <f ca="true">+IF(OFFSET('Water Data'!$E$28,0,10*ROW('Water Data'!E158))="","",OFFSET('Water Data'!$E$28,0,10*ROW('Water Data'!E158)))</f>
        <v/>
      </c>
      <c r="BX164" s="305" t="str">
        <f ca="true">+IF(OFFSET('Water Data'!$E$29,0,10*ROW('Water Data'!E158))="","",OFFSET('Water Data'!$E$29,0,10*ROW('Water Data'!E158)))</f>
        <v/>
      </c>
      <c r="BY164" s="305" t="str">
        <f ca="true">+IF(OFFSET('Water Data'!$F$27,0,10*ROW('Water Data'!F158))="","",OFFSET('Water Data'!$F$27,0,10*ROW('Water Data'!F158)))</f>
        <v/>
      </c>
      <c r="BZ164" s="305" t="str">
        <f ca="true">+IF(OFFSET('Water Data'!$F$28,0,10*ROW('Water Data'!F158))="","",OFFSET('Water Data'!$F$28,0,10*ROW('Water Data'!F158)))</f>
        <v/>
      </c>
      <c r="CA164" s="305" t="str">
        <f ca="true">+IF(OFFSET('Water Data'!$F$29,0,10*ROW('Water Data'!F158))="","",OFFSET('Water Data'!$F$29,0,10*ROW('Water Data'!F158)))</f>
        <v/>
      </c>
      <c r="CB164" s="305" t="str">
        <f ca="true">+IF(OFFSET('Water Data'!$G$27,0,10*ROW('Water Data'!G158))="","",OFFSET('Water Data'!$G$27,0,10*ROW('Water Data'!G158)))</f>
        <v/>
      </c>
      <c r="CC164" s="305" t="str">
        <f ca="true">+IF(OFFSET('Water Data'!$G$28,0,10*ROW('Water Data'!G158))="","",OFFSET('Water Data'!$G$28,0,10*ROW('Water Data'!G158)))</f>
        <v/>
      </c>
      <c r="CD164" s="305" t="str">
        <f ca="true">+IF(OFFSET('Water Data'!$G$29,0,10*ROW('Water Data'!G158))="","",OFFSET('Water Data'!$G$29,0,10*ROW('Water Data'!G158)))</f>
        <v/>
      </c>
      <c r="CE164" s="305" t="str">
        <f ca="true">+IF(OFFSET('Water Data'!$H$27,0,10*ROW('Water Data'!H158))="","",OFFSET('Water Data'!$H$27,0,10*ROW('Water Data'!H158)))</f>
        <v/>
      </c>
      <c r="CF164" s="305" t="str">
        <f ca="true">+IF(OFFSET('Water Data'!$H$28,0,10*ROW('Water Data'!H158))="","",OFFSET('Water Data'!$H$28,0,10*ROW('Water Data'!H158)))</f>
        <v/>
      </c>
      <c r="CG164" s="305" t="str">
        <f ca="true">+IF(OFFSET('Water Data'!$H$29,0,10*ROW('Water Data'!H158))="","",OFFSET('Water Data'!$H$29,0,10*ROW('Water Data'!H158)))</f>
        <v/>
      </c>
      <c r="CH164" s="305" t="str">
        <f ca="true">+IF(OFFSET('Water Data'!$I$27,0,10*ROW('Water Data'!I158))="","",OFFSET('Water Data'!$I$27,0,10*ROW('Water Data'!I158)))</f>
        <v/>
      </c>
      <c r="CI164" s="305" t="str">
        <f ca="true">+IF(OFFSET('Water Data'!$I$28,0,10*ROW('Water Data'!I158))="","",OFFSET('Water Data'!$I$28,0,10*ROW('Water Data'!I158)))</f>
        <v/>
      </c>
      <c r="CJ164" s="305" t="str">
        <f ca="true">+IF(OFFSET('Water Data'!$I$29,0,10*ROW('Water Data'!I158))="","",OFFSET('Water Data'!$I$29,0,10*ROW('Water Data'!I158)))</f>
        <v/>
      </c>
      <c r="CK164" s="305" t="str">
        <f ca="true">+IF(OFFSET('Sanitation Data'!$D$28,0,10*ROW('Sanitation Data'!D158))="","",OFFSET('Sanitation Data'!$D$28,0,10*ROW('Sanitation Data'!D158)))</f>
        <v/>
      </c>
      <c r="CL164" s="305" t="str">
        <f ca="true">+IF(OFFSET('Sanitation Data'!$D$29,0,10*ROW('Sanitation Data'!D158))="","",OFFSET('Sanitation Data'!$D$29,0,10*ROW('Sanitation Data'!D158)))</f>
        <v/>
      </c>
      <c r="CM164" s="305" t="str">
        <f ca="true">+IF(OFFSET('Sanitation Data'!$D$30,0,10*ROW('Sanitation Data'!D158))="","",OFFSET('Sanitation Data'!$D$30,0,10*ROW('Sanitation Data'!D158)))</f>
        <v/>
      </c>
      <c r="CN164" s="305" t="str">
        <f ca="true">+IF(OFFSET('Sanitation Data'!$D$31,0,10*ROW('Sanitation Data'!D158))="","",OFFSET('Sanitation Data'!$D$31,0,10*ROW('Sanitation Data'!D158)))</f>
        <v/>
      </c>
      <c r="CO164" s="305" t="str">
        <f ca="true">+IF(OFFSET('Sanitation Data'!$D$32,0,10*ROW('Sanitation Data'!D158))="","",OFFSET('Sanitation Data'!$D$32,0,10*ROW('Sanitation Data'!D158)))</f>
        <v/>
      </c>
      <c r="CP164" s="305" t="str">
        <f ca="true">+IF(OFFSET('Sanitation Data'!$E$28,0,10*ROW('Sanitation Data'!E158))="","",OFFSET('Sanitation Data'!$E$28,0,10*ROW('Sanitation Data'!E158)))</f>
        <v/>
      </c>
      <c r="CQ164" s="305" t="str">
        <f ca="true">+IF(OFFSET('Sanitation Data'!$E$29,0,10*ROW('Sanitation Data'!E158))="","",OFFSET('Sanitation Data'!$E$29,0,10*ROW('Sanitation Data'!E158)))</f>
        <v/>
      </c>
      <c r="CR164" s="305" t="str">
        <f ca="true">+IF(OFFSET('Sanitation Data'!$E$30,0,10*ROW('Sanitation Data'!E158))="","",OFFSET('Sanitation Data'!$E$30,0,10*ROW('Sanitation Data'!E158)))</f>
        <v/>
      </c>
      <c r="CS164" s="305" t="str">
        <f ca="true">+IF(OFFSET('Sanitation Data'!$E$31,0,10*ROW('Sanitation Data'!E158))="","",OFFSET('Sanitation Data'!$E$31,0,10*ROW('Sanitation Data'!E158)))</f>
        <v/>
      </c>
      <c r="CT164" s="305" t="str">
        <f ca="true">+IF(OFFSET('Sanitation Data'!$E$32,0,10*ROW('Sanitation Data'!E158))="","",OFFSET('Sanitation Data'!$E$32,0,10*ROW('Sanitation Data'!E158)))</f>
        <v/>
      </c>
      <c r="CU164" s="305" t="str">
        <f ca="true">+IF(OFFSET('Sanitation Data'!$F$28,0,10*ROW('Sanitation Data'!F158))="","",OFFSET('Sanitation Data'!$F$28,0,10*ROW('Sanitation Data'!F158)))</f>
        <v/>
      </c>
      <c r="CV164" s="305" t="str">
        <f ca="true">+IF(OFFSET('Sanitation Data'!$F$29,0,10*ROW('Sanitation Data'!F158))="","",OFFSET('Sanitation Data'!$F$29,0,10*ROW('Sanitation Data'!F158)))</f>
        <v/>
      </c>
      <c r="CW164" s="305" t="str">
        <f ca="true">+IF(OFFSET('Sanitation Data'!$F$30,0,10*ROW('Sanitation Data'!F158))="","",OFFSET('Sanitation Data'!$F$30,0,10*ROW('Sanitation Data'!F158)))</f>
        <v/>
      </c>
      <c r="CX164" s="305" t="str">
        <f ca="true">+IF(OFFSET('Sanitation Data'!$F$31,0,10*ROW('Sanitation Data'!F158))="","",OFFSET('Sanitation Data'!$F$31,0,10*ROW('Sanitation Data'!F158)))</f>
        <v/>
      </c>
      <c r="CY164" s="305" t="str">
        <f ca="true">+IF(OFFSET('Sanitation Data'!$F$32,0,10*ROW('Sanitation Data'!F158))="","",OFFSET('Sanitation Data'!$F$32,0,10*ROW('Sanitation Data'!F158)))</f>
        <v/>
      </c>
      <c r="CZ164" s="305" t="str">
        <f ca="true">+IF(OFFSET('Sanitation Data'!$G$28,0,10*ROW('Sanitation Data'!G158))="","",OFFSET('Sanitation Data'!$G$28,0,10*ROW('Sanitation Data'!G158)))</f>
        <v/>
      </c>
      <c r="DA164" s="305" t="str">
        <f ca="true">+IF(OFFSET('Sanitation Data'!$G$29,0,10*ROW('Sanitation Data'!G158))="","",OFFSET('Sanitation Data'!$G$29,0,10*ROW('Sanitation Data'!G158)))</f>
        <v/>
      </c>
      <c r="DB164" s="305" t="str">
        <f ca="true">+IF(OFFSET('Sanitation Data'!$G$30,0,10*ROW('Sanitation Data'!G158))="","",OFFSET('Sanitation Data'!$G$30,0,10*ROW('Sanitation Data'!G158)))</f>
        <v/>
      </c>
      <c r="DC164" s="305" t="str">
        <f ca="true">+IF(OFFSET('Sanitation Data'!$G$31,0,10*ROW('Sanitation Data'!G158))="","",OFFSET('Sanitation Data'!$G$31,0,10*ROW('Sanitation Data'!G158)))</f>
        <v/>
      </c>
      <c r="DD164" s="305" t="str">
        <f ca="true">+IF(OFFSET('Sanitation Data'!$G$32,0,10*ROW('Sanitation Data'!G158))="","",OFFSET('Sanitation Data'!$G$32,0,10*ROW('Sanitation Data'!G158)))</f>
        <v/>
      </c>
      <c r="DE164" s="305" t="str">
        <f ca="true">+IF(OFFSET('Sanitation Data'!$H$28,0,10*ROW('Sanitation Data'!H158))="","",OFFSET('Sanitation Data'!$H$28,0,10*ROW('Sanitation Data'!H158)))</f>
        <v/>
      </c>
      <c r="DF164" s="305" t="str">
        <f ca="true">+IF(OFFSET('Sanitation Data'!$H$29,0,10*ROW('Sanitation Data'!H158))="","",OFFSET('Sanitation Data'!$H$29,0,10*ROW('Sanitation Data'!H158)))</f>
        <v/>
      </c>
      <c r="DG164" s="305" t="str">
        <f ca="true">+IF(OFFSET('Sanitation Data'!$H$30,0,10*ROW('Sanitation Data'!H158))="","",OFFSET('Sanitation Data'!$H$30,0,10*ROW('Sanitation Data'!H158)))</f>
        <v/>
      </c>
      <c r="DH164" s="305" t="str">
        <f ca="true">+IF(OFFSET('Sanitation Data'!$H$31,0,10*ROW('Sanitation Data'!H158))="","",OFFSET('Sanitation Data'!$H$31,0,10*ROW('Sanitation Data'!H158)))</f>
        <v/>
      </c>
      <c r="DI164" s="305" t="str">
        <f ca="true">+IF(OFFSET('Sanitation Data'!$H$32,0,10*ROW('Sanitation Data'!H158))="","",OFFSET('Sanitation Data'!$H$32,0,10*ROW('Sanitation Data'!H158)))</f>
        <v/>
      </c>
      <c r="DJ164" s="305" t="str">
        <f ca="true">+IF(OFFSET('Sanitation Data'!$I$28,0,10*ROW('Sanitation Data'!I158))="","",OFFSET('Sanitation Data'!$I$28,0,10*ROW('Sanitation Data'!I158)))</f>
        <v/>
      </c>
      <c r="DK164" s="305" t="str">
        <f ca="true">+IF(OFFSET('Sanitation Data'!$I$29,0,10*ROW('Sanitation Data'!I158))="","",OFFSET('Sanitation Data'!$I$29,0,10*ROW('Sanitation Data'!I158)))</f>
        <v/>
      </c>
      <c r="DL164" s="305" t="str">
        <f ca="true">+IF(OFFSET('Sanitation Data'!$I$30,0,10*ROW('Sanitation Data'!I158))="","",OFFSET('Sanitation Data'!$I$30,0,10*ROW('Sanitation Data'!I158)))</f>
        <v/>
      </c>
      <c r="DM164" s="305" t="str">
        <f ca="true">+IF(OFFSET('Sanitation Data'!$I$31,0,10*ROW('Sanitation Data'!I158))="","",OFFSET('Sanitation Data'!$I$31,0,10*ROW('Sanitation Data'!I158)))</f>
        <v/>
      </c>
      <c r="DN164" s="305" t="str">
        <f ca="true">+IF(OFFSET('Sanitation Data'!$I$32,0,10*ROW('Sanitation Data'!I158))="","",OFFSET('Sanitation Data'!$I$32,0,10*ROW('Sanitation Data'!I158)))</f>
        <v/>
      </c>
      <c r="DO164" s="305" t="str">
        <f ca="true">+IF(OFFSET('Hygiene Data'!$D$11,0,10*ROW('Hygiene Data'!D158))="","",OFFSET('Hygiene Data'!$D$11,0,10*ROW('Hygiene Data'!D158)))</f>
        <v/>
      </c>
      <c r="DP164" s="305" t="str">
        <f ca="true">+IF(OFFSET('Hygiene Data'!$D$12,0,10*ROW('Hygiene Data'!D158))="","",OFFSET('Hygiene Data'!$D$12,0,10*ROW('Hygiene Data'!D158)))</f>
        <v/>
      </c>
      <c r="DQ164" s="305" t="str">
        <f ca="true">+IF(OFFSET('Hygiene Data'!$D$13,0,10*ROW('Hygiene Data'!D158))="","",OFFSET('Hygiene Data'!$D$13,0,10*ROW('Hygiene Data'!D158)))</f>
        <v/>
      </c>
      <c r="DR164" s="305" t="str">
        <f ca="true">+IF(OFFSET('Hygiene Data'!$E$11,0,10*ROW('Hygiene Data'!E158))="","",OFFSET('Hygiene Data'!$E$11,0,10*ROW('Hygiene Data'!E158)))</f>
        <v/>
      </c>
      <c r="DS164" s="305" t="str">
        <f ca="true">+IF(OFFSET('Hygiene Data'!$E$12,0,10*ROW('Hygiene Data'!E158))="","",OFFSET('Hygiene Data'!$E$12,0,10*ROW('Hygiene Data'!E158)))</f>
        <v/>
      </c>
      <c r="DT164" s="305" t="str">
        <f ca="true">+IF(OFFSET('Hygiene Data'!$E$13,0,10*ROW('Hygiene Data'!E158))="","",OFFSET('Hygiene Data'!$E$13,0,10*ROW('Hygiene Data'!E158)))</f>
        <v/>
      </c>
      <c r="DU164" s="305" t="str">
        <f ca="true">+IF(OFFSET('Hygiene Data'!$F$11,0,10*ROW('Hygiene Data'!F158))="","",OFFSET('Hygiene Data'!$F$11,0,10*ROW('Hygiene Data'!F158)))</f>
        <v/>
      </c>
      <c r="DV164" s="305" t="str">
        <f ca="true">+IF(OFFSET('Hygiene Data'!$F$12,0,10*ROW('Hygiene Data'!F158))="","",OFFSET('Hygiene Data'!$F$12,0,10*ROW('Hygiene Data'!F158)))</f>
        <v/>
      </c>
      <c r="DW164" s="305" t="str">
        <f ca="true">+IF(OFFSET('Hygiene Data'!$F$13,0,10*ROW('Hygiene Data'!F158))="","",OFFSET('Hygiene Data'!$F$13,0,10*ROW('Hygiene Data'!F158)))</f>
        <v/>
      </c>
      <c r="DX164" s="305" t="str">
        <f ca="true">+IF(OFFSET('Hygiene Data'!$G$11,0,10*ROW('Hygiene Data'!G158))="","",OFFSET('Hygiene Data'!$G$11,0,10*ROW('Hygiene Data'!G158)))</f>
        <v/>
      </c>
      <c r="DY164" s="305" t="str">
        <f ca="true">+IF(OFFSET('Hygiene Data'!$G$12,0,10*ROW('Hygiene Data'!G158))="","",OFFSET('Hygiene Data'!$G$12,0,10*ROW('Hygiene Data'!G158)))</f>
        <v/>
      </c>
      <c r="DZ164" s="305" t="str">
        <f ca="true">+IF(OFFSET('Hygiene Data'!$G$13,0,10*ROW('Hygiene Data'!G158))="","",OFFSET('Hygiene Data'!$G$13,0,10*ROW('Hygiene Data'!G158)))</f>
        <v/>
      </c>
      <c r="EA164" s="305" t="str">
        <f ca="true">+IF(OFFSET('Hygiene Data'!$H$11,0,10*ROW('Hygiene Data'!H158))="","",OFFSET('Hygiene Data'!$H$11,0,10*ROW('Hygiene Data'!H158)))</f>
        <v/>
      </c>
      <c r="EB164" s="305" t="str">
        <f ca="true">+IF(OFFSET('Hygiene Data'!$H$12,0,10*ROW('Hygiene Data'!H158))="","",OFFSET('Hygiene Data'!$H$12,0,10*ROW('Hygiene Data'!H158)))</f>
        <v/>
      </c>
      <c r="EC164" s="305" t="str">
        <f ca="true">+IF(OFFSET('Hygiene Data'!$H$13,0,10*ROW('Hygiene Data'!H158))="","",OFFSET('Hygiene Data'!$H$13,0,10*ROW('Hygiene Data'!H158)))</f>
        <v/>
      </c>
      <c r="ED164" s="305" t="str">
        <f ca="true">+IF(OFFSET('Hygiene Data'!$I$11,0,10*ROW('Hygiene Data'!I158))="","",OFFSET('Hygiene Data'!$I$11,0,10*ROW('Hygiene Data'!I158)))</f>
        <v/>
      </c>
      <c r="EE164" s="305" t="str">
        <f ca="true">+IF(OFFSET('Hygiene Data'!$I$12,0,10*ROW('Hygiene Data'!I158))="","",OFFSET('Hygiene Data'!$I$12,0,10*ROW('Hygiene Data'!I158)))</f>
        <v/>
      </c>
      <c r="EF164" s="305"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61"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305"/>
      <c r="BS165" s="305" t="str">
        <f ca="true">+IF(OFFSET('Water Data'!$D$27,0,10*ROW('Water Data'!D159))="","",OFFSET('Water Data'!$D$27,0,10*ROW('Water Data'!D159)))</f>
        <v/>
      </c>
      <c r="BT165" s="305" t="str">
        <f ca="true">+IF(OFFSET('Water Data'!$D$28,0,10*ROW('Water Data'!D159))="","",OFFSET('Water Data'!$D$28,0,10*ROW('Water Data'!D159)))</f>
        <v/>
      </c>
      <c r="BU165" s="305" t="str">
        <f ca="true">+IF(OFFSET('Water Data'!$D$29,0,10*ROW('Water Data'!D159))="","",OFFSET('Water Data'!$D$29,0,10*ROW('Water Data'!D159)))</f>
        <v/>
      </c>
      <c r="BV165" s="305" t="str">
        <f ca="true">+IF(OFFSET('Water Data'!$E$27,0,10*ROW('Water Data'!E159))="","",OFFSET('Water Data'!$E$27,0,10*ROW('Water Data'!E159)))</f>
        <v/>
      </c>
      <c r="BW165" s="305" t="str">
        <f ca="true">+IF(OFFSET('Water Data'!$E$28,0,10*ROW('Water Data'!E159))="","",OFFSET('Water Data'!$E$28,0,10*ROW('Water Data'!E159)))</f>
        <v/>
      </c>
      <c r="BX165" s="305" t="str">
        <f ca="true">+IF(OFFSET('Water Data'!$E$29,0,10*ROW('Water Data'!E159))="","",OFFSET('Water Data'!$E$29,0,10*ROW('Water Data'!E159)))</f>
        <v/>
      </c>
      <c r="BY165" s="305" t="str">
        <f ca="true">+IF(OFFSET('Water Data'!$F$27,0,10*ROW('Water Data'!F159))="","",OFFSET('Water Data'!$F$27,0,10*ROW('Water Data'!F159)))</f>
        <v/>
      </c>
      <c r="BZ165" s="305" t="str">
        <f ca="true">+IF(OFFSET('Water Data'!$F$28,0,10*ROW('Water Data'!F159))="","",OFFSET('Water Data'!$F$28,0,10*ROW('Water Data'!F159)))</f>
        <v/>
      </c>
      <c r="CA165" s="305" t="str">
        <f ca="true">+IF(OFFSET('Water Data'!$F$29,0,10*ROW('Water Data'!F159))="","",OFFSET('Water Data'!$F$29,0,10*ROW('Water Data'!F159)))</f>
        <v/>
      </c>
      <c r="CB165" s="305" t="str">
        <f ca="true">+IF(OFFSET('Water Data'!$G$27,0,10*ROW('Water Data'!G159))="","",OFFSET('Water Data'!$G$27,0,10*ROW('Water Data'!G159)))</f>
        <v/>
      </c>
      <c r="CC165" s="305" t="str">
        <f ca="true">+IF(OFFSET('Water Data'!$G$28,0,10*ROW('Water Data'!G159))="","",OFFSET('Water Data'!$G$28,0,10*ROW('Water Data'!G159)))</f>
        <v/>
      </c>
      <c r="CD165" s="305" t="str">
        <f ca="true">+IF(OFFSET('Water Data'!$G$29,0,10*ROW('Water Data'!G159))="","",OFFSET('Water Data'!$G$29,0,10*ROW('Water Data'!G159)))</f>
        <v/>
      </c>
      <c r="CE165" s="305" t="str">
        <f ca="true">+IF(OFFSET('Water Data'!$H$27,0,10*ROW('Water Data'!H159))="","",OFFSET('Water Data'!$H$27,0,10*ROW('Water Data'!H159)))</f>
        <v/>
      </c>
      <c r="CF165" s="305" t="str">
        <f ca="true">+IF(OFFSET('Water Data'!$H$28,0,10*ROW('Water Data'!H159))="","",OFFSET('Water Data'!$H$28,0,10*ROW('Water Data'!H159)))</f>
        <v/>
      </c>
      <c r="CG165" s="305" t="str">
        <f ca="true">+IF(OFFSET('Water Data'!$H$29,0,10*ROW('Water Data'!H159))="","",OFFSET('Water Data'!$H$29,0,10*ROW('Water Data'!H159)))</f>
        <v/>
      </c>
      <c r="CH165" s="305" t="str">
        <f ca="true">+IF(OFFSET('Water Data'!$I$27,0,10*ROW('Water Data'!I159))="","",OFFSET('Water Data'!$I$27,0,10*ROW('Water Data'!I159)))</f>
        <v/>
      </c>
      <c r="CI165" s="305" t="str">
        <f ca="true">+IF(OFFSET('Water Data'!$I$28,0,10*ROW('Water Data'!I159))="","",OFFSET('Water Data'!$I$28,0,10*ROW('Water Data'!I159)))</f>
        <v/>
      </c>
      <c r="CJ165" s="305" t="str">
        <f ca="true">+IF(OFFSET('Water Data'!$I$29,0,10*ROW('Water Data'!I159))="","",OFFSET('Water Data'!$I$29,0,10*ROW('Water Data'!I159)))</f>
        <v/>
      </c>
      <c r="CK165" s="305" t="str">
        <f ca="true">+IF(OFFSET('Sanitation Data'!$D$28,0,10*ROW('Sanitation Data'!D159))="","",OFFSET('Sanitation Data'!$D$28,0,10*ROW('Sanitation Data'!D159)))</f>
        <v/>
      </c>
      <c r="CL165" s="305" t="str">
        <f ca="true">+IF(OFFSET('Sanitation Data'!$D$29,0,10*ROW('Sanitation Data'!D159))="","",OFFSET('Sanitation Data'!$D$29,0,10*ROW('Sanitation Data'!D159)))</f>
        <v/>
      </c>
      <c r="CM165" s="305" t="str">
        <f ca="true">+IF(OFFSET('Sanitation Data'!$D$30,0,10*ROW('Sanitation Data'!D159))="","",OFFSET('Sanitation Data'!$D$30,0,10*ROW('Sanitation Data'!D159)))</f>
        <v/>
      </c>
      <c r="CN165" s="305" t="str">
        <f ca="true">+IF(OFFSET('Sanitation Data'!$D$31,0,10*ROW('Sanitation Data'!D159))="","",OFFSET('Sanitation Data'!$D$31,0,10*ROW('Sanitation Data'!D159)))</f>
        <v/>
      </c>
      <c r="CO165" s="305" t="str">
        <f ca="true">+IF(OFFSET('Sanitation Data'!$D$32,0,10*ROW('Sanitation Data'!D159))="","",OFFSET('Sanitation Data'!$D$32,0,10*ROW('Sanitation Data'!D159)))</f>
        <v/>
      </c>
      <c r="CP165" s="305" t="str">
        <f ca="true">+IF(OFFSET('Sanitation Data'!$E$28,0,10*ROW('Sanitation Data'!E159))="","",OFFSET('Sanitation Data'!$E$28,0,10*ROW('Sanitation Data'!E159)))</f>
        <v/>
      </c>
      <c r="CQ165" s="305" t="str">
        <f ca="true">+IF(OFFSET('Sanitation Data'!$E$29,0,10*ROW('Sanitation Data'!E159))="","",OFFSET('Sanitation Data'!$E$29,0,10*ROW('Sanitation Data'!E159)))</f>
        <v/>
      </c>
      <c r="CR165" s="305" t="str">
        <f ca="true">+IF(OFFSET('Sanitation Data'!$E$30,0,10*ROW('Sanitation Data'!E159))="","",OFFSET('Sanitation Data'!$E$30,0,10*ROW('Sanitation Data'!E159)))</f>
        <v/>
      </c>
      <c r="CS165" s="305" t="str">
        <f ca="true">+IF(OFFSET('Sanitation Data'!$E$31,0,10*ROW('Sanitation Data'!E159))="","",OFFSET('Sanitation Data'!$E$31,0,10*ROW('Sanitation Data'!E159)))</f>
        <v/>
      </c>
      <c r="CT165" s="305" t="str">
        <f ca="true">+IF(OFFSET('Sanitation Data'!$E$32,0,10*ROW('Sanitation Data'!E159))="","",OFFSET('Sanitation Data'!$E$32,0,10*ROW('Sanitation Data'!E159)))</f>
        <v/>
      </c>
      <c r="CU165" s="305" t="str">
        <f ca="true">+IF(OFFSET('Sanitation Data'!$F$28,0,10*ROW('Sanitation Data'!F159))="","",OFFSET('Sanitation Data'!$F$28,0,10*ROW('Sanitation Data'!F159)))</f>
        <v/>
      </c>
      <c r="CV165" s="305" t="str">
        <f ca="true">+IF(OFFSET('Sanitation Data'!$F$29,0,10*ROW('Sanitation Data'!F159))="","",OFFSET('Sanitation Data'!$F$29,0,10*ROW('Sanitation Data'!F159)))</f>
        <v/>
      </c>
      <c r="CW165" s="305" t="str">
        <f ca="true">+IF(OFFSET('Sanitation Data'!$F$30,0,10*ROW('Sanitation Data'!F159))="","",OFFSET('Sanitation Data'!$F$30,0,10*ROW('Sanitation Data'!F159)))</f>
        <v/>
      </c>
      <c r="CX165" s="305" t="str">
        <f ca="true">+IF(OFFSET('Sanitation Data'!$F$31,0,10*ROW('Sanitation Data'!F159))="","",OFFSET('Sanitation Data'!$F$31,0,10*ROW('Sanitation Data'!F159)))</f>
        <v/>
      </c>
      <c r="CY165" s="305" t="str">
        <f ca="true">+IF(OFFSET('Sanitation Data'!$F$32,0,10*ROW('Sanitation Data'!F159))="","",OFFSET('Sanitation Data'!$F$32,0,10*ROW('Sanitation Data'!F159)))</f>
        <v/>
      </c>
      <c r="CZ165" s="305" t="str">
        <f ca="true">+IF(OFFSET('Sanitation Data'!$G$28,0,10*ROW('Sanitation Data'!G159))="","",OFFSET('Sanitation Data'!$G$28,0,10*ROW('Sanitation Data'!G159)))</f>
        <v/>
      </c>
      <c r="DA165" s="305" t="str">
        <f ca="true">+IF(OFFSET('Sanitation Data'!$G$29,0,10*ROW('Sanitation Data'!G159))="","",OFFSET('Sanitation Data'!$G$29,0,10*ROW('Sanitation Data'!G159)))</f>
        <v/>
      </c>
      <c r="DB165" s="305" t="str">
        <f ca="true">+IF(OFFSET('Sanitation Data'!$G$30,0,10*ROW('Sanitation Data'!G159))="","",OFFSET('Sanitation Data'!$G$30,0,10*ROW('Sanitation Data'!G159)))</f>
        <v/>
      </c>
      <c r="DC165" s="305" t="str">
        <f ca="true">+IF(OFFSET('Sanitation Data'!$G$31,0,10*ROW('Sanitation Data'!G159))="","",OFFSET('Sanitation Data'!$G$31,0,10*ROW('Sanitation Data'!G159)))</f>
        <v/>
      </c>
      <c r="DD165" s="305" t="str">
        <f ca="true">+IF(OFFSET('Sanitation Data'!$G$32,0,10*ROW('Sanitation Data'!G159))="","",OFFSET('Sanitation Data'!$G$32,0,10*ROW('Sanitation Data'!G159)))</f>
        <v/>
      </c>
      <c r="DE165" s="305" t="str">
        <f ca="true">+IF(OFFSET('Sanitation Data'!$H$28,0,10*ROW('Sanitation Data'!H159))="","",OFFSET('Sanitation Data'!$H$28,0,10*ROW('Sanitation Data'!H159)))</f>
        <v/>
      </c>
      <c r="DF165" s="305" t="str">
        <f ca="true">+IF(OFFSET('Sanitation Data'!$H$29,0,10*ROW('Sanitation Data'!H159))="","",OFFSET('Sanitation Data'!$H$29,0,10*ROW('Sanitation Data'!H159)))</f>
        <v/>
      </c>
      <c r="DG165" s="305" t="str">
        <f ca="true">+IF(OFFSET('Sanitation Data'!$H$30,0,10*ROW('Sanitation Data'!H159))="","",OFFSET('Sanitation Data'!$H$30,0,10*ROW('Sanitation Data'!H159)))</f>
        <v/>
      </c>
      <c r="DH165" s="305" t="str">
        <f ca="true">+IF(OFFSET('Sanitation Data'!$H$31,0,10*ROW('Sanitation Data'!H159))="","",OFFSET('Sanitation Data'!$H$31,0,10*ROW('Sanitation Data'!H159)))</f>
        <v/>
      </c>
      <c r="DI165" s="305" t="str">
        <f ca="true">+IF(OFFSET('Sanitation Data'!$H$32,0,10*ROW('Sanitation Data'!H159))="","",OFFSET('Sanitation Data'!$H$32,0,10*ROW('Sanitation Data'!H159)))</f>
        <v/>
      </c>
      <c r="DJ165" s="305" t="str">
        <f ca="true">+IF(OFFSET('Sanitation Data'!$I$28,0,10*ROW('Sanitation Data'!I159))="","",OFFSET('Sanitation Data'!$I$28,0,10*ROW('Sanitation Data'!I159)))</f>
        <v/>
      </c>
      <c r="DK165" s="305" t="str">
        <f ca="true">+IF(OFFSET('Sanitation Data'!$I$29,0,10*ROW('Sanitation Data'!I159))="","",OFFSET('Sanitation Data'!$I$29,0,10*ROW('Sanitation Data'!I159)))</f>
        <v/>
      </c>
      <c r="DL165" s="305" t="str">
        <f ca="true">+IF(OFFSET('Sanitation Data'!$I$30,0,10*ROW('Sanitation Data'!I159))="","",OFFSET('Sanitation Data'!$I$30,0,10*ROW('Sanitation Data'!I159)))</f>
        <v/>
      </c>
      <c r="DM165" s="305" t="str">
        <f ca="true">+IF(OFFSET('Sanitation Data'!$I$31,0,10*ROW('Sanitation Data'!I159))="","",OFFSET('Sanitation Data'!$I$31,0,10*ROW('Sanitation Data'!I159)))</f>
        <v/>
      </c>
      <c r="DN165" s="305" t="str">
        <f ca="true">+IF(OFFSET('Sanitation Data'!$I$32,0,10*ROW('Sanitation Data'!I159))="","",OFFSET('Sanitation Data'!$I$32,0,10*ROW('Sanitation Data'!I159)))</f>
        <v/>
      </c>
      <c r="DO165" s="305" t="str">
        <f ca="true">+IF(OFFSET('Hygiene Data'!$D$11,0,10*ROW('Hygiene Data'!D159))="","",OFFSET('Hygiene Data'!$D$11,0,10*ROW('Hygiene Data'!D159)))</f>
        <v/>
      </c>
      <c r="DP165" s="305" t="str">
        <f ca="true">+IF(OFFSET('Hygiene Data'!$D$12,0,10*ROW('Hygiene Data'!D159))="","",OFFSET('Hygiene Data'!$D$12,0,10*ROW('Hygiene Data'!D159)))</f>
        <v/>
      </c>
      <c r="DQ165" s="305" t="str">
        <f ca="true">+IF(OFFSET('Hygiene Data'!$D$13,0,10*ROW('Hygiene Data'!D159))="","",OFFSET('Hygiene Data'!$D$13,0,10*ROW('Hygiene Data'!D159)))</f>
        <v/>
      </c>
      <c r="DR165" s="305" t="str">
        <f ca="true">+IF(OFFSET('Hygiene Data'!$E$11,0,10*ROW('Hygiene Data'!E159))="","",OFFSET('Hygiene Data'!$E$11,0,10*ROW('Hygiene Data'!E159)))</f>
        <v/>
      </c>
      <c r="DS165" s="305" t="str">
        <f ca="true">+IF(OFFSET('Hygiene Data'!$E$12,0,10*ROW('Hygiene Data'!E159))="","",OFFSET('Hygiene Data'!$E$12,0,10*ROW('Hygiene Data'!E159)))</f>
        <v/>
      </c>
      <c r="DT165" s="305" t="str">
        <f ca="true">+IF(OFFSET('Hygiene Data'!$E$13,0,10*ROW('Hygiene Data'!E159))="","",OFFSET('Hygiene Data'!$E$13,0,10*ROW('Hygiene Data'!E159)))</f>
        <v/>
      </c>
      <c r="DU165" s="305" t="str">
        <f ca="true">+IF(OFFSET('Hygiene Data'!$F$11,0,10*ROW('Hygiene Data'!F159))="","",OFFSET('Hygiene Data'!$F$11,0,10*ROW('Hygiene Data'!F159)))</f>
        <v/>
      </c>
      <c r="DV165" s="305" t="str">
        <f ca="true">+IF(OFFSET('Hygiene Data'!$F$12,0,10*ROW('Hygiene Data'!F159))="","",OFFSET('Hygiene Data'!$F$12,0,10*ROW('Hygiene Data'!F159)))</f>
        <v/>
      </c>
      <c r="DW165" s="305" t="str">
        <f ca="true">+IF(OFFSET('Hygiene Data'!$F$13,0,10*ROW('Hygiene Data'!F159))="","",OFFSET('Hygiene Data'!$F$13,0,10*ROW('Hygiene Data'!F159)))</f>
        <v/>
      </c>
      <c r="DX165" s="305" t="str">
        <f ca="true">+IF(OFFSET('Hygiene Data'!$G$11,0,10*ROW('Hygiene Data'!G159))="","",OFFSET('Hygiene Data'!$G$11,0,10*ROW('Hygiene Data'!G159)))</f>
        <v/>
      </c>
      <c r="DY165" s="305" t="str">
        <f ca="true">+IF(OFFSET('Hygiene Data'!$G$12,0,10*ROW('Hygiene Data'!G159))="","",OFFSET('Hygiene Data'!$G$12,0,10*ROW('Hygiene Data'!G159)))</f>
        <v/>
      </c>
      <c r="DZ165" s="305" t="str">
        <f ca="true">+IF(OFFSET('Hygiene Data'!$G$13,0,10*ROW('Hygiene Data'!G159))="","",OFFSET('Hygiene Data'!$G$13,0,10*ROW('Hygiene Data'!G159)))</f>
        <v/>
      </c>
      <c r="EA165" s="305" t="str">
        <f ca="true">+IF(OFFSET('Hygiene Data'!$H$11,0,10*ROW('Hygiene Data'!H159))="","",OFFSET('Hygiene Data'!$H$11,0,10*ROW('Hygiene Data'!H159)))</f>
        <v/>
      </c>
      <c r="EB165" s="305" t="str">
        <f ca="true">+IF(OFFSET('Hygiene Data'!$H$12,0,10*ROW('Hygiene Data'!H159))="","",OFFSET('Hygiene Data'!$H$12,0,10*ROW('Hygiene Data'!H159)))</f>
        <v/>
      </c>
      <c r="EC165" s="305" t="str">
        <f ca="true">+IF(OFFSET('Hygiene Data'!$H$13,0,10*ROW('Hygiene Data'!H159))="","",OFFSET('Hygiene Data'!$H$13,0,10*ROW('Hygiene Data'!H159)))</f>
        <v/>
      </c>
      <c r="ED165" s="305" t="str">
        <f ca="true">+IF(OFFSET('Hygiene Data'!$I$11,0,10*ROW('Hygiene Data'!I159))="","",OFFSET('Hygiene Data'!$I$11,0,10*ROW('Hygiene Data'!I159)))</f>
        <v/>
      </c>
      <c r="EE165" s="305" t="str">
        <f ca="true">+IF(OFFSET('Hygiene Data'!$I$12,0,10*ROW('Hygiene Data'!I159))="","",OFFSET('Hygiene Data'!$I$12,0,10*ROW('Hygiene Data'!I159)))</f>
        <v/>
      </c>
      <c r="EF165" s="305"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61"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305"/>
      <c r="BS166" s="305" t="str">
        <f ca="true">+IF(OFFSET('Water Data'!$D$27,0,10*ROW('Water Data'!D160))="","",OFFSET('Water Data'!$D$27,0,10*ROW('Water Data'!D160)))</f>
        <v/>
      </c>
      <c r="BT166" s="305" t="str">
        <f ca="true">+IF(OFFSET('Water Data'!$D$28,0,10*ROW('Water Data'!D160))="","",OFFSET('Water Data'!$D$28,0,10*ROW('Water Data'!D160)))</f>
        <v/>
      </c>
      <c r="BU166" s="305" t="str">
        <f ca="true">+IF(OFFSET('Water Data'!$D$29,0,10*ROW('Water Data'!D160))="","",OFFSET('Water Data'!$D$29,0,10*ROW('Water Data'!D160)))</f>
        <v/>
      </c>
      <c r="BV166" s="305" t="str">
        <f ca="true">+IF(OFFSET('Water Data'!$E$27,0,10*ROW('Water Data'!E160))="","",OFFSET('Water Data'!$E$27,0,10*ROW('Water Data'!E160)))</f>
        <v/>
      </c>
      <c r="BW166" s="305" t="str">
        <f ca="true">+IF(OFFSET('Water Data'!$E$28,0,10*ROW('Water Data'!E160))="","",OFFSET('Water Data'!$E$28,0,10*ROW('Water Data'!E160)))</f>
        <v/>
      </c>
      <c r="BX166" s="305" t="str">
        <f ca="true">+IF(OFFSET('Water Data'!$E$29,0,10*ROW('Water Data'!E160))="","",OFFSET('Water Data'!$E$29,0,10*ROW('Water Data'!E160)))</f>
        <v/>
      </c>
      <c r="BY166" s="305" t="str">
        <f ca="true">+IF(OFFSET('Water Data'!$F$27,0,10*ROW('Water Data'!F160))="","",OFFSET('Water Data'!$F$27,0,10*ROW('Water Data'!F160)))</f>
        <v/>
      </c>
      <c r="BZ166" s="305" t="str">
        <f ca="true">+IF(OFFSET('Water Data'!$F$28,0,10*ROW('Water Data'!F160))="","",OFFSET('Water Data'!$F$28,0,10*ROW('Water Data'!F160)))</f>
        <v/>
      </c>
      <c r="CA166" s="305" t="str">
        <f ca="true">+IF(OFFSET('Water Data'!$F$29,0,10*ROW('Water Data'!F160))="","",OFFSET('Water Data'!$F$29,0,10*ROW('Water Data'!F160)))</f>
        <v/>
      </c>
      <c r="CB166" s="305" t="str">
        <f ca="true">+IF(OFFSET('Water Data'!$G$27,0,10*ROW('Water Data'!G160))="","",OFFSET('Water Data'!$G$27,0,10*ROW('Water Data'!G160)))</f>
        <v/>
      </c>
      <c r="CC166" s="305" t="str">
        <f ca="true">+IF(OFFSET('Water Data'!$G$28,0,10*ROW('Water Data'!G160))="","",OFFSET('Water Data'!$G$28,0,10*ROW('Water Data'!G160)))</f>
        <v/>
      </c>
      <c r="CD166" s="305" t="str">
        <f ca="true">+IF(OFFSET('Water Data'!$G$29,0,10*ROW('Water Data'!G160))="","",OFFSET('Water Data'!$G$29,0,10*ROW('Water Data'!G160)))</f>
        <v/>
      </c>
      <c r="CE166" s="305" t="str">
        <f ca="true">+IF(OFFSET('Water Data'!$H$27,0,10*ROW('Water Data'!H160))="","",OFFSET('Water Data'!$H$27,0,10*ROW('Water Data'!H160)))</f>
        <v/>
      </c>
      <c r="CF166" s="305" t="str">
        <f ca="true">+IF(OFFSET('Water Data'!$H$28,0,10*ROW('Water Data'!H160))="","",OFFSET('Water Data'!$H$28,0,10*ROW('Water Data'!H160)))</f>
        <v/>
      </c>
      <c r="CG166" s="305" t="str">
        <f ca="true">+IF(OFFSET('Water Data'!$H$29,0,10*ROW('Water Data'!H160))="","",OFFSET('Water Data'!$H$29,0,10*ROW('Water Data'!H160)))</f>
        <v/>
      </c>
      <c r="CH166" s="305" t="str">
        <f ca="true">+IF(OFFSET('Water Data'!$I$27,0,10*ROW('Water Data'!I160))="","",OFFSET('Water Data'!$I$27,0,10*ROW('Water Data'!I160)))</f>
        <v/>
      </c>
      <c r="CI166" s="305" t="str">
        <f ca="true">+IF(OFFSET('Water Data'!$I$28,0,10*ROW('Water Data'!I160))="","",OFFSET('Water Data'!$I$28,0,10*ROW('Water Data'!I160)))</f>
        <v/>
      </c>
      <c r="CJ166" s="305" t="str">
        <f ca="true">+IF(OFFSET('Water Data'!$I$29,0,10*ROW('Water Data'!I160))="","",OFFSET('Water Data'!$I$29,0,10*ROW('Water Data'!I160)))</f>
        <v/>
      </c>
      <c r="CK166" s="305" t="str">
        <f ca="true">+IF(OFFSET('Sanitation Data'!$D$28,0,10*ROW('Sanitation Data'!D160))="","",OFFSET('Sanitation Data'!$D$28,0,10*ROW('Sanitation Data'!D160)))</f>
        <v/>
      </c>
      <c r="CL166" s="305" t="str">
        <f ca="true">+IF(OFFSET('Sanitation Data'!$D$29,0,10*ROW('Sanitation Data'!D160))="","",OFFSET('Sanitation Data'!$D$29,0,10*ROW('Sanitation Data'!D160)))</f>
        <v/>
      </c>
      <c r="CM166" s="305" t="str">
        <f ca="true">+IF(OFFSET('Sanitation Data'!$D$30,0,10*ROW('Sanitation Data'!D160))="","",OFFSET('Sanitation Data'!$D$30,0,10*ROW('Sanitation Data'!D160)))</f>
        <v/>
      </c>
      <c r="CN166" s="305" t="str">
        <f ca="true">+IF(OFFSET('Sanitation Data'!$D$31,0,10*ROW('Sanitation Data'!D160))="","",OFFSET('Sanitation Data'!$D$31,0,10*ROW('Sanitation Data'!D160)))</f>
        <v/>
      </c>
      <c r="CO166" s="305" t="str">
        <f ca="true">+IF(OFFSET('Sanitation Data'!$D$32,0,10*ROW('Sanitation Data'!D160))="","",OFFSET('Sanitation Data'!$D$32,0,10*ROW('Sanitation Data'!D160)))</f>
        <v/>
      </c>
      <c r="CP166" s="305" t="str">
        <f ca="true">+IF(OFFSET('Sanitation Data'!$E$28,0,10*ROW('Sanitation Data'!E160))="","",OFFSET('Sanitation Data'!$E$28,0,10*ROW('Sanitation Data'!E160)))</f>
        <v/>
      </c>
      <c r="CQ166" s="305" t="str">
        <f ca="true">+IF(OFFSET('Sanitation Data'!$E$29,0,10*ROW('Sanitation Data'!E160))="","",OFFSET('Sanitation Data'!$E$29,0,10*ROW('Sanitation Data'!E160)))</f>
        <v/>
      </c>
      <c r="CR166" s="305" t="str">
        <f ca="true">+IF(OFFSET('Sanitation Data'!$E$30,0,10*ROW('Sanitation Data'!E160))="","",OFFSET('Sanitation Data'!$E$30,0,10*ROW('Sanitation Data'!E160)))</f>
        <v/>
      </c>
      <c r="CS166" s="305" t="str">
        <f ca="true">+IF(OFFSET('Sanitation Data'!$E$31,0,10*ROW('Sanitation Data'!E160))="","",OFFSET('Sanitation Data'!$E$31,0,10*ROW('Sanitation Data'!E160)))</f>
        <v/>
      </c>
      <c r="CT166" s="305" t="str">
        <f ca="true">+IF(OFFSET('Sanitation Data'!$E$32,0,10*ROW('Sanitation Data'!E160))="","",OFFSET('Sanitation Data'!$E$32,0,10*ROW('Sanitation Data'!E160)))</f>
        <v/>
      </c>
      <c r="CU166" s="305" t="str">
        <f ca="true">+IF(OFFSET('Sanitation Data'!$F$28,0,10*ROW('Sanitation Data'!F160))="","",OFFSET('Sanitation Data'!$F$28,0,10*ROW('Sanitation Data'!F160)))</f>
        <v/>
      </c>
      <c r="CV166" s="305" t="str">
        <f ca="true">+IF(OFFSET('Sanitation Data'!$F$29,0,10*ROW('Sanitation Data'!F160))="","",OFFSET('Sanitation Data'!$F$29,0,10*ROW('Sanitation Data'!F160)))</f>
        <v/>
      </c>
      <c r="CW166" s="305" t="str">
        <f ca="true">+IF(OFFSET('Sanitation Data'!$F$30,0,10*ROW('Sanitation Data'!F160))="","",OFFSET('Sanitation Data'!$F$30,0,10*ROW('Sanitation Data'!F160)))</f>
        <v/>
      </c>
      <c r="CX166" s="305" t="str">
        <f ca="true">+IF(OFFSET('Sanitation Data'!$F$31,0,10*ROW('Sanitation Data'!F160))="","",OFFSET('Sanitation Data'!$F$31,0,10*ROW('Sanitation Data'!F160)))</f>
        <v/>
      </c>
      <c r="CY166" s="305" t="str">
        <f ca="true">+IF(OFFSET('Sanitation Data'!$F$32,0,10*ROW('Sanitation Data'!F160))="","",OFFSET('Sanitation Data'!$F$32,0,10*ROW('Sanitation Data'!F160)))</f>
        <v/>
      </c>
      <c r="CZ166" s="305" t="str">
        <f ca="true">+IF(OFFSET('Sanitation Data'!$G$28,0,10*ROW('Sanitation Data'!G160))="","",OFFSET('Sanitation Data'!$G$28,0,10*ROW('Sanitation Data'!G160)))</f>
        <v/>
      </c>
      <c r="DA166" s="305" t="str">
        <f ca="true">+IF(OFFSET('Sanitation Data'!$G$29,0,10*ROW('Sanitation Data'!G160))="","",OFFSET('Sanitation Data'!$G$29,0,10*ROW('Sanitation Data'!G160)))</f>
        <v/>
      </c>
      <c r="DB166" s="305" t="str">
        <f ca="true">+IF(OFFSET('Sanitation Data'!$G$30,0,10*ROW('Sanitation Data'!G160))="","",OFFSET('Sanitation Data'!$G$30,0,10*ROW('Sanitation Data'!G160)))</f>
        <v/>
      </c>
      <c r="DC166" s="305" t="str">
        <f ca="true">+IF(OFFSET('Sanitation Data'!$G$31,0,10*ROW('Sanitation Data'!G160))="","",OFFSET('Sanitation Data'!$G$31,0,10*ROW('Sanitation Data'!G160)))</f>
        <v/>
      </c>
      <c r="DD166" s="305" t="str">
        <f ca="true">+IF(OFFSET('Sanitation Data'!$G$32,0,10*ROW('Sanitation Data'!G160))="","",OFFSET('Sanitation Data'!$G$32,0,10*ROW('Sanitation Data'!G160)))</f>
        <v/>
      </c>
      <c r="DE166" s="305" t="str">
        <f ca="true">+IF(OFFSET('Sanitation Data'!$H$28,0,10*ROW('Sanitation Data'!H160))="","",OFFSET('Sanitation Data'!$H$28,0,10*ROW('Sanitation Data'!H160)))</f>
        <v/>
      </c>
      <c r="DF166" s="305" t="str">
        <f ca="true">+IF(OFFSET('Sanitation Data'!$H$29,0,10*ROW('Sanitation Data'!H160))="","",OFFSET('Sanitation Data'!$H$29,0,10*ROW('Sanitation Data'!H160)))</f>
        <v/>
      </c>
      <c r="DG166" s="305" t="str">
        <f ca="true">+IF(OFFSET('Sanitation Data'!$H$30,0,10*ROW('Sanitation Data'!H160))="","",OFFSET('Sanitation Data'!$H$30,0,10*ROW('Sanitation Data'!H160)))</f>
        <v/>
      </c>
      <c r="DH166" s="305" t="str">
        <f ca="true">+IF(OFFSET('Sanitation Data'!$H$31,0,10*ROW('Sanitation Data'!H160))="","",OFFSET('Sanitation Data'!$H$31,0,10*ROW('Sanitation Data'!H160)))</f>
        <v/>
      </c>
      <c r="DI166" s="305" t="str">
        <f ca="true">+IF(OFFSET('Sanitation Data'!$H$32,0,10*ROW('Sanitation Data'!H160))="","",OFFSET('Sanitation Data'!$H$32,0,10*ROW('Sanitation Data'!H160)))</f>
        <v/>
      </c>
      <c r="DJ166" s="305" t="str">
        <f ca="true">+IF(OFFSET('Sanitation Data'!$I$28,0,10*ROW('Sanitation Data'!I160))="","",OFFSET('Sanitation Data'!$I$28,0,10*ROW('Sanitation Data'!I160)))</f>
        <v/>
      </c>
      <c r="DK166" s="305" t="str">
        <f ca="true">+IF(OFFSET('Sanitation Data'!$I$29,0,10*ROW('Sanitation Data'!I160))="","",OFFSET('Sanitation Data'!$I$29,0,10*ROW('Sanitation Data'!I160)))</f>
        <v/>
      </c>
      <c r="DL166" s="305" t="str">
        <f ca="true">+IF(OFFSET('Sanitation Data'!$I$30,0,10*ROW('Sanitation Data'!I160))="","",OFFSET('Sanitation Data'!$I$30,0,10*ROW('Sanitation Data'!I160)))</f>
        <v/>
      </c>
      <c r="DM166" s="305" t="str">
        <f ca="true">+IF(OFFSET('Sanitation Data'!$I$31,0,10*ROW('Sanitation Data'!I160))="","",OFFSET('Sanitation Data'!$I$31,0,10*ROW('Sanitation Data'!I160)))</f>
        <v/>
      </c>
      <c r="DN166" s="305" t="str">
        <f ca="true">+IF(OFFSET('Sanitation Data'!$I$32,0,10*ROW('Sanitation Data'!I160))="","",OFFSET('Sanitation Data'!$I$32,0,10*ROW('Sanitation Data'!I160)))</f>
        <v/>
      </c>
      <c r="DO166" s="305" t="str">
        <f ca="true">+IF(OFFSET('Hygiene Data'!$D$11,0,10*ROW('Hygiene Data'!D160))="","",OFFSET('Hygiene Data'!$D$11,0,10*ROW('Hygiene Data'!D160)))</f>
        <v/>
      </c>
      <c r="DP166" s="305" t="str">
        <f ca="true">+IF(OFFSET('Hygiene Data'!$D$12,0,10*ROW('Hygiene Data'!D160))="","",OFFSET('Hygiene Data'!$D$12,0,10*ROW('Hygiene Data'!D160)))</f>
        <v/>
      </c>
      <c r="DQ166" s="305" t="str">
        <f ca="true">+IF(OFFSET('Hygiene Data'!$D$13,0,10*ROW('Hygiene Data'!D160))="","",OFFSET('Hygiene Data'!$D$13,0,10*ROW('Hygiene Data'!D160)))</f>
        <v/>
      </c>
      <c r="DR166" s="305" t="str">
        <f ca="true">+IF(OFFSET('Hygiene Data'!$E$11,0,10*ROW('Hygiene Data'!E160))="","",OFFSET('Hygiene Data'!$E$11,0,10*ROW('Hygiene Data'!E160)))</f>
        <v/>
      </c>
      <c r="DS166" s="305" t="str">
        <f ca="true">+IF(OFFSET('Hygiene Data'!$E$12,0,10*ROW('Hygiene Data'!E160))="","",OFFSET('Hygiene Data'!$E$12,0,10*ROW('Hygiene Data'!E160)))</f>
        <v/>
      </c>
      <c r="DT166" s="305" t="str">
        <f ca="true">+IF(OFFSET('Hygiene Data'!$E$13,0,10*ROW('Hygiene Data'!E160))="","",OFFSET('Hygiene Data'!$E$13,0,10*ROW('Hygiene Data'!E160)))</f>
        <v/>
      </c>
      <c r="DU166" s="305" t="str">
        <f ca="true">+IF(OFFSET('Hygiene Data'!$F$11,0,10*ROW('Hygiene Data'!F160))="","",OFFSET('Hygiene Data'!$F$11,0,10*ROW('Hygiene Data'!F160)))</f>
        <v/>
      </c>
      <c r="DV166" s="305" t="str">
        <f ca="true">+IF(OFFSET('Hygiene Data'!$F$12,0,10*ROW('Hygiene Data'!F160))="","",OFFSET('Hygiene Data'!$F$12,0,10*ROW('Hygiene Data'!F160)))</f>
        <v/>
      </c>
      <c r="DW166" s="305" t="str">
        <f ca="true">+IF(OFFSET('Hygiene Data'!$F$13,0,10*ROW('Hygiene Data'!F160))="","",OFFSET('Hygiene Data'!$F$13,0,10*ROW('Hygiene Data'!F160)))</f>
        <v/>
      </c>
      <c r="DX166" s="305" t="str">
        <f ca="true">+IF(OFFSET('Hygiene Data'!$G$11,0,10*ROW('Hygiene Data'!G160))="","",OFFSET('Hygiene Data'!$G$11,0,10*ROW('Hygiene Data'!G160)))</f>
        <v/>
      </c>
      <c r="DY166" s="305" t="str">
        <f ca="true">+IF(OFFSET('Hygiene Data'!$G$12,0,10*ROW('Hygiene Data'!G160))="","",OFFSET('Hygiene Data'!$G$12,0,10*ROW('Hygiene Data'!G160)))</f>
        <v/>
      </c>
      <c r="DZ166" s="305" t="str">
        <f ca="true">+IF(OFFSET('Hygiene Data'!$G$13,0,10*ROW('Hygiene Data'!G160))="","",OFFSET('Hygiene Data'!$G$13,0,10*ROW('Hygiene Data'!G160)))</f>
        <v/>
      </c>
      <c r="EA166" s="305" t="str">
        <f ca="true">+IF(OFFSET('Hygiene Data'!$H$11,0,10*ROW('Hygiene Data'!H160))="","",OFFSET('Hygiene Data'!$H$11,0,10*ROW('Hygiene Data'!H160)))</f>
        <v/>
      </c>
      <c r="EB166" s="305" t="str">
        <f ca="true">+IF(OFFSET('Hygiene Data'!$H$12,0,10*ROW('Hygiene Data'!H160))="","",OFFSET('Hygiene Data'!$H$12,0,10*ROW('Hygiene Data'!H160)))</f>
        <v/>
      </c>
      <c r="EC166" s="305" t="str">
        <f ca="true">+IF(OFFSET('Hygiene Data'!$H$13,0,10*ROW('Hygiene Data'!H160))="","",OFFSET('Hygiene Data'!$H$13,0,10*ROW('Hygiene Data'!H160)))</f>
        <v/>
      </c>
      <c r="ED166" s="305" t="str">
        <f ca="true">+IF(OFFSET('Hygiene Data'!$I$11,0,10*ROW('Hygiene Data'!I160))="","",OFFSET('Hygiene Data'!$I$11,0,10*ROW('Hygiene Data'!I160)))</f>
        <v/>
      </c>
      <c r="EE166" s="305" t="str">
        <f ca="true">+IF(OFFSET('Hygiene Data'!$I$12,0,10*ROW('Hygiene Data'!I160))="","",OFFSET('Hygiene Data'!$I$12,0,10*ROW('Hygiene Data'!I160)))</f>
        <v/>
      </c>
      <c r="EF166" s="305"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61"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305"/>
      <c r="BS167" s="305" t="str">
        <f ca="true">+IF(OFFSET('Water Data'!$D$27,0,10*ROW('Water Data'!D161))="","",OFFSET('Water Data'!$D$27,0,10*ROW('Water Data'!D161)))</f>
        <v/>
      </c>
      <c r="BT167" s="305" t="str">
        <f ca="true">+IF(OFFSET('Water Data'!$D$28,0,10*ROW('Water Data'!D161))="","",OFFSET('Water Data'!$D$28,0,10*ROW('Water Data'!D161)))</f>
        <v/>
      </c>
      <c r="BU167" s="305" t="str">
        <f ca="true">+IF(OFFSET('Water Data'!$D$29,0,10*ROW('Water Data'!D161))="","",OFFSET('Water Data'!$D$29,0,10*ROW('Water Data'!D161)))</f>
        <v/>
      </c>
      <c r="BV167" s="305" t="str">
        <f ca="true">+IF(OFFSET('Water Data'!$E$27,0,10*ROW('Water Data'!E161))="","",OFFSET('Water Data'!$E$27,0,10*ROW('Water Data'!E161)))</f>
        <v/>
      </c>
      <c r="BW167" s="305" t="str">
        <f ca="true">+IF(OFFSET('Water Data'!$E$28,0,10*ROW('Water Data'!E161))="","",OFFSET('Water Data'!$E$28,0,10*ROW('Water Data'!E161)))</f>
        <v/>
      </c>
      <c r="BX167" s="305" t="str">
        <f ca="true">+IF(OFFSET('Water Data'!$E$29,0,10*ROW('Water Data'!E161))="","",OFFSET('Water Data'!$E$29,0,10*ROW('Water Data'!E161)))</f>
        <v/>
      </c>
      <c r="BY167" s="305" t="str">
        <f ca="true">+IF(OFFSET('Water Data'!$F$27,0,10*ROW('Water Data'!F161))="","",OFFSET('Water Data'!$F$27,0,10*ROW('Water Data'!F161)))</f>
        <v/>
      </c>
      <c r="BZ167" s="305" t="str">
        <f ca="true">+IF(OFFSET('Water Data'!$F$28,0,10*ROW('Water Data'!F161))="","",OFFSET('Water Data'!$F$28,0,10*ROW('Water Data'!F161)))</f>
        <v/>
      </c>
      <c r="CA167" s="305" t="str">
        <f ca="true">+IF(OFFSET('Water Data'!$F$29,0,10*ROW('Water Data'!F161))="","",OFFSET('Water Data'!$F$29,0,10*ROW('Water Data'!F161)))</f>
        <v/>
      </c>
      <c r="CB167" s="305" t="str">
        <f ca="true">+IF(OFFSET('Water Data'!$G$27,0,10*ROW('Water Data'!G161))="","",OFFSET('Water Data'!$G$27,0,10*ROW('Water Data'!G161)))</f>
        <v/>
      </c>
      <c r="CC167" s="305" t="str">
        <f ca="true">+IF(OFFSET('Water Data'!$G$28,0,10*ROW('Water Data'!G161))="","",OFFSET('Water Data'!$G$28,0,10*ROW('Water Data'!G161)))</f>
        <v/>
      </c>
      <c r="CD167" s="305" t="str">
        <f ca="true">+IF(OFFSET('Water Data'!$G$29,0,10*ROW('Water Data'!G161))="","",OFFSET('Water Data'!$G$29,0,10*ROW('Water Data'!G161)))</f>
        <v/>
      </c>
      <c r="CE167" s="305" t="str">
        <f ca="true">+IF(OFFSET('Water Data'!$H$27,0,10*ROW('Water Data'!H161))="","",OFFSET('Water Data'!$H$27,0,10*ROW('Water Data'!H161)))</f>
        <v/>
      </c>
      <c r="CF167" s="305" t="str">
        <f ca="true">+IF(OFFSET('Water Data'!$H$28,0,10*ROW('Water Data'!H161))="","",OFFSET('Water Data'!$H$28,0,10*ROW('Water Data'!H161)))</f>
        <v/>
      </c>
      <c r="CG167" s="305" t="str">
        <f ca="true">+IF(OFFSET('Water Data'!$H$29,0,10*ROW('Water Data'!H161))="","",OFFSET('Water Data'!$H$29,0,10*ROW('Water Data'!H161)))</f>
        <v/>
      </c>
      <c r="CH167" s="305" t="str">
        <f ca="true">+IF(OFFSET('Water Data'!$I$27,0,10*ROW('Water Data'!I161))="","",OFFSET('Water Data'!$I$27,0,10*ROW('Water Data'!I161)))</f>
        <v/>
      </c>
      <c r="CI167" s="305" t="str">
        <f ca="true">+IF(OFFSET('Water Data'!$I$28,0,10*ROW('Water Data'!I161))="","",OFFSET('Water Data'!$I$28,0,10*ROW('Water Data'!I161)))</f>
        <v/>
      </c>
      <c r="CJ167" s="305" t="str">
        <f ca="true">+IF(OFFSET('Water Data'!$I$29,0,10*ROW('Water Data'!I161))="","",OFFSET('Water Data'!$I$29,0,10*ROW('Water Data'!I161)))</f>
        <v/>
      </c>
      <c r="CK167" s="305" t="str">
        <f ca="true">+IF(OFFSET('Sanitation Data'!$D$28,0,10*ROW('Sanitation Data'!D161))="","",OFFSET('Sanitation Data'!$D$28,0,10*ROW('Sanitation Data'!D161)))</f>
        <v/>
      </c>
      <c r="CL167" s="305" t="str">
        <f ca="true">+IF(OFFSET('Sanitation Data'!$D$29,0,10*ROW('Sanitation Data'!D161))="","",OFFSET('Sanitation Data'!$D$29,0,10*ROW('Sanitation Data'!D161)))</f>
        <v/>
      </c>
      <c r="CM167" s="305" t="str">
        <f ca="true">+IF(OFFSET('Sanitation Data'!$D$30,0,10*ROW('Sanitation Data'!D161))="","",OFFSET('Sanitation Data'!$D$30,0,10*ROW('Sanitation Data'!D161)))</f>
        <v/>
      </c>
      <c r="CN167" s="305" t="str">
        <f ca="true">+IF(OFFSET('Sanitation Data'!$D$31,0,10*ROW('Sanitation Data'!D161))="","",OFFSET('Sanitation Data'!$D$31,0,10*ROW('Sanitation Data'!D161)))</f>
        <v/>
      </c>
      <c r="CO167" s="305" t="str">
        <f ca="true">+IF(OFFSET('Sanitation Data'!$D$32,0,10*ROW('Sanitation Data'!D161))="","",OFFSET('Sanitation Data'!$D$32,0,10*ROW('Sanitation Data'!D161)))</f>
        <v/>
      </c>
      <c r="CP167" s="305" t="str">
        <f ca="true">+IF(OFFSET('Sanitation Data'!$E$28,0,10*ROW('Sanitation Data'!E161))="","",OFFSET('Sanitation Data'!$E$28,0,10*ROW('Sanitation Data'!E161)))</f>
        <v/>
      </c>
      <c r="CQ167" s="305" t="str">
        <f ca="true">+IF(OFFSET('Sanitation Data'!$E$29,0,10*ROW('Sanitation Data'!E161))="","",OFFSET('Sanitation Data'!$E$29,0,10*ROW('Sanitation Data'!E161)))</f>
        <v/>
      </c>
      <c r="CR167" s="305" t="str">
        <f ca="true">+IF(OFFSET('Sanitation Data'!$E$30,0,10*ROW('Sanitation Data'!E161))="","",OFFSET('Sanitation Data'!$E$30,0,10*ROW('Sanitation Data'!E161)))</f>
        <v/>
      </c>
      <c r="CS167" s="305" t="str">
        <f ca="true">+IF(OFFSET('Sanitation Data'!$E$31,0,10*ROW('Sanitation Data'!E161))="","",OFFSET('Sanitation Data'!$E$31,0,10*ROW('Sanitation Data'!E161)))</f>
        <v/>
      </c>
      <c r="CT167" s="305" t="str">
        <f ca="true">+IF(OFFSET('Sanitation Data'!$E$32,0,10*ROW('Sanitation Data'!E161))="","",OFFSET('Sanitation Data'!$E$32,0,10*ROW('Sanitation Data'!E161)))</f>
        <v/>
      </c>
      <c r="CU167" s="305" t="str">
        <f ca="true">+IF(OFFSET('Sanitation Data'!$F$28,0,10*ROW('Sanitation Data'!F161))="","",OFFSET('Sanitation Data'!$F$28,0,10*ROW('Sanitation Data'!F161)))</f>
        <v/>
      </c>
      <c r="CV167" s="305" t="str">
        <f ca="true">+IF(OFFSET('Sanitation Data'!$F$29,0,10*ROW('Sanitation Data'!F161))="","",OFFSET('Sanitation Data'!$F$29,0,10*ROW('Sanitation Data'!F161)))</f>
        <v/>
      </c>
      <c r="CW167" s="305" t="str">
        <f ca="true">+IF(OFFSET('Sanitation Data'!$F$30,0,10*ROW('Sanitation Data'!F161))="","",OFFSET('Sanitation Data'!$F$30,0,10*ROW('Sanitation Data'!F161)))</f>
        <v/>
      </c>
      <c r="CX167" s="305" t="str">
        <f ca="true">+IF(OFFSET('Sanitation Data'!$F$31,0,10*ROW('Sanitation Data'!F161))="","",OFFSET('Sanitation Data'!$F$31,0,10*ROW('Sanitation Data'!F161)))</f>
        <v/>
      </c>
      <c r="CY167" s="305" t="str">
        <f ca="true">+IF(OFFSET('Sanitation Data'!$F$32,0,10*ROW('Sanitation Data'!F161))="","",OFFSET('Sanitation Data'!$F$32,0,10*ROW('Sanitation Data'!F161)))</f>
        <v/>
      </c>
      <c r="CZ167" s="305" t="str">
        <f ca="true">+IF(OFFSET('Sanitation Data'!$G$28,0,10*ROW('Sanitation Data'!G161))="","",OFFSET('Sanitation Data'!$G$28,0,10*ROW('Sanitation Data'!G161)))</f>
        <v/>
      </c>
      <c r="DA167" s="305" t="str">
        <f ca="true">+IF(OFFSET('Sanitation Data'!$G$29,0,10*ROW('Sanitation Data'!G161))="","",OFFSET('Sanitation Data'!$G$29,0,10*ROW('Sanitation Data'!G161)))</f>
        <v/>
      </c>
      <c r="DB167" s="305" t="str">
        <f ca="true">+IF(OFFSET('Sanitation Data'!$G$30,0,10*ROW('Sanitation Data'!G161))="","",OFFSET('Sanitation Data'!$G$30,0,10*ROW('Sanitation Data'!G161)))</f>
        <v/>
      </c>
      <c r="DC167" s="305" t="str">
        <f ca="true">+IF(OFFSET('Sanitation Data'!$G$31,0,10*ROW('Sanitation Data'!G161))="","",OFFSET('Sanitation Data'!$G$31,0,10*ROW('Sanitation Data'!G161)))</f>
        <v/>
      </c>
      <c r="DD167" s="305" t="str">
        <f ca="true">+IF(OFFSET('Sanitation Data'!$G$32,0,10*ROW('Sanitation Data'!G161))="","",OFFSET('Sanitation Data'!$G$32,0,10*ROW('Sanitation Data'!G161)))</f>
        <v/>
      </c>
      <c r="DE167" s="305" t="str">
        <f ca="true">+IF(OFFSET('Sanitation Data'!$H$28,0,10*ROW('Sanitation Data'!H161))="","",OFFSET('Sanitation Data'!$H$28,0,10*ROW('Sanitation Data'!H161)))</f>
        <v/>
      </c>
      <c r="DF167" s="305" t="str">
        <f ca="true">+IF(OFFSET('Sanitation Data'!$H$29,0,10*ROW('Sanitation Data'!H161))="","",OFFSET('Sanitation Data'!$H$29,0,10*ROW('Sanitation Data'!H161)))</f>
        <v/>
      </c>
      <c r="DG167" s="305" t="str">
        <f ca="true">+IF(OFFSET('Sanitation Data'!$H$30,0,10*ROW('Sanitation Data'!H161))="","",OFFSET('Sanitation Data'!$H$30,0,10*ROW('Sanitation Data'!H161)))</f>
        <v/>
      </c>
      <c r="DH167" s="305" t="str">
        <f ca="true">+IF(OFFSET('Sanitation Data'!$H$31,0,10*ROW('Sanitation Data'!H161))="","",OFFSET('Sanitation Data'!$H$31,0,10*ROW('Sanitation Data'!H161)))</f>
        <v/>
      </c>
      <c r="DI167" s="305" t="str">
        <f ca="true">+IF(OFFSET('Sanitation Data'!$H$32,0,10*ROW('Sanitation Data'!H161))="","",OFFSET('Sanitation Data'!$H$32,0,10*ROW('Sanitation Data'!H161)))</f>
        <v/>
      </c>
      <c r="DJ167" s="305" t="str">
        <f ca="true">+IF(OFFSET('Sanitation Data'!$I$28,0,10*ROW('Sanitation Data'!I161))="","",OFFSET('Sanitation Data'!$I$28,0,10*ROW('Sanitation Data'!I161)))</f>
        <v/>
      </c>
      <c r="DK167" s="305" t="str">
        <f ca="true">+IF(OFFSET('Sanitation Data'!$I$29,0,10*ROW('Sanitation Data'!I161))="","",OFFSET('Sanitation Data'!$I$29,0,10*ROW('Sanitation Data'!I161)))</f>
        <v/>
      </c>
      <c r="DL167" s="305" t="str">
        <f ca="true">+IF(OFFSET('Sanitation Data'!$I$30,0,10*ROW('Sanitation Data'!I161))="","",OFFSET('Sanitation Data'!$I$30,0,10*ROW('Sanitation Data'!I161)))</f>
        <v/>
      </c>
      <c r="DM167" s="305" t="str">
        <f ca="true">+IF(OFFSET('Sanitation Data'!$I$31,0,10*ROW('Sanitation Data'!I161))="","",OFFSET('Sanitation Data'!$I$31,0,10*ROW('Sanitation Data'!I161)))</f>
        <v/>
      </c>
      <c r="DN167" s="305" t="str">
        <f ca="true">+IF(OFFSET('Sanitation Data'!$I$32,0,10*ROW('Sanitation Data'!I161))="","",OFFSET('Sanitation Data'!$I$32,0,10*ROW('Sanitation Data'!I161)))</f>
        <v/>
      </c>
      <c r="DO167" s="305" t="str">
        <f ca="true">+IF(OFFSET('Hygiene Data'!$D$11,0,10*ROW('Hygiene Data'!D161))="","",OFFSET('Hygiene Data'!$D$11,0,10*ROW('Hygiene Data'!D161)))</f>
        <v/>
      </c>
      <c r="DP167" s="305" t="str">
        <f ca="true">+IF(OFFSET('Hygiene Data'!$D$12,0,10*ROW('Hygiene Data'!D161))="","",OFFSET('Hygiene Data'!$D$12,0,10*ROW('Hygiene Data'!D161)))</f>
        <v/>
      </c>
      <c r="DQ167" s="305" t="str">
        <f ca="true">+IF(OFFSET('Hygiene Data'!$D$13,0,10*ROW('Hygiene Data'!D161))="","",OFFSET('Hygiene Data'!$D$13,0,10*ROW('Hygiene Data'!D161)))</f>
        <v/>
      </c>
      <c r="DR167" s="305" t="str">
        <f ca="true">+IF(OFFSET('Hygiene Data'!$E$11,0,10*ROW('Hygiene Data'!E161))="","",OFFSET('Hygiene Data'!$E$11,0,10*ROW('Hygiene Data'!E161)))</f>
        <v/>
      </c>
      <c r="DS167" s="305" t="str">
        <f ca="true">+IF(OFFSET('Hygiene Data'!$E$12,0,10*ROW('Hygiene Data'!E161))="","",OFFSET('Hygiene Data'!$E$12,0,10*ROW('Hygiene Data'!E161)))</f>
        <v/>
      </c>
      <c r="DT167" s="305" t="str">
        <f ca="true">+IF(OFFSET('Hygiene Data'!$E$13,0,10*ROW('Hygiene Data'!E161))="","",OFFSET('Hygiene Data'!$E$13,0,10*ROW('Hygiene Data'!E161)))</f>
        <v/>
      </c>
      <c r="DU167" s="305" t="str">
        <f ca="true">+IF(OFFSET('Hygiene Data'!$F$11,0,10*ROW('Hygiene Data'!F161))="","",OFFSET('Hygiene Data'!$F$11,0,10*ROW('Hygiene Data'!F161)))</f>
        <v/>
      </c>
      <c r="DV167" s="305" t="str">
        <f ca="true">+IF(OFFSET('Hygiene Data'!$F$12,0,10*ROW('Hygiene Data'!F161))="","",OFFSET('Hygiene Data'!$F$12,0,10*ROW('Hygiene Data'!F161)))</f>
        <v/>
      </c>
      <c r="DW167" s="305" t="str">
        <f ca="true">+IF(OFFSET('Hygiene Data'!$F$13,0,10*ROW('Hygiene Data'!F161))="","",OFFSET('Hygiene Data'!$F$13,0,10*ROW('Hygiene Data'!F161)))</f>
        <v/>
      </c>
      <c r="DX167" s="305" t="str">
        <f ca="true">+IF(OFFSET('Hygiene Data'!$G$11,0,10*ROW('Hygiene Data'!G161))="","",OFFSET('Hygiene Data'!$G$11,0,10*ROW('Hygiene Data'!G161)))</f>
        <v/>
      </c>
      <c r="DY167" s="305" t="str">
        <f ca="true">+IF(OFFSET('Hygiene Data'!$G$12,0,10*ROW('Hygiene Data'!G161))="","",OFFSET('Hygiene Data'!$G$12,0,10*ROW('Hygiene Data'!G161)))</f>
        <v/>
      </c>
      <c r="DZ167" s="305" t="str">
        <f ca="true">+IF(OFFSET('Hygiene Data'!$G$13,0,10*ROW('Hygiene Data'!G161))="","",OFFSET('Hygiene Data'!$G$13,0,10*ROW('Hygiene Data'!G161)))</f>
        <v/>
      </c>
      <c r="EA167" s="305" t="str">
        <f ca="true">+IF(OFFSET('Hygiene Data'!$H$11,0,10*ROW('Hygiene Data'!H161))="","",OFFSET('Hygiene Data'!$H$11,0,10*ROW('Hygiene Data'!H161)))</f>
        <v/>
      </c>
      <c r="EB167" s="305" t="str">
        <f ca="true">+IF(OFFSET('Hygiene Data'!$H$12,0,10*ROW('Hygiene Data'!H161))="","",OFFSET('Hygiene Data'!$H$12,0,10*ROW('Hygiene Data'!H161)))</f>
        <v/>
      </c>
      <c r="EC167" s="305" t="str">
        <f ca="true">+IF(OFFSET('Hygiene Data'!$H$13,0,10*ROW('Hygiene Data'!H161))="","",OFFSET('Hygiene Data'!$H$13,0,10*ROW('Hygiene Data'!H161)))</f>
        <v/>
      </c>
      <c r="ED167" s="305" t="str">
        <f ca="true">+IF(OFFSET('Hygiene Data'!$I$11,0,10*ROW('Hygiene Data'!I161))="","",OFFSET('Hygiene Data'!$I$11,0,10*ROW('Hygiene Data'!I161)))</f>
        <v/>
      </c>
      <c r="EE167" s="305" t="str">
        <f ca="true">+IF(OFFSET('Hygiene Data'!$I$12,0,10*ROW('Hygiene Data'!I161))="","",OFFSET('Hygiene Data'!$I$12,0,10*ROW('Hygiene Data'!I161)))</f>
        <v/>
      </c>
      <c r="EF167" s="305"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61"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305"/>
      <c r="BS168" s="305" t="str">
        <f ca="true">+IF(OFFSET('Water Data'!$D$27,0,10*ROW('Water Data'!D162))="","",OFFSET('Water Data'!$D$27,0,10*ROW('Water Data'!D162)))</f>
        <v/>
      </c>
      <c r="BT168" s="305" t="str">
        <f ca="true">+IF(OFFSET('Water Data'!$D$28,0,10*ROW('Water Data'!D162))="","",OFFSET('Water Data'!$D$28,0,10*ROW('Water Data'!D162)))</f>
        <v/>
      </c>
      <c r="BU168" s="305" t="str">
        <f ca="true">+IF(OFFSET('Water Data'!$D$29,0,10*ROW('Water Data'!D162))="","",OFFSET('Water Data'!$D$29,0,10*ROW('Water Data'!D162)))</f>
        <v/>
      </c>
      <c r="BV168" s="305" t="str">
        <f ca="true">+IF(OFFSET('Water Data'!$E$27,0,10*ROW('Water Data'!E162))="","",OFFSET('Water Data'!$E$27,0,10*ROW('Water Data'!E162)))</f>
        <v/>
      </c>
      <c r="BW168" s="305" t="str">
        <f ca="true">+IF(OFFSET('Water Data'!$E$28,0,10*ROW('Water Data'!E162))="","",OFFSET('Water Data'!$E$28,0,10*ROW('Water Data'!E162)))</f>
        <v/>
      </c>
      <c r="BX168" s="305" t="str">
        <f ca="true">+IF(OFFSET('Water Data'!$E$29,0,10*ROW('Water Data'!E162))="","",OFFSET('Water Data'!$E$29,0,10*ROW('Water Data'!E162)))</f>
        <v/>
      </c>
      <c r="BY168" s="305" t="str">
        <f ca="true">+IF(OFFSET('Water Data'!$F$27,0,10*ROW('Water Data'!F162))="","",OFFSET('Water Data'!$F$27,0,10*ROW('Water Data'!F162)))</f>
        <v/>
      </c>
      <c r="BZ168" s="305" t="str">
        <f ca="true">+IF(OFFSET('Water Data'!$F$28,0,10*ROW('Water Data'!F162))="","",OFFSET('Water Data'!$F$28,0,10*ROW('Water Data'!F162)))</f>
        <v/>
      </c>
      <c r="CA168" s="305" t="str">
        <f ca="true">+IF(OFFSET('Water Data'!$F$29,0,10*ROW('Water Data'!F162))="","",OFFSET('Water Data'!$F$29,0,10*ROW('Water Data'!F162)))</f>
        <v/>
      </c>
      <c r="CB168" s="305" t="str">
        <f ca="true">+IF(OFFSET('Water Data'!$G$27,0,10*ROW('Water Data'!G162))="","",OFFSET('Water Data'!$G$27,0,10*ROW('Water Data'!G162)))</f>
        <v/>
      </c>
      <c r="CC168" s="305" t="str">
        <f ca="true">+IF(OFFSET('Water Data'!$G$28,0,10*ROW('Water Data'!G162))="","",OFFSET('Water Data'!$G$28,0,10*ROW('Water Data'!G162)))</f>
        <v/>
      </c>
      <c r="CD168" s="305" t="str">
        <f ca="true">+IF(OFFSET('Water Data'!$G$29,0,10*ROW('Water Data'!G162))="","",OFFSET('Water Data'!$G$29,0,10*ROW('Water Data'!G162)))</f>
        <v/>
      </c>
      <c r="CE168" s="305" t="str">
        <f ca="true">+IF(OFFSET('Water Data'!$H$27,0,10*ROW('Water Data'!H162))="","",OFFSET('Water Data'!$H$27,0,10*ROW('Water Data'!H162)))</f>
        <v/>
      </c>
      <c r="CF168" s="305" t="str">
        <f ca="true">+IF(OFFSET('Water Data'!$H$28,0,10*ROW('Water Data'!H162))="","",OFFSET('Water Data'!$H$28,0,10*ROW('Water Data'!H162)))</f>
        <v/>
      </c>
      <c r="CG168" s="305" t="str">
        <f ca="true">+IF(OFFSET('Water Data'!$H$29,0,10*ROW('Water Data'!H162))="","",OFFSET('Water Data'!$H$29,0,10*ROW('Water Data'!H162)))</f>
        <v/>
      </c>
      <c r="CH168" s="305" t="str">
        <f ca="true">+IF(OFFSET('Water Data'!$I$27,0,10*ROW('Water Data'!I162))="","",OFFSET('Water Data'!$I$27,0,10*ROW('Water Data'!I162)))</f>
        <v/>
      </c>
      <c r="CI168" s="305" t="str">
        <f ca="true">+IF(OFFSET('Water Data'!$I$28,0,10*ROW('Water Data'!I162))="","",OFFSET('Water Data'!$I$28,0,10*ROW('Water Data'!I162)))</f>
        <v/>
      </c>
      <c r="CJ168" s="305" t="str">
        <f ca="true">+IF(OFFSET('Water Data'!$I$29,0,10*ROW('Water Data'!I162))="","",OFFSET('Water Data'!$I$29,0,10*ROW('Water Data'!I162)))</f>
        <v/>
      </c>
      <c r="CK168" s="305" t="str">
        <f ca="true">+IF(OFFSET('Sanitation Data'!$D$28,0,10*ROW('Sanitation Data'!D162))="","",OFFSET('Sanitation Data'!$D$28,0,10*ROW('Sanitation Data'!D162)))</f>
        <v/>
      </c>
      <c r="CL168" s="305" t="str">
        <f ca="true">+IF(OFFSET('Sanitation Data'!$D$29,0,10*ROW('Sanitation Data'!D162))="","",OFFSET('Sanitation Data'!$D$29,0,10*ROW('Sanitation Data'!D162)))</f>
        <v/>
      </c>
      <c r="CM168" s="305" t="str">
        <f ca="true">+IF(OFFSET('Sanitation Data'!$D$30,0,10*ROW('Sanitation Data'!D162))="","",OFFSET('Sanitation Data'!$D$30,0,10*ROW('Sanitation Data'!D162)))</f>
        <v/>
      </c>
      <c r="CN168" s="305" t="str">
        <f ca="true">+IF(OFFSET('Sanitation Data'!$D$31,0,10*ROW('Sanitation Data'!D162))="","",OFFSET('Sanitation Data'!$D$31,0,10*ROW('Sanitation Data'!D162)))</f>
        <v/>
      </c>
      <c r="CO168" s="305" t="str">
        <f ca="true">+IF(OFFSET('Sanitation Data'!$D$32,0,10*ROW('Sanitation Data'!D162))="","",OFFSET('Sanitation Data'!$D$32,0,10*ROW('Sanitation Data'!D162)))</f>
        <v/>
      </c>
      <c r="CP168" s="305" t="str">
        <f ca="true">+IF(OFFSET('Sanitation Data'!$E$28,0,10*ROW('Sanitation Data'!E162))="","",OFFSET('Sanitation Data'!$E$28,0,10*ROW('Sanitation Data'!E162)))</f>
        <v/>
      </c>
      <c r="CQ168" s="305" t="str">
        <f ca="true">+IF(OFFSET('Sanitation Data'!$E$29,0,10*ROW('Sanitation Data'!E162))="","",OFFSET('Sanitation Data'!$E$29,0,10*ROW('Sanitation Data'!E162)))</f>
        <v/>
      </c>
      <c r="CR168" s="305" t="str">
        <f ca="true">+IF(OFFSET('Sanitation Data'!$E$30,0,10*ROW('Sanitation Data'!E162))="","",OFFSET('Sanitation Data'!$E$30,0,10*ROW('Sanitation Data'!E162)))</f>
        <v/>
      </c>
      <c r="CS168" s="305" t="str">
        <f ca="true">+IF(OFFSET('Sanitation Data'!$E$31,0,10*ROW('Sanitation Data'!E162))="","",OFFSET('Sanitation Data'!$E$31,0,10*ROW('Sanitation Data'!E162)))</f>
        <v/>
      </c>
      <c r="CT168" s="305" t="str">
        <f ca="true">+IF(OFFSET('Sanitation Data'!$E$32,0,10*ROW('Sanitation Data'!E162))="","",OFFSET('Sanitation Data'!$E$32,0,10*ROW('Sanitation Data'!E162)))</f>
        <v/>
      </c>
      <c r="CU168" s="305" t="str">
        <f ca="true">+IF(OFFSET('Sanitation Data'!$F$28,0,10*ROW('Sanitation Data'!F162))="","",OFFSET('Sanitation Data'!$F$28,0,10*ROW('Sanitation Data'!F162)))</f>
        <v/>
      </c>
      <c r="CV168" s="305" t="str">
        <f ca="true">+IF(OFFSET('Sanitation Data'!$F$29,0,10*ROW('Sanitation Data'!F162))="","",OFFSET('Sanitation Data'!$F$29,0,10*ROW('Sanitation Data'!F162)))</f>
        <v/>
      </c>
      <c r="CW168" s="305" t="str">
        <f ca="true">+IF(OFFSET('Sanitation Data'!$F$30,0,10*ROW('Sanitation Data'!F162))="","",OFFSET('Sanitation Data'!$F$30,0,10*ROW('Sanitation Data'!F162)))</f>
        <v/>
      </c>
      <c r="CX168" s="305" t="str">
        <f ca="true">+IF(OFFSET('Sanitation Data'!$F$31,0,10*ROW('Sanitation Data'!F162))="","",OFFSET('Sanitation Data'!$F$31,0,10*ROW('Sanitation Data'!F162)))</f>
        <v/>
      </c>
      <c r="CY168" s="305" t="str">
        <f ca="true">+IF(OFFSET('Sanitation Data'!$F$32,0,10*ROW('Sanitation Data'!F162))="","",OFFSET('Sanitation Data'!$F$32,0,10*ROW('Sanitation Data'!F162)))</f>
        <v/>
      </c>
      <c r="CZ168" s="305" t="str">
        <f ca="true">+IF(OFFSET('Sanitation Data'!$G$28,0,10*ROW('Sanitation Data'!G162))="","",OFFSET('Sanitation Data'!$G$28,0,10*ROW('Sanitation Data'!G162)))</f>
        <v/>
      </c>
      <c r="DA168" s="305" t="str">
        <f ca="true">+IF(OFFSET('Sanitation Data'!$G$29,0,10*ROW('Sanitation Data'!G162))="","",OFFSET('Sanitation Data'!$G$29,0,10*ROW('Sanitation Data'!G162)))</f>
        <v/>
      </c>
      <c r="DB168" s="305" t="str">
        <f ca="true">+IF(OFFSET('Sanitation Data'!$G$30,0,10*ROW('Sanitation Data'!G162))="","",OFFSET('Sanitation Data'!$G$30,0,10*ROW('Sanitation Data'!G162)))</f>
        <v/>
      </c>
      <c r="DC168" s="305" t="str">
        <f ca="true">+IF(OFFSET('Sanitation Data'!$G$31,0,10*ROW('Sanitation Data'!G162))="","",OFFSET('Sanitation Data'!$G$31,0,10*ROW('Sanitation Data'!G162)))</f>
        <v/>
      </c>
      <c r="DD168" s="305" t="str">
        <f ca="true">+IF(OFFSET('Sanitation Data'!$G$32,0,10*ROW('Sanitation Data'!G162))="","",OFFSET('Sanitation Data'!$G$32,0,10*ROW('Sanitation Data'!G162)))</f>
        <v/>
      </c>
      <c r="DE168" s="305" t="str">
        <f ca="true">+IF(OFFSET('Sanitation Data'!$H$28,0,10*ROW('Sanitation Data'!H162))="","",OFFSET('Sanitation Data'!$H$28,0,10*ROW('Sanitation Data'!H162)))</f>
        <v/>
      </c>
      <c r="DF168" s="305" t="str">
        <f ca="true">+IF(OFFSET('Sanitation Data'!$H$29,0,10*ROW('Sanitation Data'!H162))="","",OFFSET('Sanitation Data'!$H$29,0,10*ROW('Sanitation Data'!H162)))</f>
        <v/>
      </c>
      <c r="DG168" s="305" t="str">
        <f ca="true">+IF(OFFSET('Sanitation Data'!$H$30,0,10*ROW('Sanitation Data'!H162))="","",OFFSET('Sanitation Data'!$H$30,0,10*ROW('Sanitation Data'!H162)))</f>
        <v/>
      </c>
      <c r="DH168" s="305" t="str">
        <f ca="true">+IF(OFFSET('Sanitation Data'!$H$31,0,10*ROW('Sanitation Data'!H162))="","",OFFSET('Sanitation Data'!$H$31,0,10*ROW('Sanitation Data'!H162)))</f>
        <v/>
      </c>
      <c r="DI168" s="305" t="str">
        <f ca="true">+IF(OFFSET('Sanitation Data'!$H$32,0,10*ROW('Sanitation Data'!H162))="","",OFFSET('Sanitation Data'!$H$32,0,10*ROW('Sanitation Data'!H162)))</f>
        <v/>
      </c>
      <c r="DJ168" s="305" t="str">
        <f ca="true">+IF(OFFSET('Sanitation Data'!$I$28,0,10*ROW('Sanitation Data'!I162))="","",OFFSET('Sanitation Data'!$I$28,0,10*ROW('Sanitation Data'!I162)))</f>
        <v/>
      </c>
      <c r="DK168" s="305" t="str">
        <f ca="true">+IF(OFFSET('Sanitation Data'!$I$29,0,10*ROW('Sanitation Data'!I162))="","",OFFSET('Sanitation Data'!$I$29,0,10*ROW('Sanitation Data'!I162)))</f>
        <v/>
      </c>
      <c r="DL168" s="305" t="str">
        <f ca="true">+IF(OFFSET('Sanitation Data'!$I$30,0,10*ROW('Sanitation Data'!I162))="","",OFFSET('Sanitation Data'!$I$30,0,10*ROW('Sanitation Data'!I162)))</f>
        <v/>
      </c>
      <c r="DM168" s="305" t="str">
        <f ca="true">+IF(OFFSET('Sanitation Data'!$I$31,0,10*ROW('Sanitation Data'!I162))="","",OFFSET('Sanitation Data'!$I$31,0,10*ROW('Sanitation Data'!I162)))</f>
        <v/>
      </c>
      <c r="DN168" s="305" t="str">
        <f ca="true">+IF(OFFSET('Sanitation Data'!$I$32,0,10*ROW('Sanitation Data'!I162))="","",OFFSET('Sanitation Data'!$I$32,0,10*ROW('Sanitation Data'!I162)))</f>
        <v/>
      </c>
      <c r="DO168" s="305" t="str">
        <f ca="true">+IF(OFFSET('Hygiene Data'!$D$11,0,10*ROW('Hygiene Data'!D162))="","",OFFSET('Hygiene Data'!$D$11,0,10*ROW('Hygiene Data'!D162)))</f>
        <v/>
      </c>
      <c r="DP168" s="305" t="str">
        <f ca="true">+IF(OFFSET('Hygiene Data'!$D$12,0,10*ROW('Hygiene Data'!D162))="","",OFFSET('Hygiene Data'!$D$12,0,10*ROW('Hygiene Data'!D162)))</f>
        <v/>
      </c>
      <c r="DQ168" s="305" t="str">
        <f ca="true">+IF(OFFSET('Hygiene Data'!$D$13,0,10*ROW('Hygiene Data'!D162))="","",OFFSET('Hygiene Data'!$D$13,0,10*ROW('Hygiene Data'!D162)))</f>
        <v/>
      </c>
      <c r="DR168" s="305" t="str">
        <f ca="true">+IF(OFFSET('Hygiene Data'!$E$11,0,10*ROW('Hygiene Data'!E162))="","",OFFSET('Hygiene Data'!$E$11,0,10*ROW('Hygiene Data'!E162)))</f>
        <v/>
      </c>
      <c r="DS168" s="305" t="str">
        <f ca="true">+IF(OFFSET('Hygiene Data'!$E$12,0,10*ROW('Hygiene Data'!E162))="","",OFFSET('Hygiene Data'!$E$12,0,10*ROW('Hygiene Data'!E162)))</f>
        <v/>
      </c>
      <c r="DT168" s="305" t="str">
        <f ca="true">+IF(OFFSET('Hygiene Data'!$E$13,0,10*ROW('Hygiene Data'!E162))="","",OFFSET('Hygiene Data'!$E$13,0,10*ROW('Hygiene Data'!E162)))</f>
        <v/>
      </c>
      <c r="DU168" s="305" t="str">
        <f ca="true">+IF(OFFSET('Hygiene Data'!$F$11,0,10*ROW('Hygiene Data'!F162))="","",OFFSET('Hygiene Data'!$F$11,0,10*ROW('Hygiene Data'!F162)))</f>
        <v/>
      </c>
      <c r="DV168" s="305" t="str">
        <f ca="true">+IF(OFFSET('Hygiene Data'!$F$12,0,10*ROW('Hygiene Data'!F162))="","",OFFSET('Hygiene Data'!$F$12,0,10*ROW('Hygiene Data'!F162)))</f>
        <v/>
      </c>
      <c r="DW168" s="305" t="str">
        <f ca="true">+IF(OFFSET('Hygiene Data'!$F$13,0,10*ROW('Hygiene Data'!F162))="","",OFFSET('Hygiene Data'!$F$13,0,10*ROW('Hygiene Data'!F162)))</f>
        <v/>
      </c>
      <c r="DX168" s="305" t="str">
        <f ca="true">+IF(OFFSET('Hygiene Data'!$G$11,0,10*ROW('Hygiene Data'!G162))="","",OFFSET('Hygiene Data'!$G$11,0,10*ROW('Hygiene Data'!G162)))</f>
        <v/>
      </c>
      <c r="DY168" s="305" t="str">
        <f ca="true">+IF(OFFSET('Hygiene Data'!$G$12,0,10*ROW('Hygiene Data'!G162))="","",OFFSET('Hygiene Data'!$G$12,0,10*ROW('Hygiene Data'!G162)))</f>
        <v/>
      </c>
      <c r="DZ168" s="305" t="str">
        <f ca="true">+IF(OFFSET('Hygiene Data'!$G$13,0,10*ROW('Hygiene Data'!G162))="","",OFFSET('Hygiene Data'!$G$13,0,10*ROW('Hygiene Data'!G162)))</f>
        <v/>
      </c>
      <c r="EA168" s="305" t="str">
        <f ca="true">+IF(OFFSET('Hygiene Data'!$H$11,0,10*ROW('Hygiene Data'!H162))="","",OFFSET('Hygiene Data'!$H$11,0,10*ROW('Hygiene Data'!H162)))</f>
        <v/>
      </c>
      <c r="EB168" s="305" t="str">
        <f ca="true">+IF(OFFSET('Hygiene Data'!$H$12,0,10*ROW('Hygiene Data'!H162))="","",OFFSET('Hygiene Data'!$H$12,0,10*ROW('Hygiene Data'!H162)))</f>
        <v/>
      </c>
      <c r="EC168" s="305" t="str">
        <f ca="true">+IF(OFFSET('Hygiene Data'!$H$13,0,10*ROW('Hygiene Data'!H162))="","",OFFSET('Hygiene Data'!$H$13,0,10*ROW('Hygiene Data'!H162)))</f>
        <v/>
      </c>
      <c r="ED168" s="305" t="str">
        <f ca="true">+IF(OFFSET('Hygiene Data'!$I$11,0,10*ROW('Hygiene Data'!I162))="","",OFFSET('Hygiene Data'!$I$11,0,10*ROW('Hygiene Data'!I162)))</f>
        <v/>
      </c>
      <c r="EE168" s="305" t="str">
        <f ca="true">+IF(OFFSET('Hygiene Data'!$I$12,0,10*ROW('Hygiene Data'!I162))="","",OFFSET('Hygiene Data'!$I$12,0,10*ROW('Hygiene Data'!I162)))</f>
        <v/>
      </c>
      <c r="EF168" s="305"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61"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305"/>
      <c r="BS169" s="305" t="str">
        <f ca="true">+IF(OFFSET('Water Data'!$D$27,0,10*ROW('Water Data'!D163))="","",OFFSET('Water Data'!$D$27,0,10*ROW('Water Data'!D163)))</f>
        <v/>
      </c>
      <c r="BT169" s="305" t="str">
        <f ca="true">+IF(OFFSET('Water Data'!$D$28,0,10*ROW('Water Data'!D163))="","",OFFSET('Water Data'!$D$28,0,10*ROW('Water Data'!D163)))</f>
        <v/>
      </c>
      <c r="BU169" s="305" t="str">
        <f ca="true">+IF(OFFSET('Water Data'!$D$29,0,10*ROW('Water Data'!D163))="","",OFFSET('Water Data'!$D$29,0,10*ROW('Water Data'!D163)))</f>
        <v/>
      </c>
      <c r="BV169" s="305" t="str">
        <f ca="true">+IF(OFFSET('Water Data'!$E$27,0,10*ROW('Water Data'!E163))="","",OFFSET('Water Data'!$E$27,0,10*ROW('Water Data'!E163)))</f>
        <v/>
      </c>
      <c r="BW169" s="305" t="str">
        <f ca="true">+IF(OFFSET('Water Data'!$E$28,0,10*ROW('Water Data'!E163))="","",OFFSET('Water Data'!$E$28,0,10*ROW('Water Data'!E163)))</f>
        <v/>
      </c>
      <c r="BX169" s="305" t="str">
        <f ca="true">+IF(OFFSET('Water Data'!$E$29,0,10*ROW('Water Data'!E163))="","",OFFSET('Water Data'!$E$29,0,10*ROW('Water Data'!E163)))</f>
        <v/>
      </c>
      <c r="BY169" s="305" t="str">
        <f ca="true">+IF(OFFSET('Water Data'!$F$27,0,10*ROW('Water Data'!F163))="","",OFFSET('Water Data'!$F$27,0,10*ROW('Water Data'!F163)))</f>
        <v/>
      </c>
      <c r="BZ169" s="305" t="str">
        <f ca="true">+IF(OFFSET('Water Data'!$F$28,0,10*ROW('Water Data'!F163))="","",OFFSET('Water Data'!$F$28,0,10*ROW('Water Data'!F163)))</f>
        <v/>
      </c>
      <c r="CA169" s="305" t="str">
        <f ca="true">+IF(OFFSET('Water Data'!$F$29,0,10*ROW('Water Data'!F163))="","",OFFSET('Water Data'!$F$29,0,10*ROW('Water Data'!F163)))</f>
        <v/>
      </c>
      <c r="CB169" s="305" t="str">
        <f ca="true">+IF(OFFSET('Water Data'!$G$27,0,10*ROW('Water Data'!G163))="","",OFFSET('Water Data'!$G$27,0,10*ROW('Water Data'!G163)))</f>
        <v/>
      </c>
      <c r="CC169" s="305" t="str">
        <f ca="true">+IF(OFFSET('Water Data'!$G$28,0,10*ROW('Water Data'!G163))="","",OFFSET('Water Data'!$G$28,0,10*ROW('Water Data'!G163)))</f>
        <v/>
      </c>
      <c r="CD169" s="305" t="str">
        <f ca="true">+IF(OFFSET('Water Data'!$G$29,0,10*ROW('Water Data'!G163))="","",OFFSET('Water Data'!$G$29,0,10*ROW('Water Data'!G163)))</f>
        <v/>
      </c>
      <c r="CE169" s="305" t="str">
        <f ca="true">+IF(OFFSET('Water Data'!$H$27,0,10*ROW('Water Data'!H163))="","",OFFSET('Water Data'!$H$27,0,10*ROW('Water Data'!H163)))</f>
        <v/>
      </c>
      <c r="CF169" s="305" t="str">
        <f ca="true">+IF(OFFSET('Water Data'!$H$28,0,10*ROW('Water Data'!H163))="","",OFFSET('Water Data'!$H$28,0,10*ROW('Water Data'!H163)))</f>
        <v/>
      </c>
      <c r="CG169" s="305" t="str">
        <f ca="true">+IF(OFFSET('Water Data'!$H$29,0,10*ROW('Water Data'!H163))="","",OFFSET('Water Data'!$H$29,0,10*ROW('Water Data'!H163)))</f>
        <v/>
      </c>
      <c r="CH169" s="305" t="str">
        <f ca="true">+IF(OFFSET('Water Data'!$I$27,0,10*ROW('Water Data'!I163))="","",OFFSET('Water Data'!$I$27,0,10*ROW('Water Data'!I163)))</f>
        <v/>
      </c>
      <c r="CI169" s="305" t="str">
        <f ca="true">+IF(OFFSET('Water Data'!$I$28,0,10*ROW('Water Data'!I163))="","",OFFSET('Water Data'!$I$28,0,10*ROW('Water Data'!I163)))</f>
        <v/>
      </c>
      <c r="CJ169" s="305" t="str">
        <f ca="true">+IF(OFFSET('Water Data'!$I$29,0,10*ROW('Water Data'!I163))="","",OFFSET('Water Data'!$I$29,0,10*ROW('Water Data'!I163)))</f>
        <v/>
      </c>
      <c r="CK169" s="305" t="str">
        <f ca="true">+IF(OFFSET('Sanitation Data'!$D$28,0,10*ROW('Sanitation Data'!D163))="","",OFFSET('Sanitation Data'!$D$28,0,10*ROW('Sanitation Data'!D163)))</f>
        <v/>
      </c>
      <c r="CL169" s="305" t="str">
        <f ca="true">+IF(OFFSET('Sanitation Data'!$D$29,0,10*ROW('Sanitation Data'!D163))="","",OFFSET('Sanitation Data'!$D$29,0,10*ROW('Sanitation Data'!D163)))</f>
        <v/>
      </c>
      <c r="CM169" s="305" t="str">
        <f ca="true">+IF(OFFSET('Sanitation Data'!$D$30,0,10*ROW('Sanitation Data'!D163))="","",OFFSET('Sanitation Data'!$D$30,0,10*ROW('Sanitation Data'!D163)))</f>
        <v/>
      </c>
      <c r="CN169" s="305" t="str">
        <f ca="true">+IF(OFFSET('Sanitation Data'!$D$31,0,10*ROW('Sanitation Data'!D163))="","",OFFSET('Sanitation Data'!$D$31,0,10*ROW('Sanitation Data'!D163)))</f>
        <v/>
      </c>
      <c r="CO169" s="305" t="str">
        <f ca="true">+IF(OFFSET('Sanitation Data'!$D$32,0,10*ROW('Sanitation Data'!D163))="","",OFFSET('Sanitation Data'!$D$32,0,10*ROW('Sanitation Data'!D163)))</f>
        <v/>
      </c>
      <c r="CP169" s="305" t="str">
        <f ca="true">+IF(OFFSET('Sanitation Data'!$E$28,0,10*ROW('Sanitation Data'!E163))="","",OFFSET('Sanitation Data'!$E$28,0,10*ROW('Sanitation Data'!E163)))</f>
        <v/>
      </c>
      <c r="CQ169" s="305" t="str">
        <f ca="true">+IF(OFFSET('Sanitation Data'!$E$29,0,10*ROW('Sanitation Data'!E163))="","",OFFSET('Sanitation Data'!$E$29,0,10*ROW('Sanitation Data'!E163)))</f>
        <v/>
      </c>
      <c r="CR169" s="305" t="str">
        <f ca="true">+IF(OFFSET('Sanitation Data'!$E$30,0,10*ROW('Sanitation Data'!E163))="","",OFFSET('Sanitation Data'!$E$30,0,10*ROW('Sanitation Data'!E163)))</f>
        <v/>
      </c>
      <c r="CS169" s="305" t="str">
        <f ca="true">+IF(OFFSET('Sanitation Data'!$E$31,0,10*ROW('Sanitation Data'!E163))="","",OFFSET('Sanitation Data'!$E$31,0,10*ROW('Sanitation Data'!E163)))</f>
        <v/>
      </c>
      <c r="CT169" s="305" t="str">
        <f ca="true">+IF(OFFSET('Sanitation Data'!$E$32,0,10*ROW('Sanitation Data'!E163))="","",OFFSET('Sanitation Data'!$E$32,0,10*ROW('Sanitation Data'!E163)))</f>
        <v/>
      </c>
      <c r="CU169" s="305" t="str">
        <f ca="true">+IF(OFFSET('Sanitation Data'!$F$28,0,10*ROW('Sanitation Data'!F163))="","",OFFSET('Sanitation Data'!$F$28,0,10*ROW('Sanitation Data'!F163)))</f>
        <v/>
      </c>
      <c r="CV169" s="305" t="str">
        <f ca="true">+IF(OFFSET('Sanitation Data'!$F$29,0,10*ROW('Sanitation Data'!F163))="","",OFFSET('Sanitation Data'!$F$29,0,10*ROW('Sanitation Data'!F163)))</f>
        <v/>
      </c>
      <c r="CW169" s="305" t="str">
        <f ca="true">+IF(OFFSET('Sanitation Data'!$F$30,0,10*ROW('Sanitation Data'!F163))="","",OFFSET('Sanitation Data'!$F$30,0,10*ROW('Sanitation Data'!F163)))</f>
        <v/>
      </c>
      <c r="CX169" s="305" t="str">
        <f ca="true">+IF(OFFSET('Sanitation Data'!$F$31,0,10*ROW('Sanitation Data'!F163))="","",OFFSET('Sanitation Data'!$F$31,0,10*ROW('Sanitation Data'!F163)))</f>
        <v/>
      </c>
      <c r="CY169" s="305" t="str">
        <f ca="true">+IF(OFFSET('Sanitation Data'!$F$32,0,10*ROW('Sanitation Data'!F163))="","",OFFSET('Sanitation Data'!$F$32,0,10*ROW('Sanitation Data'!F163)))</f>
        <v/>
      </c>
      <c r="CZ169" s="305" t="str">
        <f ca="true">+IF(OFFSET('Sanitation Data'!$G$28,0,10*ROW('Sanitation Data'!G163))="","",OFFSET('Sanitation Data'!$G$28,0,10*ROW('Sanitation Data'!G163)))</f>
        <v/>
      </c>
      <c r="DA169" s="305" t="str">
        <f ca="true">+IF(OFFSET('Sanitation Data'!$G$29,0,10*ROW('Sanitation Data'!G163))="","",OFFSET('Sanitation Data'!$G$29,0,10*ROW('Sanitation Data'!G163)))</f>
        <v/>
      </c>
      <c r="DB169" s="305" t="str">
        <f ca="true">+IF(OFFSET('Sanitation Data'!$G$30,0,10*ROW('Sanitation Data'!G163))="","",OFFSET('Sanitation Data'!$G$30,0,10*ROW('Sanitation Data'!G163)))</f>
        <v/>
      </c>
      <c r="DC169" s="305" t="str">
        <f ca="true">+IF(OFFSET('Sanitation Data'!$G$31,0,10*ROW('Sanitation Data'!G163))="","",OFFSET('Sanitation Data'!$G$31,0,10*ROW('Sanitation Data'!G163)))</f>
        <v/>
      </c>
      <c r="DD169" s="305" t="str">
        <f ca="true">+IF(OFFSET('Sanitation Data'!$G$32,0,10*ROW('Sanitation Data'!G163))="","",OFFSET('Sanitation Data'!$G$32,0,10*ROW('Sanitation Data'!G163)))</f>
        <v/>
      </c>
      <c r="DE169" s="305" t="str">
        <f ca="true">+IF(OFFSET('Sanitation Data'!$H$28,0,10*ROW('Sanitation Data'!H163))="","",OFFSET('Sanitation Data'!$H$28,0,10*ROW('Sanitation Data'!H163)))</f>
        <v/>
      </c>
      <c r="DF169" s="305" t="str">
        <f ca="true">+IF(OFFSET('Sanitation Data'!$H$29,0,10*ROW('Sanitation Data'!H163))="","",OFFSET('Sanitation Data'!$H$29,0,10*ROW('Sanitation Data'!H163)))</f>
        <v/>
      </c>
      <c r="DG169" s="305" t="str">
        <f ca="true">+IF(OFFSET('Sanitation Data'!$H$30,0,10*ROW('Sanitation Data'!H163))="","",OFFSET('Sanitation Data'!$H$30,0,10*ROW('Sanitation Data'!H163)))</f>
        <v/>
      </c>
      <c r="DH169" s="305" t="str">
        <f ca="true">+IF(OFFSET('Sanitation Data'!$H$31,0,10*ROW('Sanitation Data'!H163))="","",OFFSET('Sanitation Data'!$H$31,0,10*ROW('Sanitation Data'!H163)))</f>
        <v/>
      </c>
      <c r="DI169" s="305" t="str">
        <f ca="true">+IF(OFFSET('Sanitation Data'!$H$32,0,10*ROW('Sanitation Data'!H163))="","",OFFSET('Sanitation Data'!$H$32,0,10*ROW('Sanitation Data'!H163)))</f>
        <v/>
      </c>
      <c r="DJ169" s="305" t="str">
        <f ca="true">+IF(OFFSET('Sanitation Data'!$I$28,0,10*ROW('Sanitation Data'!I163))="","",OFFSET('Sanitation Data'!$I$28,0,10*ROW('Sanitation Data'!I163)))</f>
        <v/>
      </c>
      <c r="DK169" s="305" t="str">
        <f ca="true">+IF(OFFSET('Sanitation Data'!$I$29,0,10*ROW('Sanitation Data'!I163))="","",OFFSET('Sanitation Data'!$I$29,0,10*ROW('Sanitation Data'!I163)))</f>
        <v/>
      </c>
      <c r="DL169" s="305" t="str">
        <f ca="true">+IF(OFFSET('Sanitation Data'!$I$30,0,10*ROW('Sanitation Data'!I163))="","",OFFSET('Sanitation Data'!$I$30,0,10*ROW('Sanitation Data'!I163)))</f>
        <v/>
      </c>
      <c r="DM169" s="305" t="str">
        <f ca="true">+IF(OFFSET('Sanitation Data'!$I$31,0,10*ROW('Sanitation Data'!I163))="","",OFFSET('Sanitation Data'!$I$31,0,10*ROW('Sanitation Data'!I163)))</f>
        <v/>
      </c>
      <c r="DN169" s="305" t="str">
        <f ca="true">+IF(OFFSET('Sanitation Data'!$I$32,0,10*ROW('Sanitation Data'!I163))="","",OFFSET('Sanitation Data'!$I$32,0,10*ROW('Sanitation Data'!I163)))</f>
        <v/>
      </c>
      <c r="DO169" s="305" t="str">
        <f ca="true">+IF(OFFSET('Hygiene Data'!$D$11,0,10*ROW('Hygiene Data'!D163))="","",OFFSET('Hygiene Data'!$D$11,0,10*ROW('Hygiene Data'!D163)))</f>
        <v/>
      </c>
      <c r="DP169" s="305" t="str">
        <f ca="true">+IF(OFFSET('Hygiene Data'!$D$12,0,10*ROW('Hygiene Data'!D163))="","",OFFSET('Hygiene Data'!$D$12,0,10*ROW('Hygiene Data'!D163)))</f>
        <v/>
      </c>
      <c r="DQ169" s="305" t="str">
        <f ca="true">+IF(OFFSET('Hygiene Data'!$D$13,0,10*ROW('Hygiene Data'!D163))="","",OFFSET('Hygiene Data'!$D$13,0,10*ROW('Hygiene Data'!D163)))</f>
        <v/>
      </c>
      <c r="DR169" s="305" t="str">
        <f ca="true">+IF(OFFSET('Hygiene Data'!$E$11,0,10*ROW('Hygiene Data'!E163))="","",OFFSET('Hygiene Data'!$E$11,0,10*ROW('Hygiene Data'!E163)))</f>
        <v/>
      </c>
      <c r="DS169" s="305" t="str">
        <f ca="true">+IF(OFFSET('Hygiene Data'!$E$12,0,10*ROW('Hygiene Data'!E163))="","",OFFSET('Hygiene Data'!$E$12,0,10*ROW('Hygiene Data'!E163)))</f>
        <v/>
      </c>
      <c r="DT169" s="305" t="str">
        <f ca="true">+IF(OFFSET('Hygiene Data'!$E$13,0,10*ROW('Hygiene Data'!E163))="","",OFFSET('Hygiene Data'!$E$13,0,10*ROW('Hygiene Data'!E163)))</f>
        <v/>
      </c>
      <c r="DU169" s="305" t="str">
        <f ca="true">+IF(OFFSET('Hygiene Data'!$F$11,0,10*ROW('Hygiene Data'!F163))="","",OFFSET('Hygiene Data'!$F$11,0,10*ROW('Hygiene Data'!F163)))</f>
        <v/>
      </c>
      <c r="DV169" s="305" t="str">
        <f ca="true">+IF(OFFSET('Hygiene Data'!$F$12,0,10*ROW('Hygiene Data'!F163))="","",OFFSET('Hygiene Data'!$F$12,0,10*ROW('Hygiene Data'!F163)))</f>
        <v/>
      </c>
      <c r="DW169" s="305" t="str">
        <f ca="true">+IF(OFFSET('Hygiene Data'!$F$13,0,10*ROW('Hygiene Data'!F163))="","",OFFSET('Hygiene Data'!$F$13,0,10*ROW('Hygiene Data'!F163)))</f>
        <v/>
      </c>
      <c r="DX169" s="305" t="str">
        <f ca="true">+IF(OFFSET('Hygiene Data'!$G$11,0,10*ROW('Hygiene Data'!G163))="","",OFFSET('Hygiene Data'!$G$11,0,10*ROW('Hygiene Data'!G163)))</f>
        <v/>
      </c>
      <c r="DY169" s="305" t="str">
        <f ca="true">+IF(OFFSET('Hygiene Data'!$G$12,0,10*ROW('Hygiene Data'!G163))="","",OFFSET('Hygiene Data'!$G$12,0,10*ROW('Hygiene Data'!G163)))</f>
        <v/>
      </c>
      <c r="DZ169" s="305" t="str">
        <f ca="true">+IF(OFFSET('Hygiene Data'!$G$13,0,10*ROW('Hygiene Data'!G163))="","",OFFSET('Hygiene Data'!$G$13,0,10*ROW('Hygiene Data'!G163)))</f>
        <v/>
      </c>
      <c r="EA169" s="305" t="str">
        <f ca="true">+IF(OFFSET('Hygiene Data'!$H$11,0,10*ROW('Hygiene Data'!H163))="","",OFFSET('Hygiene Data'!$H$11,0,10*ROW('Hygiene Data'!H163)))</f>
        <v/>
      </c>
      <c r="EB169" s="305" t="str">
        <f ca="true">+IF(OFFSET('Hygiene Data'!$H$12,0,10*ROW('Hygiene Data'!H163))="","",OFFSET('Hygiene Data'!$H$12,0,10*ROW('Hygiene Data'!H163)))</f>
        <v/>
      </c>
      <c r="EC169" s="305" t="str">
        <f ca="true">+IF(OFFSET('Hygiene Data'!$H$13,0,10*ROW('Hygiene Data'!H163))="","",OFFSET('Hygiene Data'!$H$13,0,10*ROW('Hygiene Data'!H163)))</f>
        <v/>
      </c>
      <c r="ED169" s="305" t="str">
        <f ca="true">+IF(OFFSET('Hygiene Data'!$I$11,0,10*ROW('Hygiene Data'!I163))="","",OFFSET('Hygiene Data'!$I$11,0,10*ROW('Hygiene Data'!I163)))</f>
        <v/>
      </c>
      <c r="EE169" s="305" t="str">
        <f ca="true">+IF(OFFSET('Hygiene Data'!$I$12,0,10*ROW('Hygiene Data'!I163))="","",OFFSET('Hygiene Data'!$I$12,0,10*ROW('Hygiene Data'!I163)))</f>
        <v/>
      </c>
      <c r="EF169" s="305"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61"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305"/>
      <c r="BS170" s="305" t="str">
        <f ca="true">+IF(OFFSET('Water Data'!$D$27,0,10*ROW('Water Data'!D164))="","",OFFSET('Water Data'!$D$27,0,10*ROW('Water Data'!D164)))</f>
        <v/>
      </c>
      <c r="BT170" s="305" t="str">
        <f ca="true">+IF(OFFSET('Water Data'!$D$28,0,10*ROW('Water Data'!D164))="","",OFFSET('Water Data'!$D$28,0,10*ROW('Water Data'!D164)))</f>
        <v/>
      </c>
      <c r="BU170" s="305" t="str">
        <f ca="true">+IF(OFFSET('Water Data'!$D$29,0,10*ROW('Water Data'!D164))="","",OFFSET('Water Data'!$D$29,0,10*ROW('Water Data'!D164)))</f>
        <v/>
      </c>
      <c r="BV170" s="305" t="str">
        <f ca="true">+IF(OFFSET('Water Data'!$E$27,0,10*ROW('Water Data'!E164))="","",OFFSET('Water Data'!$E$27,0,10*ROW('Water Data'!E164)))</f>
        <v/>
      </c>
      <c r="BW170" s="305" t="str">
        <f ca="true">+IF(OFFSET('Water Data'!$E$28,0,10*ROW('Water Data'!E164))="","",OFFSET('Water Data'!$E$28,0,10*ROW('Water Data'!E164)))</f>
        <v/>
      </c>
      <c r="BX170" s="305" t="str">
        <f ca="true">+IF(OFFSET('Water Data'!$E$29,0,10*ROW('Water Data'!E164))="","",OFFSET('Water Data'!$E$29,0,10*ROW('Water Data'!E164)))</f>
        <v/>
      </c>
      <c r="BY170" s="305" t="str">
        <f ca="true">+IF(OFFSET('Water Data'!$F$27,0,10*ROW('Water Data'!F164))="","",OFFSET('Water Data'!$F$27,0,10*ROW('Water Data'!F164)))</f>
        <v/>
      </c>
      <c r="BZ170" s="305" t="str">
        <f ca="true">+IF(OFFSET('Water Data'!$F$28,0,10*ROW('Water Data'!F164))="","",OFFSET('Water Data'!$F$28,0,10*ROW('Water Data'!F164)))</f>
        <v/>
      </c>
      <c r="CA170" s="305" t="str">
        <f ca="true">+IF(OFFSET('Water Data'!$F$29,0,10*ROW('Water Data'!F164))="","",OFFSET('Water Data'!$F$29,0,10*ROW('Water Data'!F164)))</f>
        <v/>
      </c>
      <c r="CB170" s="305" t="str">
        <f ca="true">+IF(OFFSET('Water Data'!$G$27,0,10*ROW('Water Data'!G164))="","",OFFSET('Water Data'!$G$27,0,10*ROW('Water Data'!G164)))</f>
        <v/>
      </c>
      <c r="CC170" s="305" t="str">
        <f ca="true">+IF(OFFSET('Water Data'!$G$28,0,10*ROW('Water Data'!G164))="","",OFFSET('Water Data'!$G$28,0,10*ROW('Water Data'!G164)))</f>
        <v/>
      </c>
      <c r="CD170" s="305" t="str">
        <f ca="true">+IF(OFFSET('Water Data'!$G$29,0,10*ROW('Water Data'!G164))="","",OFFSET('Water Data'!$G$29,0,10*ROW('Water Data'!G164)))</f>
        <v/>
      </c>
      <c r="CE170" s="305" t="str">
        <f ca="true">+IF(OFFSET('Water Data'!$H$27,0,10*ROW('Water Data'!H164))="","",OFFSET('Water Data'!$H$27,0,10*ROW('Water Data'!H164)))</f>
        <v/>
      </c>
      <c r="CF170" s="305" t="str">
        <f ca="true">+IF(OFFSET('Water Data'!$H$28,0,10*ROW('Water Data'!H164))="","",OFFSET('Water Data'!$H$28,0,10*ROW('Water Data'!H164)))</f>
        <v/>
      </c>
      <c r="CG170" s="305" t="str">
        <f ca="true">+IF(OFFSET('Water Data'!$H$29,0,10*ROW('Water Data'!H164))="","",OFFSET('Water Data'!$H$29,0,10*ROW('Water Data'!H164)))</f>
        <v/>
      </c>
      <c r="CH170" s="305" t="str">
        <f ca="true">+IF(OFFSET('Water Data'!$I$27,0,10*ROW('Water Data'!I164))="","",OFFSET('Water Data'!$I$27,0,10*ROW('Water Data'!I164)))</f>
        <v/>
      </c>
      <c r="CI170" s="305" t="str">
        <f ca="true">+IF(OFFSET('Water Data'!$I$28,0,10*ROW('Water Data'!I164))="","",OFFSET('Water Data'!$I$28,0,10*ROW('Water Data'!I164)))</f>
        <v/>
      </c>
      <c r="CJ170" s="305" t="str">
        <f ca="true">+IF(OFFSET('Water Data'!$I$29,0,10*ROW('Water Data'!I164))="","",OFFSET('Water Data'!$I$29,0,10*ROW('Water Data'!I164)))</f>
        <v/>
      </c>
      <c r="CK170" s="305" t="str">
        <f ca="true">+IF(OFFSET('Sanitation Data'!$D$28,0,10*ROW('Sanitation Data'!D164))="","",OFFSET('Sanitation Data'!$D$28,0,10*ROW('Sanitation Data'!D164)))</f>
        <v/>
      </c>
      <c r="CL170" s="305" t="str">
        <f ca="true">+IF(OFFSET('Sanitation Data'!$D$29,0,10*ROW('Sanitation Data'!D164))="","",OFFSET('Sanitation Data'!$D$29,0,10*ROW('Sanitation Data'!D164)))</f>
        <v/>
      </c>
      <c r="CM170" s="305" t="str">
        <f ca="true">+IF(OFFSET('Sanitation Data'!$D$30,0,10*ROW('Sanitation Data'!D164))="","",OFFSET('Sanitation Data'!$D$30,0,10*ROW('Sanitation Data'!D164)))</f>
        <v/>
      </c>
      <c r="CN170" s="305" t="str">
        <f ca="true">+IF(OFFSET('Sanitation Data'!$D$31,0,10*ROW('Sanitation Data'!D164))="","",OFFSET('Sanitation Data'!$D$31,0,10*ROW('Sanitation Data'!D164)))</f>
        <v/>
      </c>
      <c r="CO170" s="305" t="str">
        <f ca="true">+IF(OFFSET('Sanitation Data'!$D$32,0,10*ROW('Sanitation Data'!D164))="","",OFFSET('Sanitation Data'!$D$32,0,10*ROW('Sanitation Data'!D164)))</f>
        <v/>
      </c>
      <c r="CP170" s="305" t="str">
        <f ca="true">+IF(OFFSET('Sanitation Data'!$E$28,0,10*ROW('Sanitation Data'!E164))="","",OFFSET('Sanitation Data'!$E$28,0,10*ROW('Sanitation Data'!E164)))</f>
        <v/>
      </c>
      <c r="CQ170" s="305" t="str">
        <f ca="true">+IF(OFFSET('Sanitation Data'!$E$29,0,10*ROW('Sanitation Data'!E164))="","",OFFSET('Sanitation Data'!$E$29,0,10*ROW('Sanitation Data'!E164)))</f>
        <v/>
      </c>
      <c r="CR170" s="305" t="str">
        <f ca="true">+IF(OFFSET('Sanitation Data'!$E$30,0,10*ROW('Sanitation Data'!E164))="","",OFFSET('Sanitation Data'!$E$30,0,10*ROW('Sanitation Data'!E164)))</f>
        <v/>
      </c>
      <c r="CS170" s="305" t="str">
        <f ca="true">+IF(OFFSET('Sanitation Data'!$E$31,0,10*ROW('Sanitation Data'!E164))="","",OFFSET('Sanitation Data'!$E$31,0,10*ROW('Sanitation Data'!E164)))</f>
        <v/>
      </c>
      <c r="CT170" s="305" t="str">
        <f ca="true">+IF(OFFSET('Sanitation Data'!$E$32,0,10*ROW('Sanitation Data'!E164))="","",OFFSET('Sanitation Data'!$E$32,0,10*ROW('Sanitation Data'!E164)))</f>
        <v/>
      </c>
      <c r="CU170" s="305" t="str">
        <f ca="true">+IF(OFFSET('Sanitation Data'!$F$28,0,10*ROW('Sanitation Data'!F164))="","",OFFSET('Sanitation Data'!$F$28,0,10*ROW('Sanitation Data'!F164)))</f>
        <v/>
      </c>
      <c r="CV170" s="305" t="str">
        <f ca="true">+IF(OFFSET('Sanitation Data'!$F$29,0,10*ROW('Sanitation Data'!F164))="","",OFFSET('Sanitation Data'!$F$29,0,10*ROW('Sanitation Data'!F164)))</f>
        <v/>
      </c>
      <c r="CW170" s="305" t="str">
        <f ca="true">+IF(OFFSET('Sanitation Data'!$F$30,0,10*ROW('Sanitation Data'!F164))="","",OFFSET('Sanitation Data'!$F$30,0,10*ROW('Sanitation Data'!F164)))</f>
        <v/>
      </c>
      <c r="CX170" s="305" t="str">
        <f ca="true">+IF(OFFSET('Sanitation Data'!$F$31,0,10*ROW('Sanitation Data'!F164))="","",OFFSET('Sanitation Data'!$F$31,0,10*ROW('Sanitation Data'!F164)))</f>
        <v/>
      </c>
      <c r="CY170" s="305" t="str">
        <f ca="true">+IF(OFFSET('Sanitation Data'!$F$32,0,10*ROW('Sanitation Data'!F164))="","",OFFSET('Sanitation Data'!$F$32,0,10*ROW('Sanitation Data'!F164)))</f>
        <v/>
      </c>
      <c r="CZ170" s="305" t="str">
        <f ca="true">+IF(OFFSET('Sanitation Data'!$G$28,0,10*ROW('Sanitation Data'!G164))="","",OFFSET('Sanitation Data'!$G$28,0,10*ROW('Sanitation Data'!G164)))</f>
        <v/>
      </c>
      <c r="DA170" s="305" t="str">
        <f ca="true">+IF(OFFSET('Sanitation Data'!$G$29,0,10*ROW('Sanitation Data'!G164))="","",OFFSET('Sanitation Data'!$G$29,0,10*ROW('Sanitation Data'!G164)))</f>
        <v/>
      </c>
      <c r="DB170" s="305" t="str">
        <f ca="true">+IF(OFFSET('Sanitation Data'!$G$30,0,10*ROW('Sanitation Data'!G164))="","",OFFSET('Sanitation Data'!$G$30,0,10*ROW('Sanitation Data'!G164)))</f>
        <v/>
      </c>
      <c r="DC170" s="305" t="str">
        <f ca="true">+IF(OFFSET('Sanitation Data'!$G$31,0,10*ROW('Sanitation Data'!G164))="","",OFFSET('Sanitation Data'!$G$31,0,10*ROW('Sanitation Data'!G164)))</f>
        <v/>
      </c>
      <c r="DD170" s="305" t="str">
        <f ca="true">+IF(OFFSET('Sanitation Data'!$G$32,0,10*ROW('Sanitation Data'!G164))="","",OFFSET('Sanitation Data'!$G$32,0,10*ROW('Sanitation Data'!G164)))</f>
        <v/>
      </c>
      <c r="DE170" s="305" t="str">
        <f ca="true">+IF(OFFSET('Sanitation Data'!$H$28,0,10*ROW('Sanitation Data'!H164))="","",OFFSET('Sanitation Data'!$H$28,0,10*ROW('Sanitation Data'!H164)))</f>
        <v/>
      </c>
      <c r="DF170" s="305" t="str">
        <f ca="true">+IF(OFFSET('Sanitation Data'!$H$29,0,10*ROW('Sanitation Data'!H164))="","",OFFSET('Sanitation Data'!$H$29,0,10*ROW('Sanitation Data'!H164)))</f>
        <v/>
      </c>
      <c r="DG170" s="305" t="str">
        <f ca="true">+IF(OFFSET('Sanitation Data'!$H$30,0,10*ROW('Sanitation Data'!H164))="","",OFFSET('Sanitation Data'!$H$30,0,10*ROW('Sanitation Data'!H164)))</f>
        <v/>
      </c>
      <c r="DH170" s="305" t="str">
        <f ca="true">+IF(OFFSET('Sanitation Data'!$H$31,0,10*ROW('Sanitation Data'!H164))="","",OFFSET('Sanitation Data'!$H$31,0,10*ROW('Sanitation Data'!H164)))</f>
        <v/>
      </c>
      <c r="DI170" s="305" t="str">
        <f ca="true">+IF(OFFSET('Sanitation Data'!$H$32,0,10*ROW('Sanitation Data'!H164))="","",OFFSET('Sanitation Data'!$H$32,0,10*ROW('Sanitation Data'!H164)))</f>
        <v/>
      </c>
      <c r="DJ170" s="305" t="str">
        <f ca="true">+IF(OFFSET('Sanitation Data'!$I$28,0,10*ROW('Sanitation Data'!I164))="","",OFFSET('Sanitation Data'!$I$28,0,10*ROW('Sanitation Data'!I164)))</f>
        <v/>
      </c>
      <c r="DK170" s="305" t="str">
        <f ca="true">+IF(OFFSET('Sanitation Data'!$I$29,0,10*ROW('Sanitation Data'!I164))="","",OFFSET('Sanitation Data'!$I$29,0,10*ROW('Sanitation Data'!I164)))</f>
        <v/>
      </c>
      <c r="DL170" s="305" t="str">
        <f ca="true">+IF(OFFSET('Sanitation Data'!$I$30,0,10*ROW('Sanitation Data'!I164))="","",OFFSET('Sanitation Data'!$I$30,0,10*ROW('Sanitation Data'!I164)))</f>
        <v/>
      </c>
      <c r="DM170" s="305" t="str">
        <f ca="true">+IF(OFFSET('Sanitation Data'!$I$31,0,10*ROW('Sanitation Data'!I164))="","",OFFSET('Sanitation Data'!$I$31,0,10*ROW('Sanitation Data'!I164)))</f>
        <v/>
      </c>
      <c r="DN170" s="305" t="str">
        <f ca="true">+IF(OFFSET('Sanitation Data'!$I$32,0,10*ROW('Sanitation Data'!I164))="","",OFFSET('Sanitation Data'!$I$32,0,10*ROW('Sanitation Data'!I164)))</f>
        <v/>
      </c>
      <c r="DO170" s="305" t="str">
        <f ca="true">+IF(OFFSET('Hygiene Data'!$D$11,0,10*ROW('Hygiene Data'!D164))="","",OFFSET('Hygiene Data'!$D$11,0,10*ROW('Hygiene Data'!D164)))</f>
        <v/>
      </c>
      <c r="DP170" s="305" t="str">
        <f ca="true">+IF(OFFSET('Hygiene Data'!$D$12,0,10*ROW('Hygiene Data'!D164))="","",OFFSET('Hygiene Data'!$D$12,0,10*ROW('Hygiene Data'!D164)))</f>
        <v/>
      </c>
      <c r="DQ170" s="305" t="str">
        <f ca="true">+IF(OFFSET('Hygiene Data'!$D$13,0,10*ROW('Hygiene Data'!D164))="","",OFFSET('Hygiene Data'!$D$13,0,10*ROW('Hygiene Data'!D164)))</f>
        <v/>
      </c>
      <c r="DR170" s="305" t="str">
        <f ca="true">+IF(OFFSET('Hygiene Data'!$E$11,0,10*ROW('Hygiene Data'!E164))="","",OFFSET('Hygiene Data'!$E$11,0,10*ROW('Hygiene Data'!E164)))</f>
        <v/>
      </c>
      <c r="DS170" s="305" t="str">
        <f ca="true">+IF(OFFSET('Hygiene Data'!$E$12,0,10*ROW('Hygiene Data'!E164))="","",OFFSET('Hygiene Data'!$E$12,0,10*ROW('Hygiene Data'!E164)))</f>
        <v/>
      </c>
      <c r="DT170" s="305" t="str">
        <f ca="true">+IF(OFFSET('Hygiene Data'!$E$13,0,10*ROW('Hygiene Data'!E164))="","",OFFSET('Hygiene Data'!$E$13,0,10*ROW('Hygiene Data'!E164)))</f>
        <v/>
      </c>
      <c r="DU170" s="305" t="str">
        <f ca="true">+IF(OFFSET('Hygiene Data'!$F$11,0,10*ROW('Hygiene Data'!F164))="","",OFFSET('Hygiene Data'!$F$11,0,10*ROW('Hygiene Data'!F164)))</f>
        <v/>
      </c>
      <c r="DV170" s="305" t="str">
        <f ca="true">+IF(OFFSET('Hygiene Data'!$F$12,0,10*ROW('Hygiene Data'!F164))="","",OFFSET('Hygiene Data'!$F$12,0,10*ROW('Hygiene Data'!F164)))</f>
        <v/>
      </c>
      <c r="DW170" s="305" t="str">
        <f ca="true">+IF(OFFSET('Hygiene Data'!$F$13,0,10*ROW('Hygiene Data'!F164))="","",OFFSET('Hygiene Data'!$F$13,0,10*ROW('Hygiene Data'!F164)))</f>
        <v/>
      </c>
      <c r="DX170" s="305" t="str">
        <f ca="true">+IF(OFFSET('Hygiene Data'!$G$11,0,10*ROW('Hygiene Data'!G164))="","",OFFSET('Hygiene Data'!$G$11,0,10*ROW('Hygiene Data'!G164)))</f>
        <v/>
      </c>
      <c r="DY170" s="305" t="str">
        <f ca="true">+IF(OFFSET('Hygiene Data'!$G$12,0,10*ROW('Hygiene Data'!G164))="","",OFFSET('Hygiene Data'!$G$12,0,10*ROW('Hygiene Data'!G164)))</f>
        <v/>
      </c>
      <c r="DZ170" s="305" t="str">
        <f ca="true">+IF(OFFSET('Hygiene Data'!$G$13,0,10*ROW('Hygiene Data'!G164))="","",OFFSET('Hygiene Data'!$G$13,0,10*ROW('Hygiene Data'!G164)))</f>
        <v/>
      </c>
      <c r="EA170" s="305" t="str">
        <f ca="true">+IF(OFFSET('Hygiene Data'!$H$11,0,10*ROW('Hygiene Data'!H164))="","",OFFSET('Hygiene Data'!$H$11,0,10*ROW('Hygiene Data'!H164)))</f>
        <v/>
      </c>
      <c r="EB170" s="305" t="str">
        <f ca="true">+IF(OFFSET('Hygiene Data'!$H$12,0,10*ROW('Hygiene Data'!H164))="","",OFFSET('Hygiene Data'!$H$12,0,10*ROW('Hygiene Data'!H164)))</f>
        <v/>
      </c>
      <c r="EC170" s="305" t="str">
        <f ca="true">+IF(OFFSET('Hygiene Data'!$H$13,0,10*ROW('Hygiene Data'!H164))="","",OFFSET('Hygiene Data'!$H$13,0,10*ROW('Hygiene Data'!H164)))</f>
        <v/>
      </c>
      <c r="ED170" s="305" t="str">
        <f ca="true">+IF(OFFSET('Hygiene Data'!$I$11,0,10*ROW('Hygiene Data'!I164))="","",OFFSET('Hygiene Data'!$I$11,0,10*ROW('Hygiene Data'!I164)))</f>
        <v/>
      </c>
      <c r="EE170" s="305" t="str">
        <f ca="true">+IF(OFFSET('Hygiene Data'!$I$12,0,10*ROW('Hygiene Data'!I164))="","",OFFSET('Hygiene Data'!$I$12,0,10*ROW('Hygiene Data'!I164)))</f>
        <v/>
      </c>
      <c r="EF170" s="305"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61"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305"/>
      <c r="BS171" s="305" t="str">
        <f ca="true">+IF(OFFSET('Water Data'!$D$27,0,10*ROW('Water Data'!D165))="","",OFFSET('Water Data'!$D$27,0,10*ROW('Water Data'!D165)))</f>
        <v/>
      </c>
      <c r="BT171" s="305" t="str">
        <f ca="true">+IF(OFFSET('Water Data'!$D$28,0,10*ROW('Water Data'!D165))="","",OFFSET('Water Data'!$D$28,0,10*ROW('Water Data'!D165)))</f>
        <v/>
      </c>
      <c r="BU171" s="305" t="str">
        <f ca="true">+IF(OFFSET('Water Data'!$D$29,0,10*ROW('Water Data'!D165))="","",OFFSET('Water Data'!$D$29,0,10*ROW('Water Data'!D165)))</f>
        <v/>
      </c>
      <c r="BV171" s="305" t="str">
        <f ca="true">+IF(OFFSET('Water Data'!$E$27,0,10*ROW('Water Data'!E165))="","",OFFSET('Water Data'!$E$27,0,10*ROW('Water Data'!E165)))</f>
        <v/>
      </c>
      <c r="BW171" s="305" t="str">
        <f ca="true">+IF(OFFSET('Water Data'!$E$28,0,10*ROW('Water Data'!E165))="","",OFFSET('Water Data'!$E$28,0,10*ROW('Water Data'!E165)))</f>
        <v/>
      </c>
      <c r="BX171" s="305" t="str">
        <f ca="true">+IF(OFFSET('Water Data'!$E$29,0,10*ROW('Water Data'!E165))="","",OFFSET('Water Data'!$E$29,0,10*ROW('Water Data'!E165)))</f>
        <v/>
      </c>
      <c r="BY171" s="305" t="str">
        <f ca="true">+IF(OFFSET('Water Data'!$F$27,0,10*ROW('Water Data'!F165))="","",OFFSET('Water Data'!$F$27,0,10*ROW('Water Data'!F165)))</f>
        <v/>
      </c>
      <c r="BZ171" s="305" t="str">
        <f ca="true">+IF(OFFSET('Water Data'!$F$28,0,10*ROW('Water Data'!F165))="","",OFFSET('Water Data'!$F$28,0,10*ROW('Water Data'!F165)))</f>
        <v/>
      </c>
      <c r="CA171" s="305" t="str">
        <f ca="true">+IF(OFFSET('Water Data'!$F$29,0,10*ROW('Water Data'!F165))="","",OFFSET('Water Data'!$F$29,0,10*ROW('Water Data'!F165)))</f>
        <v/>
      </c>
      <c r="CB171" s="305" t="str">
        <f ca="true">+IF(OFFSET('Water Data'!$G$27,0,10*ROW('Water Data'!G165))="","",OFFSET('Water Data'!$G$27,0,10*ROW('Water Data'!G165)))</f>
        <v/>
      </c>
      <c r="CC171" s="305" t="str">
        <f ca="true">+IF(OFFSET('Water Data'!$G$28,0,10*ROW('Water Data'!G165))="","",OFFSET('Water Data'!$G$28,0,10*ROW('Water Data'!G165)))</f>
        <v/>
      </c>
      <c r="CD171" s="305" t="str">
        <f ca="true">+IF(OFFSET('Water Data'!$G$29,0,10*ROW('Water Data'!G165))="","",OFFSET('Water Data'!$G$29,0,10*ROW('Water Data'!G165)))</f>
        <v/>
      </c>
      <c r="CE171" s="305" t="str">
        <f ca="true">+IF(OFFSET('Water Data'!$H$27,0,10*ROW('Water Data'!H165))="","",OFFSET('Water Data'!$H$27,0,10*ROW('Water Data'!H165)))</f>
        <v/>
      </c>
      <c r="CF171" s="305" t="str">
        <f ca="true">+IF(OFFSET('Water Data'!$H$28,0,10*ROW('Water Data'!H165))="","",OFFSET('Water Data'!$H$28,0,10*ROW('Water Data'!H165)))</f>
        <v/>
      </c>
      <c r="CG171" s="305" t="str">
        <f ca="true">+IF(OFFSET('Water Data'!$H$29,0,10*ROW('Water Data'!H165))="","",OFFSET('Water Data'!$H$29,0,10*ROW('Water Data'!H165)))</f>
        <v/>
      </c>
      <c r="CH171" s="305" t="str">
        <f ca="true">+IF(OFFSET('Water Data'!$I$27,0,10*ROW('Water Data'!I165))="","",OFFSET('Water Data'!$I$27,0,10*ROW('Water Data'!I165)))</f>
        <v/>
      </c>
      <c r="CI171" s="305" t="str">
        <f ca="true">+IF(OFFSET('Water Data'!$I$28,0,10*ROW('Water Data'!I165))="","",OFFSET('Water Data'!$I$28,0,10*ROW('Water Data'!I165)))</f>
        <v/>
      </c>
      <c r="CJ171" s="305" t="str">
        <f ca="true">+IF(OFFSET('Water Data'!$I$29,0,10*ROW('Water Data'!I165))="","",OFFSET('Water Data'!$I$29,0,10*ROW('Water Data'!I165)))</f>
        <v/>
      </c>
      <c r="CK171" s="305" t="str">
        <f ca="true">+IF(OFFSET('Sanitation Data'!$D$28,0,10*ROW('Sanitation Data'!D165))="","",OFFSET('Sanitation Data'!$D$28,0,10*ROW('Sanitation Data'!D165)))</f>
        <v/>
      </c>
      <c r="CL171" s="305" t="str">
        <f ca="true">+IF(OFFSET('Sanitation Data'!$D$29,0,10*ROW('Sanitation Data'!D165))="","",OFFSET('Sanitation Data'!$D$29,0,10*ROW('Sanitation Data'!D165)))</f>
        <v/>
      </c>
      <c r="CM171" s="305" t="str">
        <f ca="true">+IF(OFFSET('Sanitation Data'!$D$30,0,10*ROW('Sanitation Data'!D165))="","",OFFSET('Sanitation Data'!$D$30,0,10*ROW('Sanitation Data'!D165)))</f>
        <v/>
      </c>
      <c r="CN171" s="305" t="str">
        <f ca="true">+IF(OFFSET('Sanitation Data'!$D$31,0,10*ROW('Sanitation Data'!D165))="","",OFFSET('Sanitation Data'!$D$31,0,10*ROW('Sanitation Data'!D165)))</f>
        <v/>
      </c>
      <c r="CO171" s="305" t="str">
        <f ca="true">+IF(OFFSET('Sanitation Data'!$D$32,0,10*ROW('Sanitation Data'!D165))="","",OFFSET('Sanitation Data'!$D$32,0,10*ROW('Sanitation Data'!D165)))</f>
        <v/>
      </c>
      <c r="CP171" s="305" t="str">
        <f ca="true">+IF(OFFSET('Sanitation Data'!$E$28,0,10*ROW('Sanitation Data'!E165))="","",OFFSET('Sanitation Data'!$E$28,0,10*ROW('Sanitation Data'!E165)))</f>
        <v/>
      </c>
      <c r="CQ171" s="305" t="str">
        <f ca="true">+IF(OFFSET('Sanitation Data'!$E$29,0,10*ROW('Sanitation Data'!E165))="","",OFFSET('Sanitation Data'!$E$29,0,10*ROW('Sanitation Data'!E165)))</f>
        <v/>
      </c>
      <c r="CR171" s="305" t="str">
        <f ca="true">+IF(OFFSET('Sanitation Data'!$E$30,0,10*ROW('Sanitation Data'!E165))="","",OFFSET('Sanitation Data'!$E$30,0,10*ROW('Sanitation Data'!E165)))</f>
        <v/>
      </c>
      <c r="CS171" s="305" t="str">
        <f ca="true">+IF(OFFSET('Sanitation Data'!$E$31,0,10*ROW('Sanitation Data'!E165))="","",OFFSET('Sanitation Data'!$E$31,0,10*ROW('Sanitation Data'!E165)))</f>
        <v/>
      </c>
      <c r="CT171" s="305" t="str">
        <f ca="true">+IF(OFFSET('Sanitation Data'!$E$32,0,10*ROW('Sanitation Data'!E165))="","",OFFSET('Sanitation Data'!$E$32,0,10*ROW('Sanitation Data'!E165)))</f>
        <v/>
      </c>
      <c r="CU171" s="305" t="str">
        <f ca="true">+IF(OFFSET('Sanitation Data'!$F$28,0,10*ROW('Sanitation Data'!F165))="","",OFFSET('Sanitation Data'!$F$28,0,10*ROW('Sanitation Data'!F165)))</f>
        <v/>
      </c>
      <c r="CV171" s="305" t="str">
        <f ca="true">+IF(OFFSET('Sanitation Data'!$F$29,0,10*ROW('Sanitation Data'!F165))="","",OFFSET('Sanitation Data'!$F$29,0,10*ROW('Sanitation Data'!F165)))</f>
        <v/>
      </c>
      <c r="CW171" s="305" t="str">
        <f ca="true">+IF(OFFSET('Sanitation Data'!$F$30,0,10*ROW('Sanitation Data'!F165))="","",OFFSET('Sanitation Data'!$F$30,0,10*ROW('Sanitation Data'!F165)))</f>
        <v/>
      </c>
      <c r="CX171" s="305" t="str">
        <f ca="true">+IF(OFFSET('Sanitation Data'!$F$31,0,10*ROW('Sanitation Data'!F165))="","",OFFSET('Sanitation Data'!$F$31,0,10*ROW('Sanitation Data'!F165)))</f>
        <v/>
      </c>
      <c r="CY171" s="305" t="str">
        <f ca="true">+IF(OFFSET('Sanitation Data'!$F$32,0,10*ROW('Sanitation Data'!F165))="","",OFFSET('Sanitation Data'!$F$32,0,10*ROW('Sanitation Data'!F165)))</f>
        <v/>
      </c>
      <c r="CZ171" s="305" t="str">
        <f ca="true">+IF(OFFSET('Sanitation Data'!$G$28,0,10*ROW('Sanitation Data'!G165))="","",OFFSET('Sanitation Data'!$G$28,0,10*ROW('Sanitation Data'!G165)))</f>
        <v/>
      </c>
      <c r="DA171" s="305" t="str">
        <f ca="true">+IF(OFFSET('Sanitation Data'!$G$29,0,10*ROW('Sanitation Data'!G165))="","",OFFSET('Sanitation Data'!$G$29,0,10*ROW('Sanitation Data'!G165)))</f>
        <v/>
      </c>
      <c r="DB171" s="305" t="str">
        <f ca="true">+IF(OFFSET('Sanitation Data'!$G$30,0,10*ROW('Sanitation Data'!G165))="","",OFFSET('Sanitation Data'!$G$30,0,10*ROW('Sanitation Data'!G165)))</f>
        <v/>
      </c>
      <c r="DC171" s="305" t="str">
        <f ca="true">+IF(OFFSET('Sanitation Data'!$G$31,0,10*ROW('Sanitation Data'!G165))="","",OFFSET('Sanitation Data'!$G$31,0,10*ROW('Sanitation Data'!G165)))</f>
        <v/>
      </c>
      <c r="DD171" s="305" t="str">
        <f ca="true">+IF(OFFSET('Sanitation Data'!$G$32,0,10*ROW('Sanitation Data'!G165))="","",OFFSET('Sanitation Data'!$G$32,0,10*ROW('Sanitation Data'!G165)))</f>
        <v/>
      </c>
      <c r="DE171" s="305" t="str">
        <f ca="true">+IF(OFFSET('Sanitation Data'!$H$28,0,10*ROW('Sanitation Data'!H165))="","",OFFSET('Sanitation Data'!$H$28,0,10*ROW('Sanitation Data'!H165)))</f>
        <v/>
      </c>
      <c r="DF171" s="305" t="str">
        <f ca="true">+IF(OFFSET('Sanitation Data'!$H$29,0,10*ROW('Sanitation Data'!H165))="","",OFFSET('Sanitation Data'!$H$29,0,10*ROW('Sanitation Data'!H165)))</f>
        <v/>
      </c>
      <c r="DG171" s="305" t="str">
        <f ca="true">+IF(OFFSET('Sanitation Data'!$H$30,0,10*ROW('Sanitation Data'!H165))="","",OFFSET('Sanitation Data'!$H$30,0,10*ROW('Sanitation Data'!H165)))</f>
        <v/>
      </c>
      <c r="DH171" s="305" t="str">
        <f ca="true">+IF(OFFSET('Sanitation Data'!$H$31,0,10*ROW('Sanitation Data'!H165))="","",OFFSET('Sanitation Data'!$H$31,0,10*ROW('Sanitation Data'!H165)))</f>
        <v/>
      </c>
      <c r="DI171" s="305" t="str">
        <f ca="true">+IF(OFFSET('Sanitation Data'!$H$32,0,10*ROW('Sanitation Data'!H165))="","",OFFSET('Sanitation Data'!$H$32,0,10*ROW('Sanitation Data'!H165)))</f>
        <v/>
      </c>
      <c r="DJ171" s="305" t="str">
        <f ca="true">+IF(OFFSET('Sanitation Data'!$I$28,0,10*ROW('Sanitation Data'!I165))="","",OFFSET('Sanitation Data'!$I$28,0,10*ROW('Sanitation Data'!I165)))</f>
        <v/>
      </c>
      <c r="DK171" s="305" t="str">
        <f ca="true">+IF(OFFSET('Sanitation Data'!$I$29,0,10*ROW('Sanitation Data'!I165))="","",OFFSET('Sanitation Data'!$I$29,0,10*ROW('Sanitation Data'!I165)))</f>
        <v/>
      </c>
      <c r="DL171" s="305" t="str">
        <f ca="true">+IF(OFFSET('Sanitation Data'!$I$30,0,10*ROW('Sanitation Data'!I165))="","",OFFSET('Sanitation Data'!$I$30,0,10*ROW('Sanitation Data'!I165)))</f>
        <v/>
      </c>
      <c r="DM171" s="305" t="str">
        <f ca="true">+IF(OFFSET('Sanitation Data'!$I$31,0,10*ROW('Sanitation Data'!I165))="","",OFFSET('Sanitation Data'!$I$31,0,10*ROW('Sanitation Data'!I165)))</f>
        <v/>
      </c>
      <c r="DN171" s="305" t="str">
        <f ca="true">+IF(OFFSET('Sanitation Data'!$I$32,0,10*ROW('Sanitation Data'!I165))="","",OFFSET('Sanitation Data'!$I$32,0,10*ROW('Sanitation Data'!I165)))</f>
        <v/>
      </c>
      <c r="DO171" s="305" t="str">
        <f ca="true">+IF(OFFSET('Hygiene Data'!$D$11,0,10*ROW('Hygiene Data'!D165))="","",OFFSET('Hygiene Data'!$D$11,0,10*ROW('Hygiene Data'!D165)))</f>
        <v/>
      </c>
      <c r="DP171" s="305" t="str">
        <f ca="true">+IF(OFFSET('Hygiene Data'!$D$12,0,10*ROW('Hygiene Data'!D165))="","",OFFSET('Hygiene Data'!$D$12,0,10*ROW('Hygiene Data'!D165)))</f>
        <v/>
      </c>
      <c r="DQ171" s="305" t="str">
        <f ca="true">+IF(OFFSET('Hygiene Data'!$D$13,0,10*ROW('Hygiene Data'!D165))="","",OFFSET('Hygiene Data'!$D$13,0,10*ROW('Hygiene Data'!D165)))</f>
        <v/>
      </c>
      <c r="DR171" s="305" t="str">
        <f ca="true">+IF(OFFSET('Hygiene Data'!$E$11,0,10*ROW('Hygiene Data'!E165))="","",OFFSET('Hygiene Data'!$E$11,0,10*ROW('Hygiene Data'!E165)))</f>
        <v/>
      </c>
      <c r="DS171" s="305" t="str">
        <f ca="true">+IF(OFFSET('Hygiene Data'!$E$12,0,10*ROW('Hygiene Data'!E165))="","",OFFSET('Hygiene Data'!$E$12,0,10*ROW('Hygiene Data'!E165)))</f>
        <v/>
      </c>
      <c r="DT171" s="305" t="str">
        <f ca="true">+IF(OFFSET('Hygiene Data'!$E$13,0,10*ROW('Hygiene Data'!E165))="","",OFFSET('Hygiene Data'!$E$13,0,10*ROW('Hygiene Data'!E165)))</f>
        <v/>
      </c>
      <c r="DU171" s="305" t="str">
        <f ca="true">+IF(OFFSET('Hygiene Data'!$F$11,0,10*ROW('Hygiene Data'!F165))="","",OFFSET('Hygiene Data'!$F$11,0,10*ROW('Hygiene Data'!F165)))</f>
        <v/>
      </c>
      <c r="DV171" s="305" t="str">
        <f ca="true">+IF(OFFSET('Hygiene Data'!$F$12,0,10*ROW('Hygiene Data'!F165))="","",OFFSET('Hygiene Data'!$F$12,0,10*ROW('Hygiene Data'!F165)))</f>
        <v/>
      </c>
      <c r="DW171" s="305" t="str">
        <f ca="true">+IF(OFFSET('Hygiene Data'!$F$13,0,10*ROW('Hygiene Data'!F165))="","",OFFSET('Hygiene Data'!$F$13,0,10*ROW('Hygiene Data'!F165)))</f>
        <v/>
      </c>
      <c r="DX171" s="305" t="str">
        <f ca="true">+IF(OFFSET('Hygiene Data'!$G$11,0,10*ROW('Hygiene Data'!G165))="","",OFFSET('Hygiene Data'!$G$11,0,10*ROW('Hygiene Data'!G165)))</f>
        <v/>
      </c>
      <c r="DY171" s="305" t="str">
        <f ca="true">+IF(OFFSET('Hygiene Data'!$G$12,0,10*ROW('Hygiene Data'!G165))="","",OFFSET('Hygiene Data'!$G$12,0,10*ROW('Hygiene Data'!G165)))</f>
        <v/>
      </c>
      <c r="DZ171" s="305" t="str">
        <f ca="true">+IF(OFFSET('Hygiene Data'!$G$13,0,10*ROW('Hygiene Data'!G165))="","",OFFSET('Hygiene Data'!$G$13,0,10*ROW('Hygiene Data'!G165)))</f>
        <v/>
      </c>
      <c r="EA171" s="305" t="str">
        <f ca="true">+IF(OFFSET('Hygiene Data'!$H$11,0,10*ROW('Hygiene Data'!H165))="","",OFFSET('Hygiene Data'!$H$11,0,10*ROW('Hygiene Data'!H165)))</f>
        <v/>
      </c>
      <c r="EB171" s="305" t="str">
        <f ca="true">+IF(OFFSET('Hygiene Data'!$H$12,0,10*ROW('Hygiene Data'!H165))="","",OFFSET('Hygiene Data'!$H$12,0,10*ROW('Hygiene Data'!H165)))</f>
        <v/>
      </c>
      <c r="EC171" s="305" t="str">
        <f ca="true">+IF(OFFSET('Hygiene Data'!$H$13,0,10*ROW('Hygiene Data'!H165))="","",OFFSET('Hygiene Data'!$H$13,0,10*ROW('Hygiene Data'!H165)))</f>
        <v/>
      </c>
      <c r="ED171" s="305" t="str">
        <f ca="true">+IF(OFFSET('Hygiene Data'!$I$11,0,10*ROW('Hygiene Data'!I165))="","",OFFSET('Hygiene Data'!$I$11,0,10*ROW('Hygiene Data'!I165)))</f>
        <v/>
      </c>
      <c r="EE171" s="305" t="str">
        <f ca="true">+IF(OFFSET('Hygiene Data'!$I$12,0,10*ROW('Hygiene Data'!I165))="","",OFFSET('Hygiene Data'!$I$12,0,10*ROW('Hygiene Data'!I165)))</f>
        <v/>
      </c>
      <c r="EF171" s="305"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61"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305"/>
      <c r="BS172" s="305" t="str">
        <f ca="true">+IF(OFFSET('Water Data'!$D$27,0,10*ROW('Water Data'!D166))="","",OFFSET('Water Data'!$D$27,0,10*ROW('Water Data'!D166)))</f>
        <v/>
      </c>
      <c r="BT172" s="305" t="str">
        <f ca="true">+IF(OFFSET('Water Data'!$D$28,0,10*ROW('Water Data'!D166))="","",OFFSET('Water Data'!$D$28,0,10*ROW('Water Data'!D166)))</f>
        <v/>
      </c>
      <c r="BU172" s="305" t="str">
        <f ca="true">+IF(OFFSET('Water Data'!$D$29,0,10*ROW('Water Data'!D166))="","",OFFSET('Water Data'!$D$29,0,10*ROW('Water Data'!D166)))</f>
        <v/>
      </c>
      <c r="BV172" s="305" t="str">
        <f ca="true">+IF(OFFSET('Water Data'!$E$27,0,10*ROW('Water Data'!E166))="","",OFFSET('Water Data'!$E$27,0,10*ROW('Water Data'!E166)))</f>
        <v/>
      </c>
      <c r="BW172" s="305" t="str">
        <f ca="true">+IF(OFFSET('Water Data'!$E$28,0,10*ROW('Water Data'!E166))="","",OFFSET('Water Data'!$E$28,0,10*ROW('Water Data'!E166)))</f>
        <v/>
      </c>
      <c r="BX172" s="305" t="str">
        <f ca="true">+IF(OFFSET('Water Data'!$E$29,0,10*ROW('Water Data'!E166))="","",OFFSET('Water Data'!$E$29,0,10*ROW('Water Data'!E166)))</f>
        <v/>
      </c>
      <c r="BY172" s="305" t="str">
        <f ca="true">+IF(OFFSET('Water Data'!$F$27,0,10*ROW('Water Data'!F166))="","",OFFSET('Water Data'!$F$27,0,10*ROW('Water Data'!F166)))</f>
        <v/>
      </c>
      <c r="BZ172" s="305" t="str">
        <f ca="true">+IF(OFFSET('Water Data'!$F$28,0,10*ROW('Water Data'!F166))="","",OFFSET('Water Data'!$F$28,0,10*ROW('Water Data'!F166)))</f>
        <v/>
      </c>
      <c r="CA172" s="305" t="str">
        <f ca="true">+IF(OFFSET('Water Data'!$F$29,0,10*ROW('Water Data'!F166))="","",OFFSET('Water Data'!$F$29,0,10*ROW('Water Data'!F166)))</f>
        <v/>
      </c>
      <c r="CB172" s="305" t="str">
        <f ca="true">+IF(OFFSET('Water Data'!$G$27,0,10*ROW('Water Data'!G166))="","",OFFSET('Water Data'!$G$27,0,10*ROW('Water Data'!G166)))</f>
        <v/>
      </c>
      <c r="CC172" s="305" t="str">
        <f ca="true">+IF(OFFSET('Water Data'!$G$28,0,10*ROW('Water Data'!G166))="","",OFFSET('Water Data'!$G$28,0,10*ROW('Water Data'!G166)))</f>
        <v/>
      </c>
      <c r="CD172" s="305" t="str">
        <f ca="true">+IF(OFFSET('Water Data'!$G$29,0,10*ROW('Water Data'!G166))="","",OFFSET('Water Data'!$G$29,0,10*ROW('Water Data'!G166)))</f>
        <v/>
      </c>
      <c r="CE172" s="305" t="str">
        <f ca="true">+IF(OFFSET('Water Data'!$H$27,0,10*ROW('Water Data'!H166))="","",OFFSET('Water Data'!$H$27,0,10*ROW('Water Data'!H166)))</f>
        <v/>
      </c>
      <c r="CF172" s="305" t="str">
        <f ca="true">+IF(OFFSET('Water Data'!$H$28,0,10*ROW('Water Data'!H166))="","",OFFSET('Water Data'!$H$28,0,10*ROW('Water Data'!H166)))</f>
        <v/>
      </c>
      <c r="CG172" s="305" t="str">
        <f ca="true">+IF(OFFSET('Water Data'!$H$29,0,10*ROW('Water Data'!H166))="","",OFFSET('Water Data'!$H$29,0,10*ROW('Water Data'!H166)))</f>
        <v/>
      </c>
      <c r="CH172" s="305" t="str">
        <f ca="true">+IF(OFFSET('Water Data'!$I$27,0,10*ROW('Water Data'!I166))="","",OFFSET('Water Data'!$I$27,0,10*ROW('Water Data'!I166)))</f>
        <v/>
      </c>
      <c r="CI172" s="305" t="str">
        <f ca="true">+IF(OFFSET('Water Data'!$I$28,0,10*ROW('Water Data'!I166))="","",OFFSET('Water Data'!$I$28,0,10*ROW('Water Data'!I166)))</f>
        <v/>
      </c>
      <c r="CJ172" s="305" t="str">
        <f ca="true">+IF(OFFSET('Water Data'!$I$29,0,10*ROW('Water Data'!I166))="","",OFFSET('Water Data'!$I$29,0,10*ROW('Water Data'!I166)))</f>
        <v/>
      </c>
      <c r="CK172" s="305" t="str">
        <f ca="true">+IF(OFFSET('Sanitation Data'!$D$28,0,10*ROW('Sanitation Data'!D166))="","",OFFSET('Sanitation Data'!$D$28,0,10*ROW('Sanitation Data'!D166)))</f>
        <v/>
      </c>
      <c r="CL172" s="305" t="str">
        <f ca="true">+IF(OFFSET('Sanitation Data'!$D$29,0,10*ROW('Sanitation Data'!D166))="","",OFFSET('Sanitation Data'!$D$29,0,10*ROW('Sanitation Data'!D166)))</f>
        <v/>
      </c>
      <c r="CM172" s="305" t="str">
        <f ca="true">+IF(OFFSET('Sanitation Data'!$D$30,0,10*ROW('Sanitation Data'!D166))="","",OFFSET('Sanitation Data'!$D$30,0,10*ROW('Sanitation Data'!D166)))</f>
        <v/>
      </c>
      <c r="CN172" s="305" t="str">
        <f ca="true">+IF(OFFSET('Sanitation Data'!$D$31,0,10*ROW('Sanitation Data'!D166))="","",OFFSET('Sanitation Data'!$D$31,0,10*ROW('Sanitation Data'!D166)))</f>
        <v/>
      </c>
      <c r="CO172" s="305" t="str">
        <f ca="true">+IF(OFFSET('Sanitation Data'!$D$32,0,10*ROW('Sanitation Data'!D166))="","",OFFSET('Sanitation Data'!$D$32,0,10*ROW('Sanitation Data'!D166)))</f>
        <v/>
      </c>
      <c r="CP172" s="305" t="str">
        <f ca="true">+IF(OFFSET('Sanitation Data'!$E$28,0,10*ROW('Sanitation Data'!E166))="","",OFFSET('Sanitation Data'!$E$28,0,10*ROW('Sanitation Data'!E166)))</f>
        <v/>
      </c>
      <c r="CQ172" s="305" t="str">
        <f ca="true">+IF(OFFSET('Sanitation Data'!$E$29,0,10*ROW('Sanitation Data'!E166))="","",OFFSET('Sanitation Data'!$E$29,0,10*ROW('Sanitation Data'!E166)))</f>
        <v/>
      </c>
      <c r="CR172" s="305" t="str">
        <f ca="true">+IF(OFFSET('Sanitation Data'!$E$30,0,10*ROW('Sanitation Data'!E166))="","",OFFSET('Sanitation Data'!$E$30,0,10*ROW('Sanitation Data'!E166)))</f>
        <v/>
      </c>
      <c r="CS172" s="305" t="str">
        <f ca="true">+IF(OFFSET('Sanitation Data'!$E$31,0,10*ROW('Sanitation Data'!E166))="","",OFFSET('Sanitation Data'!$E$31,0,10*ROW('Sanitation Data'!E166)))</f>
        <v/>
      </c>
      <c r="CT172" s="305" t="str">
        <f ca="true">+IF(OFFSET('Sanitation Data'!$E$32,0,10*ROW('Sanitation Data'!E166))="","",OFFSET('Sanitation Data'!$E$32,0,10*ROW('Sanitation Data'!E166)))</f>
        <v/>
      </c>
      <c r="CU172" s="305" t="str">
        <f ca="true">+IF(OFFSET('Sanitation Data'!$F$28,0,10*ROW('Sanitation Data'!F166))="","",OFFSET('Sanitation Data'!$F$28,0,10*ROW('Sanitation Data'!F166)))</f>
        <v/>
      </c>
      <c r="CV172" s="305" t="str">
        <f ca="true">+IF(OFFSET('Sanitation Data'!$F$29,0,10*ROW('Sanitation Data'!F166))="","",OFFSET('Sanitation Data'!$F$29,0,10*ROW('Sanitation Data'!F166)))</f>
        <v/>
      </c>
      <c r="CW172" s="305" t="str">
        <f ca="true">+IF(OFFSET('Sanitation Data'!$F$30,0,10*ROW('Sanitation Data'!F166))="","",OFFSET('Sanitation Data'!$F$30,0,10*ROW('Sanitation Data'!F166)))</f>
        <v/>
      </c>
      <c r="CX172" s="305" t="str">
        <f ca="true">+IF(OFFSET('Sanitation Data'!$F$31,0,10*ROW('Sanitation Data'!F166))="","",OFFSET('Sanitation Data'!$F$31,0,10*ROW('Sanitation Data'!F166)))</f>
        <v/>
      </c>
      <c r="CY172" s="305" t="str">
        <f ca="true">+IF(OFFSET('Sanitation Data'!$F$32,0,10*ROW('Sanitation Data'!F166))="","",OFFSET('Sanitation Data'!$F$32,0,10*ROW('Sanitation Data'!F166)))</f>
        <v/>
      </c>
      <c r="CZ172" s="305" t="str">
        <f ca="true">+IF(OFFSET('Sanitation Data'!$G$28,0,10*ROW('Sanitation Data'!G166))="","",OFFSET('Sanitation Data'!$G$28,0,10*ROW('Sanitation Data'!G166)))</f>
        <v/>
      </c>
      <c r="DA172" s="305" t="str">
        <f ca="true">+IF(OFFSET('Sanitation Data'!$G$29,0,10*ROW('Sanitation Data'!G166))="","",OFFSET('Sanitation Data'!$G$29,0,10*ROW('Sanitation Data'!G166)))</f>
        <v/>
      </c>
      <c r="DB172" s="305" t="str">
        <f ca="true">+IF(OFFSET('Sanitation Data'!$G$30,0,10*ROW('Sanitation Data'!G166))="","",OFFSET('Sanitation Data'!$G$30,0,10*ROW('Sanitation Data'!G166)))</f>
        <v/>
      </c>
      <c r="DC172" s="305" t="str">
        <f ca="true">+IF(OFFSET('Sanitation Data'!$G$31,0,10*ROW('Sanitation Data'!G166))="","",OFFSET('Sanitation Data'!$G$31,0,10*ROW('Sanitation Data'!G166)))</f>
        <v/>
      </c>
      <c r="DD172" s="305" t="str">
        <f ca="true">+IF(OFFSET('Sanitation Data'!$G$32,0,10*ROW('Sanitation Data'!G166))="","",OFFSET('Sanitation Data'!$G$32,0,10*ROW('Sanitation Data'!G166)))</f>
        <v/>
      </c>
      <c r="DE172" s="305" t="str">
        <f ca="true">+IF(OFFSET('Sanitation Data'!$H$28,0,10*ROW('Sanitation Data'!H166))="","",OFFSET('Sanitation Data'!$H$28,0,10*ROW('Sanitation Data'!H166)))</f>
        <v/>
      </c>
      <c r="DF172" s="305" t="str">
        <f ca="true">+IF(OFFSET('Sanitation Data'!$H$29,0,10*ROW('Sanitation Data'!H166))="","",OFFSET('Sanitation Data'!$H$29,0,10*ROW('Sanitation Data'!H166)))</f>
        <v/>
      </c>
      <c r="DG172" s="305" t="str">
        <f ca="true">+IF(OFFSET('Sanitation Data'!$H$30,0,10*ROW('Sanitation Data'!H166))="","",OFFSET('Sanitation Data'!$H$30,0,10*ROW('Sanitation Data'!H166)))</f>
        <v/>
      </c>
      <c r="DH172" s="305" t="str">
        <f ca="true">+IF(OFFSET('Sanitation Data'!$H$31,0,10*ROW('Sanitation Data'!H166))="","",OFFSET('Sanitation Data'!$H$31,0,10*ROW('Sanitation Data'!H166)))</f>
        <v/>
      </c>
      <c r="DI172" s="305" t="str">
        <f ca="true">+IF(OFFSET('Sanitation Data'!$H$32,0,10*ROW('Sanitation Data'!H166))="","",OFFSET('Sanitation Data'!$H$32,0,10*ROW('Sanitation Data'!H166)))</f>
        <v/>
      </c>
      <c r="DJ172" s="305" t="str">
        <f ca="true">+IF(OFFSET('Sanitation Data'!$I$28,0,10*ROW('Sanitation Data'!I166))="","",OFFSET('Sanitation Data'!$I$28,0,10*ROW('Sanitation Data'!I166)))</f>
        <v/>
      </c>
      <c r="DK172" s="305" t="str">
        <f ca="true">+IF(OFFSET('Sanitation Data'!$I$29,0,10*ROW('Sanitation Data'!I166))="","",OFFSET('Sanitation Data'!$I$29,0,10*ROW('Sanitation Data'!I166)))</f>
        <v/>
      </c>
      <c r="DL172" s="305" t="str">
        <f ca="true">+IF(OFFSET('Sanitation Data'!$I$30,0,10*ROW('Sanitation Data'!I166))="","",OFFSET('Sanitation Data'!$I$30,0,10*ROW('Sanitation Data'!I166)))</f>
        <v/>
      </c>
      <c r="DM172" s="305" t="str">
        <f ca="true">+IF(OFFSET('Sanitation Data'!$I$31,0,10*ROW('Sanitation Data'!I166))="","",OFFSET('Sanitation Data'!$I$31,0,10*ROW('Sanitation Data'!I166)))</f>
        <v/>
      </c>
      <c r="DN172" s="305" t="str">
        <f ca="true">+IF(OFFSET('Sanitation Data'!$I$32,0,10*ROW('Sanitation Data'!I166))="","",OFFSET('Sanitation Data'!$I$32,0,10*ROW('Sanitation Data'!I166)))</f>
        <v/>
      </c>
      <c r="DO172" s="305" t="str">
        <f ca="true">+IF(OFFSET('Hygiene Data'!$D$11,0,10*ROW('Hygiene Data'!D166))="","",OFFSET('Hygiene Data'!$D$11,0,10*ROW('Hygiene Data'!D166)))</f>
        <v/>
      </c>
      <c r="DP172" s="305" t="str">
        <f ca="true">+IF(OFFSET('Hygiene Data'!$D$12,0,10*ROW('Hygiene Data'!D166))="","",OFFSET('Hygiene Data'!$D$12,0,10*ROW('Hygiene Data'!D166)))</f>
        <v/>
      </c>
      <c r="DQ172" s="305" t="str">
        <f ca="true">+IF(OFFSET('Hygiene Data'!$D$13,0,10*ROW('Hygiene Data'!D166))="","",OFFSET('Hygiene Data'!$D$13,0,10*ROW('Hygiene Data'!D166)))</f>
        <v/>
      </c>
      <c r="DR172" s="305" t="str">
        <f ca="true">+IF(OFFSET('Hygiene Data'!$E$11,0,10*ROW('Hygiene Data'!E166))="","",OFFSET('Hygiene Data'!$E$11,0,10*ROW('Hygiene Data'!E166)))</f>
        <v/>
      </c>
      <c r="DS172" s="305" t="str">
        <f ca="true">+IF(OFFSET('Hygiene Data'!$E$12,0,10*ROW('Hygiene Data'!E166))="","",OFFSET('Hygiene Data'!$E$12,0,10*ROW('Hygiene Data'!E166)))</f>
        <v/>
      </c>
      <c r="DT172" s="305" t="str">
        <f ca="true">+IF(OFFSET('Hygiene Data'!$E$13,0,10*ROW('Hygiene Data'!E166))="","",OFFSET('Hygiene Data'!$E$13,0,10*ROW('Hygiene Data'!E166)))</f>
        <v/>
      </c>
      <c r="DU172" s="305" t="str">
        <f ca="true">+IF(OFFSET('Hygiene Data'!$F$11,0,10*ROW('Hygiene Data'!F166))="","",OFFSET('Hygiene Data'!$F$11,0,10*ROW('Hygiene Data'!F166)))</f>
        <v/>
      </c>
      <c r="DV172" s="305" t="str">
        <f ca="true">+IF(OFFSET('Hygiene Data'!$F$12,0,10*ROW('Hygiene Data'!F166))="","",OFFSET('Hygiene Data'!$F$12,0,10*ROW('Hygiene Data'!F166)))</f>
        <v/>
      </c>
      <c r="DW172" s="305" t="str">
        <f ca="true">+IF(OFFSET('Hygiene Data'!$F$13,0,10*ROW('Hygiene Data'!F166))="","",OFFSET('Hygiene Data'!$F$13,0,10*ROW('Hygiene Data'!F166)))</f>
        <v/>
      </c>
      <c r="DX172" s="305" t="str">
        <f ca="true">+IF(OFFSET('Hygiene Data'!$G$11,0,10*ROW('Hygiene Data'!G166))="","",OFFSET('Hygiene Data'!$G$11,0,10*ROW('Hygiene Data'!G166)))</f>
        <v/>
      </c>
      <c r="DY172" s="305" t="str">
        <f ca="true">+IF(OFFSET('Hygiene Data'!$G$12,0,10*ROW('Hygiene Data'!G166))="","",OFFSET('Hygiene Data'!$G$12,0,10*ROW('Hygiene Data'!G166)))</f>
        <v/>
      </c>
      <c r="DZ172" s="305" t="str">
        <f ca="true">+IF(OFFSET('Hygiene Data'!$G$13,0,10*ROW('Hygiene Data'!G166))="","",OFFSET('Hygiene Data'!$G$13,0,10*ROW('Hygiene Data'!G166)))</f>
        <v/>
      </c>
      <c r="EA172" s="305" t="str">
        <f ca="true">+IF(OFFSET('Hygiene Data'!$H$11,0,10*ROW('Hygiene Data'!H166))="","",OFFSET('Hygiene Data'!$H$11,0,10*ROW('Hygiene Data'!H166)))</f>
        <v/>
      </c>
      <c r="EB172" s="305" t="str">
        <f ca="true">+IF(OFFSET('Hygiene Data'!$H$12,0,10*ROW('Hygiene Data'!H166))="","",OFFSET('Hygiene Data'!$H$12,0,10*ROW('Hygiene Data'!H166)))</f>
        <v/>
      </c>
      <c r="EC172" s="305" t="str">
        <f ca="true">+IF(OFFSET('Hygiene Data'!$H$13,0,10*ROW('Hygiene Data'!H166))="","",OFFSET('Hygiene Data'!$H$13,0,10*ROW('Hygiene Data'!H166)))</f>
        <v/>
      </c>
      <c r="ED172" s="305" t="str">
        <f ca="true">+IF(OFFSET('Hygiene Data'!$I$11,0,10*ROW('Hygiene Data'!I166))="","",OFFSET('Hygiene Data'!$I$11,0,10*ROW('Hygiene Data'!I166)))</f>
        <v/>
      </c>
      <c r="EE172" s="305" t="str">
        <f ca="true">+IF(OFFSET('Hygiene Data'!$I$12,0,10*ROW('Hygiene Data'!I166))="","",OFFSET('Hygiene Data'!$I$12,0,10*ROW('Hygiene Data'!I166)))</f>
        <v/>
      </c>
      <c r="EF172" s="305"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61"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305"/>
      <c r="BS173" s="305" t="str">
        <f ca="true">+IF(OFFSET('Water Data'!$D$27,0,10*ROW('Water Data'!D167))="","",OFFSET('Water Data'!$D$27,0,10*ROW('Water Data'!D167)))</f>
        <v/>
      </c>
      <c r="BT173" s="305" t="str">
        <f ca="true">+IF(OFFSET('Water Data'!$D$28,0,10*ROW('Water Data'!D167))="","",OFFSET('Water Data'!$D$28,0,10*ROW('Water Data'!D167)))</f>
        <v/>
      </c>
      <c r="BU173" s="305" t="str">
        <f ca="true">+IF(OFFSET('Water Data'!$D$29,0,10*ROW('Water Data'!D167))="","",OFFSET('Water Data'!$D$29,0,10*ROW('Water Data'!D167)))</f>
        <v/>
      </c>
      <c r="BV173" s="305" t="str">
        <f ca="true">+IF(OFFSET('Water Data'!$E$27,0,10*ROW('Water Data'!E167))="","",OFFSET('Water Data'!$E$27,0,10*ROW('Water Data'!E167)))</f>
        <v/>
      </c>
      <c r="BW173" s="305" t="str">
        <f ca="true">+IF(OFFSET('Water Data'!$E$28,0,10*ROW('Water Data'!E167))="","",OFFSET('Water Data'!$E$28,0,10*ROW('Water Data'!E167)))</f>
        <v/>
      </c>
      <c r="BX173" s="305" t="str">
        <f ca="true">+IF(OFFSET('Water Data'!$E$29,0,10*ROW('Water Data'!E167))="","",OFFSET('Water Data'!$E$29,0,10*ROW('Water Data'!E167)))</f>
        <v/>
      </c>
      <c r="BY173" s="305" t="str">
        <f ca="true">+IF(OFFSET('Water Data'!$F$27,0,10*ROW('Water Data'!F167))="","",OFFSET('Water Data'!$F$27,0,10*ROW('Water Data'!F167)))</f>
        <v/>
      </c>
      <c r="BZ173" s="305" t="str">
        <f ca="true">+IF(OFFSET('Water Data'!$F$28,0,10*ROW('Water Data'!F167))="","",OFFSET('Water Data'!$F$28,0,10*ROW('Water Data'!F167)))</f>
        <v/>
      </c>
      <c r="CA173" s="305" t="str">
        <f ca="true">+IF(OFFSET('Water Data'!$F$29,0,10*ROW('Water Data'!F167))="","",OFFSET('Water Data'!$F$29,0,10*ROW('Water Data'!F167)))</f>
        <v/>
      </c>
      <c r="CB173" s="305" t="str">
        <f ca="true">+IF(OFFSET('Water Data'!$G$27,0,10*ROW('Water Data'!G167))="","",OFFSET('Water Data'!$G$27,0,10*ROW('Water Data'!G167)))</f>
        <v/>
      </c>
      <c r="CC173" s="305" t="str">
        <f ca="true">+IF(OFFSET('Water Data'!$G$28,0,10*ROW('Water Data'!G167))="","",OFFSET('Water Data'!$G$28,0,10*ROW('Water Data'!G167)))</f>
        <v/>
      </c>
      <c r="CD173" s="305" t="str">
        <f ca="true">+IF(OFFSET('Water Data'!$G$29,0,10*ROW('Water Data'!G167))="","",OFFSET('Water Data'!$G$29,0,10*ROW('Water Data'!G167)))</f>
        <v/>
      </c>
      <c r="CE173" s="305" t="str">
        <f ca="true">+IF(OFFSET('Water Data'!$H$27,0,10*ROW('Water Data'!H167))="","",OFFSET('Water Data'!$H$27,0,10*ROW('Water Data'!H167)))</f>
        <v/>
      </c>
      <c r="CF173" s="305" t="str">
        <f ca="true">+IF(OFFSET('Water Data'!$H$28,0,10*ROW('Water Data'!H167))="","",OFFSET('Water Data'!$H$28,0,10*ROW('Water Data'!H167)))</f>
        <v/>
      </c>
      <c r="CG173" s="305" t="str">
        <f ca="true">+IF(OFFSET('Water Data'!$H$29,0,10*ROW('Water Data'!H167))="","",OFFSET('Water Data'!$H$29,0,10*ROW('Water Data'!H167)))</f>
        <v/>
      </c>
      <c r="CH173" s="305" t="str">
        <f ca="true">+IF(OFFSET('Water Data'!$I$27,0,10*ROW('Water Data'!I167))="","",OFFSET('Water Data'!$I$27,0,10*ROW('Water Data'!I167)))</f>
        <v/>
      </c>
      <c r="CI173" s="305" t="str">
        <f ca="true">+IF(OFFSET('Water Data'!$I$28,0,10*ROW('Water Data'!I167))="","",OFFSET('Water Data'!$I$28,0,10*ROW('Water Data'!I167)))</f>
        <v/>
      </c>
      <c r="CJ173" s="305" t="str">
        <f ca="true">+IF(OFFSET('Water Data'!$I$29,0,10*ROW('Water Data'!I167))="","",OFFSET('Water Data'!$I$29,0,10*ROW('Water Data'!I167)))</f>
        <v/>
      </c>
      <c r="CK173" s="305" t="str">
        <f ca="true">+IF(OFFSET('Sanitation Data'!$D$28,0,10*ROW('Sanitation Data'!D167))="","",OFFSET('Sanitation Data'!$D$28,0,10*ROW('Sanitation Data'!D167)))</f>
        <v/>
      </c>
      <c r="CL173" s="305" t="str">
        <f ca="true">+IF(OFFSET('Sanitation Data'!$D$29,0,10*ROW('Sanitation Data'!D167))="","",OFFSET('Sanitation Data'!$D$29,0,10*ROW('Sanitation Data'!D167)))</f>
        <v/>
      </c>
      <c r="CM173" s="305" t="str">
        <f ca="true">+IF(OFFSET('Sanitation Data'!$D$30,0,10*ROW('Sanitation Data'!D167))="","",OFFSET('Sanitation Data'!$D$30,0,10*ROW('Sanitation Data'!D167)))</f>
        <v/>
      </c>
      <c r="CN173" s="305" t="str">
        <f ca="true">+IF(OFFSET('Sanitation Data'!$D$31,0,10*ROW('Sanitation Data'!D167))="","",OFFSET('Sanitation Data'!$D$31,0,10*ROW('Sanitation Data'!D167)))</f>
        <v/>
      </c>
      <c r="CO173" s="305" t="str">
        <f ca="true">+IF(OFFSET('Sanitation Data'!$D$32,0,10*ROW('Sanitation Data'!D167))="","",OFFSET('Sanitation Data'!$D$32,0,10*ROW('Sanitation Data'!D167)))</f>
        <v/>
      </c>
      <c r="CP173" s="305" t="str">
        <f ca="true">+IF(OFFSET('Sanitation Data'!$E$28,0,10*ROW('Sanitation Data'!E167))="","",OFFSET('Sanitation Data'!$E$28,0,10*ROW('Sanitation Data'!E167)))</f>
        <v/>
      </c>
      <c r="CQ173" s="305" t="str">
        <f ca="true">+IF(OFFSET('Sanitation Data'!$E$29,0,10*ROW('Sanitation Data'!E167))="","",OFFSET('Sanitation Data'!$E$29,0,10*ROW('Sanitation Data'!E167)))</f>
        <v/>
      </c>
      <c r="CR173" s="305" t="str">
        <f ca="true">+IF(OFFSET('Sanitation Data'!$E$30,0,10*ROW('Sanitation Data'!E167))="","",OFFSET('Sanitation Data'!$E$30,0,10*ROW('Sanitation Data'!E167)))</f>
        <v/>
      </c>
      <c r="CS173" s="305" t="str">
        <f ca="true">+IF(OFFSET('Sanitation Data'!$E$31,0,10*ROW('Sanitation Data'!E167))="","",OFFSET('Sanitation Data'!$E$31,0,10*ROW('Sanitation Data'!E167)))</f>
        <v/>
      </c>
      <c r="CT173" s="305" t="str">
        <f ca="true">+IF(OFFSET('Sanitation Data'!$E$32,0,10*ROW('Sanitation Data'!E167))="","",OFFSET('Sanitation Data'!$E$32,0,10*ROW('Sanitation Data'!E167)))</f>
        <v/>
      </c>
      <c r="CU173" s="305" t="str">
        <f ca="true">+IF(OFFSET('Sanitation Data'!$F$28,0,10*ROW('Sanitation Data'!F167))="","",OFFSET('Sanitation Data'!$F$28,0,10*ROW('Sanitation Data'!F167)))</f>
        <v/>
      </c>
      <c r="CV173" s="305" t="str">
        <f ca="true">+IF(OFFSET('Sanitation Data'!$F$29,0,10*ROW('Sanitation Data'!F167))="","",OFFSET('Sanitation Data'!$F$29,0,10*ROW('Sanitation Data'!F167)))</f>
        <v/>
      </c>
      <c r="CW173" s="305" t="str">
        <f ca="true">+IF(OFFSET('Sanitation Data'!$F$30,0,10*ROW('Sanitation Data'!F167))="","",OFFSET('Sanitation Data'!$F$30,0,10*ROW('Sanitation Data'!F167)))</f>
        <v/>
      </c>
      <c r="CX173" s="305" t="str">
        <f ca="true">+IF(OFFSET('Sanitation Data'!$F$31,0,10*ROW('Sanitation Data'!F167))="","",OFFSET('Sanitation Data'!$F$31,0,10*ROW('Sanitation Data'!F167)))</f>
        <v/>
      </c>
      <c r="CY173" s="305" t="str">
        <f ca="true">+IF(OFFSET('Sanitation Data'!$F$32,0,10*ROW('Sanitation Data'!F167))="","",OFFSET('Sanitation Data'!$F$32,0,10*ROW('Sanitation Data'!F167)))</f>
        <v/>
      </c>
      <c r="CZ173" s="305" t="str">
        <f ca="true">+IF(OFFSET('Sanitation Data'!$G$28,0,10*ROW('Sanitation Data'!G167))="","",OFFSET('Sanitation Data'!$G$28,0,10*ROW('Sanitation Data'!G167)))</f>
        <v/>
      </c>
      <c r="DA173" s="305" t="str">
        <f ca="true">+IF(OFFSET('Sanitation Data'!$G$29,0,10*ROW('Sanitation Data'!G167))="","",OFFSET('Sanitation Data'!$G$29,0,10*ROW('Sanitation Data'!G167)))</f>
        <v/>
      </c>
      <c r="DB173" s="305" t="str">
        <f ca="true">+IF(OFFSET('Sanitation Data'!$G$30,0,10*ROW('Sanitation Data'!G167))="","",OFFSET('Sanitation Data'!$G$30,0,10*ROW('Sanitation Data'!G167)))</f>
        <v/>
      </c>
      <c r="DC173" s="305" t="str">
        <f ca="true">+IF(OFFSET('Sanitation Data'!$G$31,0,10*ROW('Sanitation Data'!G167))="","",OFFSET('Sanitation Data'!$G$31,0,10*ROW('Sanitation Data'!G167)))</f>
        <v/>
      </c>
      <c r="DD173" s="305" t="str">
        <f ca="true">+IF(OFFSET('Sanitation Data'!$G$32,0,10*ROW('Sanitation Data'!G167))="","",OFFSET('Sanitation Data'!$G$32,0,10*ROW('Sanitation Data'!G167)))</f>
        <v/>
      </c>
      <c r="DE173" s="305" t="str">
        <f ca="true">+IF(OFFSET('Sanitation Data'!$H$28,0,10*ROW('Sanitation Data'!H167))="","",OFFSET('Sanitation Data'!$H$28,0,10*ROW('Sanitation Data'!H167)))</f>
        <v/>
      </c>
      <c r="DF173" s="305" t="str">
        <f ca="true">+IF(OFFSET('Sanitation Data'!$H$29,0,10*ROW('Sanitation Data'!H167))="","",OFFSET('Sanitation Data'!$H$29,0,10*ROW('Sanitation Data'!H167)))</f>
        <v/>
      </c>
      <c r="DG173" s="305" t="str">
        <f ca="true">+IF(OFFSET('Sanitation Data'!$H$30,0,10*ROW('Sanitation Data'!H167))="","",OFFSET('Sanitation Data'!$H$30,0,10*ROW('Sanitation Data'!H167)))</f>
        <v/>
      </c>
      <c r="DH173" s="305" t="str">
        <f ca="true">+IF(OFFSET('Sanitation Data'!$H$31,0,10*ROW('Sanitation Data'!H167))="","",OFFSET('Sanitation Data'!$H$31,0,10*ROW('Sanitation Data'!H167)))</f>
        <v/>
      </c>
      <c r="DI173" s="305" t="str">
        <f ca="true">+IF(OFFSET('Sanitation Data'!$H$32,0,10*ROW('Sanitation Data'!H167))="","",OFFSET('Sanitation Data'!$H$32,0,10*ROW('Sanitation Data'!H167)))</f>
        <v/>
      </c>
      <c r="DJ173" s="305" t="str">
        <f ca="true">+IF(OFFSET('Sanitation Data'!$I$28,0,10*ROW('Sanitation Data'!I167))="","",OFFSET('Sanitation Data'!$I$28,0,10*ROW('Sanitation Data'!I167)))</f>
        <v/>
      </c>
      <c r="DK173" s="305" t="str">
        <f ca="true">+IF(OFFSET('Sanitation Data'!$I$29,0,10*ROW('Sanitation Data'!I167))="","",OFFSET('Sanitation Data'!$I$29,0,10*ROW('Sanitation Data'!I167)))</f>
        <v/>
      </c>
      <c r="DL173" s="305" t="str">
        <f ca="true">+IF(OFFSET('Sanitation Data'!$I$30,0,10*ROW('Sanitation Data'!I167))="","",OFFSET('Sanitation Data'!$I$30,0,10*ROW('Sanitation Data'!I167)))</f>
        <v/>
      </c>
      <c r="DM173" s="305" t="str">
        <f ca="true">+IF(OFFSET('Sanitation Data'!$I$31,0,10*ROW('Sanitation Data'!I167))="","",OFFSET('Sanitation Data'!$I$31,0,10*ROW('Sanitation Data'!I167)))</f>
        <v/>
      </c>
      <c r="DN173" s="305" t="str">
        <f ca="true">+IF(OFFSET('Sanitation Data'!$I$32,0,10*ROW('Sanitation Data'!I167))="","",OFFSET('Sanitation Data'!$I$32,0,10*ROW('Sanitation Data'!I167)))</f>
        <v/>
      </c>
      <c r="DO173" s="305" t="str">
        <f ca="true">+IF(OFFSET('Hygiene Data'!$D$11,0,10*ROW('Hygiene Data'!D167))="","",OFFSET('Hygiene Data'!$D$11,0,10*ROW('Hygiene Data'!D167)))</f>
        <v/>
      </c>
      <c r="DP173" s="305" t="str">
        <f ca="true">+IF(OFFSET('Hygiene Data'!$D$12,0,10*ROW('Hygiene Data'!D167))="","",OFFSET('Hygiene Data'!$D$12,0,10*ROW('Hygiene Data'!D167)))</f>
        <v/>
      </c>
      <c r="DQ173" s="305" t="str">
        <f ca="true">+IF(OFFSET('Hygiene Data'!$D$13,0,10*ROW('Hygiene Data'!D167))="","",OFFSET('Hygiene Data'!$D$13,0,10*ROW('Hygiene Data'!D167)))</f>
        <v/>
      </c>
      <c r="DR173" s="305" t="str">
        <f ca="true">+IF(OFFSET('Hygiene Data'!$E$11,0,10*ROW('Hygiene Data'!E167))="","",OFFSET('Hygiene Data'!$E$11,0,10*ROW('Hygiene Data'!E167)))</f>
        <v/>
      </c>
      <c r="DS173" s="305" t="str">
        <f ca="true">+IF(OFFSET('Hygiene Data'!$E$12,0,10*ROW('Hygiene Data'!E167))="","",OFFSET('Hygiene Data'!$E$12,0,10*ROW('Hygiene Data'!E167)))</f>
        <v/>
      </c>
      <c r="DT173" s="305" t="str">
        <f ca="true">+IF(OFFSET('Hygiene Data'!$E$13,0,10*ROW('Hygiene Data'!E167))="","",OFFSET('Hygiene Data'!$E$13,0,10*ROW('Hygiene Data'!E167)))</f>
        <v/>
      </c>
      <c r="DU173" s="305" t="str">
        <f ca="true">+IF(OFFSET('Hygiene Data'!$F$11,0,10*ROW('Hygiene Data'!F167))="","",OFFSET('Hygiene Data'!$F$11,0,10*ROW('Hygiene Data'!F167)))</f>
        <v/>
      </c>
      <c r="DV173" s="305" t="str">
        <f ca="true">+IF(OFFSET('Hygiene Data'!$F$12,0,10*ROW('Hygiene Data'!F167))="","",OFFSET('Hygiene Data'!$F$12,0,10*ROW('Hygiene Data'!F167)))</f>
        <v/>
      </c>
      <c r="DW173" s="305" t="str">
        <f ca="true">+IF(OFFSET('Hygiene Data'!$F$13,0,10*ROW('Hygiene Data'!F167))="","",OFFSET('Hygiene Data'!$F$13,0,10*ROW('Hygiene Data'!F167)))</f>
        <v/>
      </c>
      <c r="DX173" s="305" t="str">
        <f ca="true">+IF(OFFSET('Hygiene Data'!$G$11,0,10*ROW('Hygiene Data'!G167))="","",OFFSET('Hygiene Data'!$G$11,0,10*ROW('Hygiene Data'!G167)))</f>
        <v/>
      </c>
      <c r="DY173" s="305" t="str">
        <f ca="true">+IF(OFFSET('Hygiene Data'!$G$12,0,10*ROW('Hygiene Data'!G167))="","",OFFSET('Hygiene Data'!$G$12,0,10*ROW('Hygiene Data'!G167)))</f>
        <v/>
      </c>
      <c r="DZ173" s="305" t="str">
        <f ca="true">+IF(OFFSET('Hygiene Data'!$G$13,0,10*ROW('Hygiene Data'!G167))="","",OFFSET('Hygiene Data'!$G$13,0,10*ROW('Hygiene Data'!G167)))</f>
        <v/>
      </c>
      <c r="EA173" s="305" t="str">
        <f ca="true">+IF(OFFSET('Hygiene Data'!$H$11,0,10*ROW('Hygiene Data'!H167))="","",OFFSET('Hygiene Data'!$H$11,0,10*ROW('Hygiene Data'!H167)))</f>
        <v/>
      </c>
      <c r="EB173" s="305" t="str">
        <f ca="true">+IF(OFFSET('Hygiene Data'!$H$12,0,10*ROW('Hygiene Data'!H167))="","",OFFSET('Hygiene Data'!$H$12,0,10*ROW('Hygiene Data'!H167)))</f>
        <v/>
      </c>
      <c r="EC173" s="305" t="str">
        <f ca="true">+IF(OFFSET('Hygiene Data'!$H$13,0,10*ROW('Hygiene Data'!H167))="","",OFFSET('Hygiene Data'!$H$13,0,10*ROW('Hygiene Data'!H167)))</f>
        <v/>
      </c>
      <c r="ED173" s="305" t="str">
        <f ca="true">+IF(OFFSET('Hygiene Data'!$I$11,0,10*ROW('Hygiene Data'!I167))="","",OFFSET('Hygiene Data'!$I$11,0,10*ROW('Hygiene Data'!I167)))</f>
        <v/>
      </c>
      <c r="EE173" s="305" t="str">
        <f ca="true">+IF(OFFSET('Hygiene Data'!$I$12,0,10*ROW('Hygiene Data'!I167))="","",OFFSET('Hygiene Data'!$I$12,0,10*ROW('Hygiene Data'!I167)))</f>
        <v/>
      </c>
      <c r="EF173" s="305"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61"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305"/>
      <c r="BS174" s="305" t="str">
        <f ca="true">+IF(OFFSET('Water Data'!$D$27,0,10*ROW('Water Data'!D168))="","",OFFSET('Water Data'!$D$27,0,10*ROW('Water Data'!D168)))</f>
        <v/>
      </c>
      <c r="BT174" s="305" t="str">
        <f ca="true">+IF(OFFSET('Water Data'!$D$28,0,10*ROW('Water Data'!D168))="","",OFFSET('Water Data'!$D$28,0,10*ROW('Water Data'!D168)))</f>
        <v/>
      </c>
      <c r="BU174" s="305" t="str">
        <f ca="true">+IF(OFFSET('Water Data'!$D$29,0,10*ROW('Water Data'!D168))="","",OFFSET('Water Data'!$D$29,0,10*ROW('Water Data'!D168)))</f>
        <v/>
      </c>
      <c r="BV174" s="305" t="str">
        <f ca="true">+IF(OFFSET('Water Data'!$E$27,0,10*ROW('Water Data'!E168))="","",OFFSET('Water Data'!$E$27,0,10*ROW('Water Data'!E168)))</f>
        <v/>
      </c>
      <c r="BW174" s="305" t="str">
        <f ca="true">+IF(OFFSET('Water Data'!$E$28,0,10*ROW('Water Data'!E168))="","",OFFSET('Water Data'!$E$28,0,10*ROW('Water Data'!E168)))</f>
        <v/>
      </c>
      <c r="BX174" s="305" t="str">
        <f ca="true">+IF(OFFSET('Water Data'!$E$29,0,10*ROW('Water Data'!E168))="","",OFFSET('Water Data'!$E$29,0,10*ROW('Water Data'!E168)))</f>
        <v/>
      </c>
      <c r="BY174" s="305" t="str">
        <f ca="true">+IF(OFFSET('Water Data'!$F$27,0,10*ROW('Water Data'!F168))="","",OFFSET('Water Data'!$F$27,0,10*ROW('Water Data'!F168)))</f>
        <v/>
      </c>
      <c r="BZ174" s="305" t="str">
        <f ca="true">+IF(OFFSET('Water Data'!$F$28,0,10*ROW('Water Data'!F168))="","",OFFSET('Water Data'!$F$28,0,10*ROW('Water Data'!F168)))</f>
        <v/>
      </c>
      <c r="CA174" s="305" t="str">
        <f ca="true">+IF(OFFSET('Water Data'!$F$29,0,10*ROW('Water Data'!F168))="","",OFFSET('Water Data'!$F$29,0,10*ROW('Water Data'!F168)))</f>
        <v/>
      </c>
      <c r="CB174" s="305" t="str">
        <f ca="true">+IF(OFFSET('Water Data'!$G$27,0,10*ROW('Water Data'!G168))="","",OFFSET('Water Data'!$G$27,0,10*ROW('Water Data'!G168)))</f>
        <v/>
      </c>
      <c r="CC174" s="305" t="str">
        <f ca="true">+IF(OFFSET('Water Data'!$G$28,0,10*ROW('Water Data'!G168))="","",OFFSET('Water Data'!$G$28,0,10*ROW('Water Data'!G168)))</f>
        <v/>
      </c>
      <c r="CD174" s="305" t="str">
        <f ca="true">+IF(OFFSET('Water Data'!$G$29,0,10*ROW('Water Data'!G168))="","",OFFSET('Water Data'!$G$29,0,10*ROW('Water Data'!G168)))</f>
        <v/>
      </c>
      <c r="CE174" s="305" t="str">
        <f ca="true">+IF(OFFSET('Water Data'!$H$27,0,10*ROW('Water Data'!H168))="","",OFFSET('Water Data'!$H$27,0,10*ROW('Water Data'!H168)))</f>
        <v/>
      </c>
      <c r="CF174" s="305" t="str">
        <f ca="true">+IF(OFFSET('Water Data'!$H$28,0,10*ROW('Water Data'!H168))="","",OFFSET('Water Data'!$H$28,0,10*ROW('Water Data'!H168)))</f>
        <v/>
      </c>
      <c r="CG174" s="305" t="str">
        <f ca="true">+IF(OFFSET('Water Data'!$H$29,0,10*ROW('Water Data'!H168))="","",OFFSET('Water Data'!$H$29,0,10*ROW('Water Data'!H168)))</f>
        <v/>
      </c>
      <c r="CH174" s="305" t="str">
        <f ca="true">+IF(OFFSET('Water Data'!$I$27,0,10*ROW('Water Data'!I168))="","",OFFSET('Water Data'!$I$27,0,10*ROW('Water Data'!I168)))</f>
        <v/>
      </c>
      <c r="CI174" s="305" t="str">
        <f ca="true">+IF(OFFSET('Water Data'!$I$28,0,10*ROW('Water Data'!I168))="","",OFFSET('Water Data'!$I$28,0,10*ROW('Water Data'!I168)))</f>
        <v/>
      </c>
      <c r="CJ174" s="305" t="str">
        <f ca="true">+IF(OFFSET('Water Data'!$I$29,0,10*ROW('Water Data'!I168))="","",OFFSET('Water Data'!$I$29,0,10*ROW('Water Data'!I168)))</f>
        <v/>
      </c>
      <c r="CK174" s="305" t="str">
        <f ca="true">+IF(OFFSET('Sanitation Data'!$D$28,0,10*ROW('Sanitation Data'!D168))="","",OFFSET('Sanitation Data'!$D$28,0,10*ROW('Sanitation Data'!D168)))</f>
        <v/>
      </c>
      <c r="CL174" s="305" t="str">
        <f ca="true">+IF(OFFSET('Sanitation Data'!$D$29,0,10*ROW('Sanitation Data'!D168))="","",OFFSET('Sanitation Data'!$D$29,0,10*ROW('Sanitation Data'!D168)))</f>
        <v/>
      </c>
      <c r="CM174" s="305" t="str">
        <f ca="true">+IF(OFFSET('Sanitation Data'!$D$30,0,10*ROW('Sanitation Data'!D168))="","",OFFSET('Sanitation Data'!$D$30,0,10*ROW('Sanitation Data'!D168)))</f>
        <v/>
      </c>
      <c r="CN174" s="305" t="str">
        <f ca="true">+IF(OFFSET('Sanitation Data'!$D$31,0,10*ROW('Sanitation Data'!D168))="","",OFFSET('Sanitation Data'!$D$31,0,10*ROW('Sanitation Data'!D168)))</f>
        <v/>
      </c>
      <c r="CO174" s="305" t="str">
        <f ca="true">+IF(OFFSET('Sanitation Data'!$D$32,0,10*ROW('Sanitation Data'!D168))="","",OFFSET('Sanitation Data'!$D$32,0,10*ROW('Sanitation Data'!D168)))</f>
        <v/>
      </c>
      <c r="CP174" s="305" t="str">
        <f ca="true">+IF(OFFSET('Sanitation Data'!$E$28,0,10*ROW('Sanitation Data'!E168))="","",OFFSET('Sanitation Data'!$E$28,0,10*ROW('Sanitation Data'!E168)))</f>
        <v/>
      </c>
      <c r="CQ174" s="305" t="str">
        <f ca="true">+IF(OFFSET('Sanitation Data'!$E$29,0,10*ROW('Sanitation Data'!E168))="","",OFFSET('Sanitation Data'!$E$29,0,10*ROW('Sanitation Data'!E168)))</f>
        <v/>
      </c>
      <c r="CR174" s="305" t="str">
        <f ca="true">+IF(OFFSET('Sanitation Data'!$E$30,0,10*ROW('Sanitation Data'!E168))="","",OFFSET('Sanitation Data'!$E$30,0,10*ROW('Sanitation Data'!E168)))</f>
        <v/>
      </c>
      <c r="CS174" s="305" t="str">
        <f ca="true">+IF(OFFSET('Sanitation Data'!$E$31,0,10*ROW('Sanitation Data'!E168))="","",OFFSET('Sanitation Data'!$E$31,0,10*ROW('Sanitation Data'!E168)))</f>
        <v/>
      </c>
      <c r="CT174" s="305" t="str">
        <f ca="true">+IF(OFFSET('Sanitation Data'!$E$32,0,10*ROW('Sanitation Data'!E168))="","",OFFSET('Sanitation Data'!$E$32,0,10*ROW('Sanitation Data'!E168)))</f>
        <v/>
      </c>
      <c r="CU174" s="305" t="str">
        <f ca="true">+IF(OFFSET('Sanitation Data'!$F$28,0,10*ROW('Sanitation Data'!F168))="","",OFFSET('Sanitation Data'!$F$28,0,10*ROW('Sanitation Data'!F168)))</f>
        <v/>
      </c>
      <c r="CV174" s="305" t="str">
        <f ca="true">+IF(OFFSET('Sanitation Data'!$F$29,0,10*ROW('Sanitation Data'!F168))="","",OFFSET('Sanitation Data'!$F$29,0,10*ROW('Sanitation Data'!F168)))</f>
        <v/>
      </c>
      <c r="CW174" s="305" t="str">
        <f ca="true">+IF(OFFSET('Sanitation Data'!$F$30,0,10*ROW('Sanitation Data'!F168))="","",OFFSET('Sanitation Data'!$F$30,0,10*ROW('Sanitation Data'!F168)))</f>
        <v/>
      </c>
      <c r="CX174" s="305" t="str">
        <f ca="true">+IF(OFFSET('Sanitation Data'!$F$31,0,10*ROW('Sanitation Data'!F168))="","",OFFSET('Sanitation Data'!$F$31,0,10*ROW('Sanitation Data'!F168)))</f>
        <v/>
      </c>
      <c r="CY174" s="305" t="str">
        <f ca="true">+IF(OFFSET('Sanitation Data'!$F$32,0,10*ROW('Sanitation Data'!F168))="","",OFFSET('Sanitation Data'!$F$32,0,10*ROW('Sanitation Data'!F168)))</f>
        <v/>
      </c>
      <c r="CZ174" s="305" t="str">
        <f ca="true">+IF(OFFSET('Sanitation Data'!$G$28,0,10*ROW('Sanitation Data'!G168))="","",OFFSET('Sanitation Data'!$G$28,0,10*ROW('Sanitation Data'!G168)))</f>
        <v/>
      </c>
      <c r="DA174" s="305" t="str">
        <f ca="true">+IF(OFFSET('Sanitation Data'!$G$29,0,10*ROW('Sanitation Data'!G168))="","",OFFSET('Sanitation Data'!$G$29,0,10*ROW('Sanitation Data'!G168)))</f>
        <v/>
      </c>
      <c r="DB174" s="305" t="str">
        <f ca="true">+IF(OFFSET('Sanitation Data'!$G$30,0,10*ROW('Sanitation Data'!G168))="","",OFFSET('Sanitation Data'!$G$30,0,10*ROW('Sanitation Data'!G168)))</f>
        <v/>
      </c>
      <c r="DC174" s="305" t="str">
        <f ca="true">+IF(OFFSET('Sanitation Data'!$G$31,0,10*ROW('Sanitation Data'!G168))="","",OFFSET('Sanitation Data'!$G$31,0,10*ROW('Sanitation Data'!G168)))</f>
        <v/>
      </c>
      <c r="DD174" s="305" t="str">
        <f ca="true">+IF(OFFSET('Sanitation Data'!$G$32,0,10*ROW('Sanitation Data'!G168))="","",OFFSET('Sanitation Data'!$G$32,0,10*ROW('Sanitation Data'!G168)))</f>
        <v/>
      </c>
      <c r="DE174" s="305" t="str">
        <f ca="true">+IF(OFFSET('Sanitation Data'!$H$28,0,10*ROW('Sanitation Data'!H168))="","",OFFSET('Sanitation Data'!$H$28,0,10*ROW('Sanitation Data'!H168)))</f>
        <v/>
      </c>
      <c r="DF174" s="305" t="str">
        <f ca="true">+IF(OFFSET('Sanitation Data'!$H$29,0,10*ROW('Sanitation Data'!H168))="","",OFFSET('Sanitation Data'!$H$29,0,10*ROW('Sanitation Data'!H168)))</f>
        <v/>
      </c>
      <c r="DG174" s="305" t="str">
        <f ca="true">+IF(OFFSET('Sanitation Data'!$H$30,0,10*ROW('Sanitation Data'!H168))="","",OFFSET('Sanitation Data'!$H$30,0,10*ROW('Sanitation Data'!H168)))</f>
        <v/>
      </c>
      <c r="DH174" s="305" t="str">
        <f ca="true">+IF(OFFSET('Sanitation Data'!$H$31,0,10*ROW('Sanitation Data'!H168))="","",OFFSET('Sanitation Data'!$H$31,0,10*ROW('Sanitation Data'!H168)))</f>
        <v/>
      </c>
      <c r="DI174" s="305" t="str">
        <f ca="true">+IF(OFFSET('Sanitation Data'!$H$32,0,10*ROW('Sanitation Data'!H168))="","",OFFSET('Sanitation Data'!$H$32,0,10*ROW('Sanitation Data'!H168)))</f>
        <v/>
      </c>
      <c r="DJ174" s="305" t="str">
        <f ca="true">+IF(OFFSET('Sanitation Data'!$I$28,0,10*ROW('Sanitation Data'!I168))="","",OFFSET('Sanitation Data'!$I$28,0,10*ROW('Sanitation Data'!I168)))</f>
        <v/>
      </c>
      <c r="DK174" s="305" t="str">
        <f ca="true">+IF(OFFSET('Sanitation Data'!$I$29,0,10*ROW('Sanitation Data'!I168))="","",OFFSET('Sanitation Data'!$I$29,0,10*ROW('Sanitation Data'!I168)))</f>
        <v/>
      </c>
      <c r="DL174" s="305" t="str">
        <f ca="true">+IF(OFFSET('Sanitation Data'!$I$30,0,10*ROW('Sanitation Data'!I168))="","",OFFSET('Sanitation Data'!$I$30,0,10*ROW('Sanitation Data'!I168)))</f>
        <v/>
      </c>
      <c r="DM174" s="305" t="str">
        <f ca="true">+IF(OFFSET('Sanitation Data'!$I$31,0,10*ROW('Sanitation Data'!I168))="","",OFFSET('Sanitation Data'!$I$31,0,10*ROW('Sanitation Data'!I168)))</f>
        <v/>
      </c>
      <c r="DN174" s="305" t="str">
        <f ca="true">+IF(OFFSET('Sanitation Data'!$I$32,0,10*ROW('Sanitation Data'!I168))="","",OFFSET('Sanitation Data'!$I$32,0,10*ROW('Sanitation Data'!I168)))</f>
        <v/>
      </c>
      <c r="DO174" s="305" t="str">
        <f ca="true">+IF(OFFSET('Hygiene Data'!$D$11,0,10*ROW('Hygiene Data'!D168))="","",OFFSET('Hygiene Data'!$D$11,0,10*ROW('Hygiene Data'!D168)))</f>
        <v/>
      </c>
      <c r="DP174" s="305" t="str">
        <f ca="true">+IF(OFFSET('Hygiene Data'!$D$12,0,10*ROW('Hygiene Data'!D168))="","",OFFSET('Hygiene Data'!$D$12,0,10*ROW('Hygiene Data'!D168)))</f>
        <v/>
      </c>
      <c r="DQ174" s="305" t="str">
        <f ca="true">+IF(OFFSET('Hygiene Data'!$D$13,0,10*ROW('Hygiene Data'!D168))="","",OFFSET('Hygiene Data'!$D$13,0,10*ROW('Hygiene Data'!D168)))</f>
        <v/>
      </c>
      <c r="DR174" s="305" t="str">
        <f ca="true">+IF(OFFSET('Hygiene Data'!$E$11,0,10*ROW('Hygiene Data'!E168))="","",OFFSET('Hygiene Data'!$E$11,0,10*ROW('Hygiene Data'!E168)))</f>
        <v/>
      </c>
      <c r="DS174" s="305" t="str">
        <f ca="true">+IF(OFFSET('Hygiene Data'!$E$12,0,10*ROW('Hygiene Data'!E168))="","",OFFSET('Hygiene Data'!$E$12,0,10*ROW('Hygiene Data'!E168)))</f>
        <v/>
      </c>
      <c r="DT174" s="305" t="str">
        <f ca="true">+IF(OFFSET('Hygiene Data'!$E$13,0,10*ROW('Hygiene Data'!E168))="","",OFFSET('Hygiene Data'!$E$13,0,10*ROW('Hygiene Data'!E168)))</f>
        <v/>
      </c>
      <c r="DU174" s="305" t="str">
        <f ca="true">+IF(OFFSET('Hygiene Data'!$F$11,0,10*ROW('Hygiene Data'!F168))="","",OFFSET('Hygiene Data'!$F$11,0,10*ROW('Hygiene Data'!F168)))</f>
        <v/>
      </c>
      <c r="DV174" s="305" t="str">
        <f ca="true">+IF(OFFSET('Hygiene Data'!$F$12,0,10*ROW('Hygiene Data'!F168))="","",OFFSET('Hygiene Data'!$F$12,0,10*ROW('Hygiene Data'!F168)))</f>
        <v/>
      </c>
      <c r="DW174" s="305" t="str">
        <f ca="true">+IF(OFFSET('Hygiene Data'!$F$13,0,10*ROW('Hygiene Data'!F168))="","",OFFSET('Hygiene Data'!$F$13,0,10*ROW('Hygiene Data'!F168)))</f>
        <v/>
      </c>
      <c r="DX174" s="305" t="str">
        <f ca="true">+IF(OFFSET('Hygiene Data'!$G$11,0,10*ROW('Hygiene Data'!G168))="","",OFFSET('Hygiene Data'!$G$11,0,10*ROW('Hygiene Data'!G168)))</f>
        <v/>
      </c>
      <c r="DY174" s="305" t="str">
        <f ca="true">+IF(OFFSET('Hygiene Data'!$G$12,0,10*ROW('Hygiene Data'!G168))="","",OFFSET('Hygiene Data'!$G$12,0,10*ROW('Hygiene Data'!G168)))</f>
        <v/>
      </c>
      <c r="DZ174" s="305" t="str">
        <f ca="true">+IF(OFFSET('Hygiene Data'!$G$13,0,10*ROW('Hygiene Data'!G168))="","",OFFSET('Hygiene Data'!$G$13,0,10*ROW('Hygiene Data'!G168)))</f>
        <v/>
      </c>
      <c r="EA174" s="305" t="str">
        <f ca="true">+IF(OFFSET('Hygiene Data'!$H$11,0,10*ROW('Hygiene Data'!H168))="","",OFFSET('Hygiene Data'!$H$11,0,10*ROW('Hygiene Data'!H168)))</f>
        <v/>
      </c>
      <c r="EB174" s="305" t="str">
        <f ca="true">+IF(OFFSET('Hygiene Data'!$H$12,0,10*ROW('Hygiene Data'!H168))="","",OFFSET('Hygiene Data'!$H$12,0,10*ROW('Hygiene Data'!H168)))</f>
        <v/>
      </c>
      <c r="EC174" s="305" t="str">
        <f ca="true">+IF(OFFSET('Hygiene Data'!$H$13,0,10*ROW('Hygiene Data'!H168))="","",OFFSET('Hygiene Data'!$H$13,0,10*ROW('Hygiene Data'!H168)))</f>
        <v/>
      </c>
      <c r="ED174" s="305" t="str">
        <f ca="true">+IF(OFFSET('Hygiene Data'!$I$11,0,10*ROW('Hygiene Data'!I168))="","",OFFSET('Hygiene Data'!$I$11,0,10*ROW('Hygiene Data'!I168)))</f>
        <v/>
      </c>
      <c r="EE174" s="305" t="str">
        <f ca="true">+IF(OFFSET('Hygiene Data'!$I$12,0,10*ROW('Hygiene Data'!I168))="","",OFFSET('Hygiene Data'!$I$12,0,10*ROW('Hygiene Data'!I168)))</f>
        <v/>
      </c>
      <c r="EF174" s="305"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61"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305"/>
      <c r="BS175" s="305" t="str">
        <f ca="true">+IF(OFFSET('Water Data'!$D$27,0,10*ROW('Water Data'!D169))="","",OFFSET('Water Data'!$D$27,0,10*ROW('Water Data'!D169)))</f>
        <v/>
      </c>
      <c r="BT175" s="305" t="str">
        <f ca="true">+IF(OFFSET('Water Data'!$D$28,0,10*ROW('Water Data'!D169))="","",OFFSET('Water Data'!$D$28,0,10*ROW('Water Data'!D169)))</f>
        <v/>
      </c>
      <c r="BU175" s="305" t="str">
        <f ca="true">+IF(OFFSET('Water Data'!$D$29,0,10*ROW('Water Data'!D169))="","",OFFSET('Water Data'!$D$29,0,10*ROW('Water Data'!D169)))</f>
        <v/>
      </c>
      <c r="BV175" s="305" t="str">
        <f ca="true">+IF(OFFSET('Water Data'!$E$27,0,10*ROW('Water Data'!E169))="","",OFFSET('Water Data'!$E$27,0,10*ROW('Water Data'!E169)))</f>
        <v/>
      </c>
      <c r="BW175" s="305" t="str">
        <f ca="true">+IF(OFFSET('Water Data'!$E$28,0,10*ROW('Water Data'!E169))="","",OFFSET('Water Data'!$E$28,0,10*ROW('Water Data'!E169)))</f>
        <v/>
      </c>
      <c r="BX175" s="305" t="str">
        <f ca="true">+IF(OFFSET('Water Data'!$E$29,0,10*ROW('Water Data'!E169))="","",OFFSET('Water Data'!$E$29,0,10*ROW('Water Data'!E169)))</f>
        <v/>
      </c>
      <c r="BY175" s="305" t="str">
        <f ca="true">+IF(OFFSET('Water Data'!$F$27,0,10*ROW('Water Data'!F169))="","",OFFSET('Water Data'!$F$27,0,10*ROW('Water Data'!F169)))</f>
        <v/>
      </c>
      <c r="BZ175" s="305" t="str">
        <f ca="true">+IF(OFFSET('Water Data'!$F$28,0,10*ROW('Water Data'!F169))="","",OFFSET('Water Data'!$F$28,0,10*ROW('Water Data'!F169)))</f>
        <v/>
      </c>
      <c r="CA175" s="305" t="str">
        <f ca="true">+IF(OFFSET('Water Data'!$F$29,0,10*ROW('Water Data'!F169))="","",OFFSET('Water Data'!$F$29,0,10*ROW('Water Data'!F169)))</f>
        <v/>
      </c>
      <c r="CB175" s="305" t="str">
        <f ca="true">+IF(OFFSET('Water Data'!$G$27,0,10*ROW('Water Data'!G169))="","",OFFSET('Water Data'!$G$27,0,10*ROW('Water Data'!G169)))</f>
        <v/>
      </c>
      <c r="CC175" s="305" t="str">
        <f ca="true">+IF(OFFSET('Water Data'!$G$28,0,10*ROW('Water Data'!G169))="","",OFFSET('Water Data'!$G$28,0,10*ROW('Water Data'!G169)))</f>
        <v/>
      </c>
      <c r="CD175" s="305" t="str">
        <f ca="true">+IF(OFFSET('Water Data'!$G$29,0,10*ROW('Water Data'!G169))="","",OFFSET('Water Data'!$G$29,0,10*ROW('Water Data'!G169)))</f>
        <v/>
      </c>
      <c r="CE175" s="305" t="str">
        <f ca="true">+IF(OFFSET('Water Data'!$H$27,0,10*ROW('Water Data'!H169))="","",OFFSET('Water Data'!$H$27,0,10*ROW('Water Data'!H169)))</f>
        <v/>
      </c>
      <c r="CF175" s="305" t="str">
        <f ca="true">+IF(OFFSET('Water Data'!$H$28,0,10*ROW('Water Data'!H169))="","",OFFSET('Water Data'!$H$28,0,10*ROW('Water Data'!H169)))</f>
        <v/>
      </c>
      <c r="CG175" s="305" t="str">
        <f ca="true">+IF(OFFSET('Water Data'!$H$29,0,10*ROW('Water Data'!H169))="","",OFFSET('Water Data'!$H$29,0,10*ROW('Water Data'!H169)))</f>
        <v/>
      </c>
      <c r="CH175" s="305" t="str">
        <f ca="true">+IF(OFFSET('Water Data'!$I$27,0,10*ROW('Water Data'!I169))="","",OFFSET('Water Data'!$I$27,0,10*ROW('Water Data'!I169)))</f>
        <v/>
      </c>
      <c r="CI175" s="305" t="str">
        <f ca="true">+IF(OFFSET('Water Data'!$I$28,0,10*ROW('Water Data'!I169))="","",OFFSET('Water Data'!$I$28,0,10*ROW('Water Data'!I169)))</f>
        <v/>
      </c>
      <c r="CJ175" s="305" t="str">
        <f ca="true">+IF(OFFSET('Water Data'!$I$29,0,10*ROW('Water Data'!I169))="","",OFFSET('Water Data'!$I$29,0,10*ROW('Water Data'!I169)))</f>
        <v/>
      </c>
      <c r="CK175" s="305" t="str">
        <f ca="true">+IF(OFFSET('Sanitation Data'!$D$28,0,10*ROW('Sanitation Data'!D169))="","",OFFSET('Sanitation Data'!$D$28,0,10*ROW('Sanitation Data'!D169)))</f>
        <v/>
      </c>
      <c r="CL175" s="305" t="str">
        <f ca="true">+IF(OFFSET('Sanitation Data'!$D$29,0,10*ROW('Sanitation Data'!D169))="","",OFFSET('Sanitation Data'!$D$29,0,10*ROW('Sanitation Data'!D169)))</f>
        <v/>
      </c>
      <c r="CM175" s="305" t="str">
        <f ca="true">+IF(OFFSET('Sanitation Data'!$D$30,0,10*ROW('Sanitation Data'!D169))="","",OFFSET('Sanitation Data'!$D$30,0,10*ROW('Sanitation Data'!D169)))</f>
        <v/>
      </c>
      <c r="CN175" s="305" t="str">
        <f ca="true">+IF(OFFSET('Sanitation Data'!$D$31,0,10*ROW('Sanitation Data'!D169))="","",OFFSET('Sanitation Data'!$D$31,0,10*ROW('Sanitation Data'!D169)))</f>
        <v/>
      </c>
      <c r="CO175" s="305" t="str">
        <f ca="true">+IF(OFFSET('Sanitation Data'!$D$32,0,10*ROW('Sanitation Data'!D169))="","",OFFSET('Sanitation Data'!$D$32,0,10*ROW('Sanitation Data'!D169)))</f>
        <v/>
      </c>
      <c r="CP175" s="305" t="str">
        <f ca="true">+IF(OFFSET('Sanitation Data'!$E$28,0,10*ROW('Sanitation Data'!E169))="","",OFFSET('Sanitation Data'!$E$28,0,10*ROW('Sanitation Data'!E169)))</f>
        <v/>
      </c>
      <c r="CQ175" s="305" t="str">
        <f ca="true">+IF(OFFSET('Sanitation Data'!$E$29,0,10*ROW('Sanitation Data'!E169))="","",OFFSET('Sanitation Data'!$E$29,0,10*ROW('Sanitation Data'!E169)))</f>
        <v/>
      </c>
      <c r="CR175" s="305" t="str">
        <f ca="true">+IF(OFFSET('Sanitation Data'!$E$30,0,10*ROW('Sanitation Data'!E169))="","",OFFSET('Sanitation Data'!$E$30,0,10*ROW('Sanitation Data'!E169)))</f>
        <v/>
      </c>
      <c r="CS175" s="305" t="str">
        <f ca="true">+IF(OFFSET('Sanitation Data'!$E$31,0,10*ROW('Sanitation Data'!E169))="","",OFFSET('Sanitation Data'!$E$31,0,10*ROW('Sanitation Data'!E169)))</f>
        <v/>
      </c>
      <c r="CT175" s="305" t="str">
        <f ca="true">+IF(OFFSET('Sanitation Data'!$E$32,0,10*ROW('Sanitation Data'!E169))="","",OFFSET('Sanitation Data'!$E$32,0,10*ROW('Sanitation Data'!E169)))</f>
        <v/>
      </c>
      <c r="CU175" s="305" t="str">
        <f ca="true">+IF(OFFSET('Sanitation Data'!$F$28,0,10*ROW('Sanitation Data'!F169))="","",OFFSET('Sanitation Data'!$F$28,0,10*ROW('Sanitation Data'!F169)))</f>
        <v/>
      </c>
      <c r="CV175" s="305" t="str">
        <f ca="true">+IF(OFFSET('Sanitation Data'!$F$29,0,10*ROW('Sanitation Data'!F169))="","",OFFSET('Sanitation Data'!$F$29,0,10*ROW('Sanitation Data'!F169)))</f>
        <v/>
      </c>
      <c r="CW175" s="305" t="str">
        <f ca="true">+IF(OFFSET('Sanitation Data'!$F$30,0,10*ROW('Sanitation Data'!F169))="","",OFFSET('Sanitation Data'!$F$30,0,10*ROW('Sanitation Data'!F169)))</f>
        <v/>
      </c>
      <c r="CX175" s="305" t="str">
        <f ca="true">+IF(OFFSET('Sanitation Data'!$F$31,0,10*ROW('Sanitation Data'!F169))="","",OFFSET('Sanitation Data'!$F$31,0,10*ROW('Sanitation Data'!F169)))</f>
        <v/>
      </c>
      <c r="CY175" s="305" t="str">
        <f ca="true">+IF(OFFSET('Sanitation Data'!$F$32,0,10*ROW('Sanitation Data'!F169))="","",OFFSET('Sanitation Data'!$F$32,0,10*ROW('Sanitation Data'!F169)))</f>
        <v/>
      </c>
      <c r="CZ175" s="305" t="str">
        <f ca="true">+IF(OFFSET('Sanitation Data'!$G$28,0,10*ROW('Sanitation Data'!G169))="","",OFFSET('Sanitation Data'!$G$28,0,10*ROW('Sanitation Data'!G169)))</f>
        <v/>
      </c>
      <c r="DA175" s="305" t="str">
        <f ca="true">+IF(OFFSET('Sanitation Data'!$G$29,0,10*ROW('Sanitation Data'!G169))="","",OFFSET('Sanitation Data'!$G$29,0,10*ROW('Sanitation Data'!G169)))</f>
        <v/>
      </c>
      <c r="DB175" s="305" t="str">
        <f ca="true">+IF(OFFSET('Sanitation Data'!$G$30,0,10*ROW('Sanitation Data'!G169))="","",OFFSET('Sanitation Data'!$G$30,0,10*ROW('Sanitation Data'!G169)))</f>
        <v/>
      </c>
      <c r="DC175" s="305" t="str">
        <f ca="true">+IF(OFFSET('Sanitation Data'!$G$31,0,10*ROW('Sanitation Data'!G169))="","",OFFSET('Sanitation Data'!$G$31,0,10*ROW('Sanitation Data'!G169)))</f>
        <v/>
      </c>
      <c r="DD175" s="305" t="str">
        <f ca="true">+IF(OFFSET('Sanitation Data'!$G$32,0,10*ROW('Sanitation Data'!G169))="","",OFFSET('Sanitation Data'!$G$32,0,10*ROW('Sanitation Data'!G169)))</f>
        <v/>
      </c>
      <c r="DE175" s="305" t="str">
        <f ca="true">+IF(OFFSET('Sanitation Data'!$H$28,0,10*ROW('Sanitation Data'!H169))="","",OFFSET('Sanitation Data'!$H$28,0,10*ROW('Sanitation Data'!H169)))</f>
        <v/>
      </c>
      <c r="DF175" s="305" t="str">
        <f ca="true">+IF(OFFSET('Sanitation Data'!$H$29,0,10*ROW('Sanitation Data'!H169))="","",OFFSET('Sanitation Data'!$H$29,0,10*ROW('Sanitation Data'!H169)))</f>
        <v/>
      </c>
      <c r="DG175" s="305" t="str">
        <f ca="true">+IF(OFFSET('Sanitation Data'!$H$30,0,10*ROW('Sanitation Data'!H169))="","",OFFSET('Sanitation Data'!$H$30,0,10*ROW('Sanitation Data'!H169)))</f>
        <v/>
      </c>
      <c r="DH175" s="305" t="str">
        <f ca="true">+IF(OFFSET('Sanitation Data'!$H$31,0,10*ROW('Sanitation Data'!H169))="","",OFFSET('Sanitation Data'!$H$31,0,10*ROW('Sanitation Data'!H169)))</f>
        <v/>
      </c>
      <c r="DI175" s="305" t="str">
        <f ca="true">+IF(OFFSET('Sanitation Data'!$H$32,0,10*ROW('Sanitation Data'!H169))="","",OFFSET('Sanitation Data'!$H$32,0,10*ROW('Sanitation Data'!H169)))</f>
        <v/>
      </c>
      <c r="DJ175" s="305" t="str">
        <f ca="true">+IF(OFFSET('Sanitation Data'!$I$28,0,10*ROW('Sanitation Data'!I169))="","",OFFSET('Sanitation Data'!$I$28,0,10*ROW('Sanitation Data'!I169)))</f>
        <v/>
      </c>
      <c r="DK175" s="305" t="str">
        <f ca="true">+IF(OFFSET('Sanitation Data'!$I$29,0,10*ROW('Sanitation Data'!I169))="","",OFFSET('Sanitation Data'!$I$29,0,10*ROW('Sanitation Data'!I169)))</f>
        <v/>
      </c>
      <c r="DL175" s="305" t="str">
        <f ca="true">+IF(OFFSET('Sanitation Data'!$I$30,0,10*ROW('Sanitation Data'!I169))="","",OFFSET('Sanitation Data'!$I$30,0,10*ROW('Sanitation Data'!I169)))</f>
        <v/>
      </c>
      <c r="DM175" s="305" t="str">
        <f ca="true">+IF(OFFSET('Sanitation Data'!$I$31,0,10*ROW('Sanitation Data'!I169))="","",OFFSET('Sanitation Data'!$I$31,0,10*ROW('Sanitation Data'!I169)))</f>
        <v/>
      </c>
      <c r="DN175" s="305" t="str">
        <f ca="true">+IF(OFFSET('Sanitation Data'!$I$32,0,10*ROW('Sanitation Data'!I169))="","",OFFSET('Sanitation Data'!$I$32,0,10*ROW('Sanitation Data'!I169)))</f>
        <v/>
      </c>
      <c r="DO175" s="305" t="str">
        <f ca="true">+IF(OFFSET('Hygiene Data'!$D$11,0,10*ROW('Hygiene Data'!D169))="","",OFFSET('Hygiene Data'!$D$11,0,10*ROW('Hygiene Data'!D169)))</f>
        <v/>
      </c>
      <c r="DP175" s="305" t="str">
        <f ca="true">+IF(OFFSET('Hygiene Data'!$D$12,0,10*ROW('Hygiene Data'!D169))="","",OFFSET('Hygiene Data'!$D$12,0,10*ROW('Hygiene Data'!D169)))</f>
        <v/>
      </c>
      <c r="DQ175" s="305" t="str">
        <f ca="true">+IF(OFFSET('Hygiene Data'!$D$13,0,10*ROW('Hygiene Data'!D169))="","",OFFSET('Hygiene Data'!$D$13,0,10*ROW('Hygiene Data'!D169)))</f>
        <v/>
      </c>
      <c r="DR175" s="305" t="str">
        <f ca="true">+IF(OFFSET('Hygiene Data'!$E$11,0,10*ROW('Hygiene Data'!E169))="","",OFFSET('Hygiene Data'!$E$11,0,10*ROW('Hygiene Data'!E169)))</f>
        <v/>
      </c>
      <c r="DS175" s="305" t="str">
        <f ca="true">+IF(OFFSET('Hygiene Data'!$E$12,0,10*ROW('Hygiene Data'!E169))="","",OFFSET('Hygiene Data'!$E$12,0,10*ROW('Hygiene Data'!E169)))</f>
        <v/>
      </c>
      <c r="DT175" s="305" t="str">
        <f ca="true">+IF(OFFSET('Hygiene Data'!$E$13,0,10*ROW('Hygiene Data'!E169))="","",OFFSET('Hygiene Data'!$E$13,0,10*ROW('Hygiene Data'!E169)))</f>
        <v/>
      </c>
      <c r="DU175" s="305" t="str">
        <f ca="true">+IF(OFFSET('Hygiene Data'!$F$11,0,10*ROW('Hygiene Data'!F169))="","",OFFSET('Hygiene Data'!$F$11,0,10*ROW('Hygiene Data'!F169)))</f>
        <v/>
      </c>
      <c r="DV175" s="305" t="str">
        <f ca="true">+IF(OFFSET('Hygiene Data'!$F$12,0,10*ROW('Hygiene Data'!F169))="","",OFFSET('Hygiene Data'!$F$12,0,10*ROW('Hygiene Data'!F169)))</f>
        <v/>
      </c>
      <c r="DW175" s="305" t="str">
        <f ca="true">+IF(OFFSET('Hygiene Data'!$F$13,0,10*ROW('Hygiene Data'!F169))="","",OFFSET('Hygiene Data'!$F$13,0,10*ROW('Hygiene Data'!F169)))</f>
        <v/>
      </c>
      <c r="DX175" s="305" t="str">
        <f ca="true">+IF(OFFSET('Hygiene Data'!$G$11,0,10*ROW('Hygiene Data'!G169))="","",OFFSET('Hygiene Data'!$G$11,0,10*ROW('Hygiene Data'!G169)))</f>
        <v/>
      </c>
      <c r="DY175" s="305" t="str">
        <f ca="true">+IF(OFFSET('Hygiene Data'!$G$12,0,10*ROW('Hygiene Data'!G169))="","",OFFSET('Hygiene Data'!$G$12,0,10*ROW('Hygiene Data'!G169)))</f>
        <v/>
      </c>
      <c r="DZ175" s="305" t="str">
        <f ca="true">+IF(OFFSET('Hygiene Data'!$G$13,0,10*ROW('Hygiene Data'!G169))="","",OFFSET('Hygiene Data'!$G$13,0,10*ROW('Hygiene Data'!G169)))</f>
        <v/>
      </c>
      <c r="EA175" s="305" t="str">
        <f ca="true">+IF(OFFSET('Hygiene Data'!$H$11,0,10*ROW('Hygiene Data'!H169))="","",OFFSET('Hygiene Data'!$H$11,0,10*ROW('Hygiene Data'!H169)))</f>
        <v/>
      </c>
      <c r="EB175" s="305" t="str">
        <f ca="true">+IF(OFFSET('Hygiene Data'!$H$12,0,10*ROW('Hygiene Data'!H169))="","",OFFSET('Hygiene Data'!$H$12,0,10*ROW('Hygiene Data'!H169)))</f>
        <v/>
      </c>
      <c r="EC175" s="305" t="str">
        <f ca="true">+IF(OFFSET('Hygiene Data'!$H$13,0,10*ROW('Hygiene Data'!H169))="","",OFFSET('Hygiene Data'!$H$13,0,10*ROW('Hygiene Data'!H169)))</f>
        <v/>
      </c>
      <c r="ED175" s="305" t="str">
        <f ca="true">+IF(OFFSET('Hygiene Data'!$I$11,0,10*ROW('Hygiene Data'!I169))="","",OFFSET('Hygiene Data'!$I$11,0,10*ROW('Hygiene Data'!I169)))</f>
        <v/>
      </c>
      <c r="EE175" s="305" t="str">
        <f ca="true">+IF(OFFSET('Hygiene Data'!$I$12,0,10*ROW('Hygiene Data'!I169))="","",OFFSET('Hygiene Data'!$I$12,0,10*ROW('Hygiene Data'!I169)))</f>
        <v/>
      </c>
      <c r="EF175" s="305"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61"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305"/>
      <c r="BS176" s="305" t="str">
        <f ca="true">+IF(OFFSET('Water Data'!$D$27,0,10*ROW('Water Data'!D170))="","",OFFSET('Water Data'!$D$27,0,10*ROW('Water Data'!D170)))</f>
        <v/>
      </c>
      <c r="BT176" s="305" t="str">
        <f ca="true">+IF(OFFSET('Water Data'!$D$28,0,10*ROW('Water Data'!D170))="","",OFFSET('Water Data'!$D$28,0,10*ROW('Water Data'!D170)))</f>
        <v/>
      </c>
      <c r="BU176" s="305" t="str">
        <f ca="true">+IF(OFFSET('Water Data'!$D$29,0,10*ROW('Water Data'!D170))="","",OFFSET('Water Data'!$D$29,0,10*ROW('Water Data'!D170)))</f>
        <v/>
      </c>
      <c r="BV176" s="305" t="str">
        <f ca="true">+IF(OFFSET('Water Data'!$E$27,0,10*ROW('Water Data'!E170))="","",OFFSET('Water Data'!$E$27,0,10*ROW('Water Data'!E170)))</f>
        <v/>
      </c>
      <c r="BW176" s="305" t="str">
        <f ca="true">+IF(OFFSET('Water Data'!$E$28,0,10*ROW('Water Data'!E170))="","",OFFSET('Water Data'!$E$28,0,10*ROW('Water Data'!E170)))</f>
        <v/>
      </c>
      <c r="BX176" s="305" t="str">
        <f ca="true">+IF(OFFSET('Water Data'!$E$29,0,10*ROW('Water Data'!E170))="","",OFFSET('Water Data'!$E$29,0,10*ROW('Water Data'!E170)))</f>
        <v/>
      </c>
      <c r="BY176" s="305" t="str">
        <f ca="true">+IF(OFFSET('Water Data'!$F$27,0,10*ROW('Water Data'!F170))="","",OFFSET('Water Data'!$F$27,0,10*ROW('Water Data'!F170)))</f>
        <v/>
      </c>
      <c r="BZ176" s="305" t="str">
        <f ca="true">+IF(OFFSET('Water Data'!$F$28,0,10*ROW('Water Data'!F170))="","",OFFSET('Water Data'!$F$28,0,10*ROW('Water Data'!F170)))</f>
        <v/>
      </c>
      <c r="CA176" s="305" t="str">
        <f ca="true">+IF(OFFSET('Water Data'!$F$29,0,10*ROW('Water Data'!F170))="","",OFFSET('Water Data'!$F$29,0,10*ROW('Water Data'!F170)))</f>
        <v/>
      </c>
      <c r="CB176" s="305" t="str">
        <f ca="true">+IF(OFFSET('Water Data'!$G$27,0,10*ROW('Water Data'!G170))="","",OFFSET('Water Data'!$G$27,0,10*ROW('Water Data'!G170)))</f>
        <v/>
      </c>
      <c r="CC176" s="305" t="str">
        <f ca="true">+IF(OFFSET('Water Data'!$G$28,0,10*ROW('Water Data'!G170))="","",OFFSET('Water Data'!$G$28,0,10*ROW('Water Data'!G170)))</f>
        <v/>
      </c>
      <c r="CD176" s="305" t="str">
        <f ca="true">+IF(OFFSET('Water Data'!$G$29,0,10*ROW('Water Data'!G170))="","",OFFSET('Water Data'!$G$29,0,10*ROW('Water Data'!G170)))</f>
        <v/>
      </c>
      <c r="CE176" s="305" t="str">
        <f ca="true">+IF(OFFSET('Water Data'!$H$27,0,10*ROW('Water Data'!H170))="","",OFFSET('Water Data'!$H$27,0,10*ROW('Water Data'!H170)))</f>
        <v/>
      </c>
      <c r="CF176" s="305" t="str">
        <f ca="true">+IF(OFFSET('Water Data'!$H$28,0,10*ROW('Water Data'!H170))="","",OFFSET('Water Data'!$H$28,0,10*ROW('Water Data'!H170)))</f>
        <v/>
      </c>
      <c r="CG176" s="305" t="str">
        <f ca="true">+IF(OFFSET('Water Data'!$H$29,0,10*ROW('Water Data'!H170))="","",OFFSET('Water Data'!$H$29,0,10*ROW('Water Data'!H170)))</f>
        <v/>
      </c>
      <c r="CH176" s="305" t="str">
        <f ca="true">+IF(OFFSET('Water Data'!$I$27,0,10*ROW('Water Data'!I170))="","",OFFSET('Water Data'!$I$27,0,10*ROW('Water Data'!I170)))</f>
        <v/>
      </c>
      <c r="CI176" s="305" t="str">
        <f ca="true">+IF(OFFSET('Water Data'!$I$28,0,10*ROW('Water Data'!I170))="","",OFFSET('Water Data'!$I$28,0,10*ROW('Water Data'!I170)))</f>
        <v/>
      </c>
      <c r="CJ176" s="305" t="str">
        <f ca="true">+IF(OFFSET('Water Data'!$I$29,0,10*ROW('Water Data'!I170))="","",OFFSET('Water Data'!$I$29,0,10*ROW('Water Data'!I170)))</f>
        <v/>
      </c>
      <c r="CK176" s="305" t="str">
        <f ca="true">+IF(OFFSET('Sanitation Data'!$D$28,0,10*ROW('Sanitation Data'!D170))="","",OFFSET('Sanitation Data'!$D$28,0,10*ROW('Sanitation Data'!D170)))</f>
        <v/>
      </c>
      <c r="CL176" s="305" t="str">
        <f ca="true">+IF(OFFSET('Sanitation Data'!$D$29,0,10*ROW('Sanitation Data'!D170))="","",OFFSET('Sanitation Data'!$D$29,0,10*ROW('Sanitation Data'!D170)))</f>
        <v/>
      </c>
      <c r="CM176" s="305" t="str">
        <f ca="true">+IF(OFFSET('Sanitation Data'!$D$30,0,10*ROW('Sanitation Data'!D170))="","",OFFSET('Sanitation Data'!$D$30,0,10*ROW('Sanitation Data'!D170)))</f>
        <v/>
      </c>
      <c r="CN176" s="305" t="str">
        <f ca="true">+IF(OFFSET('Sanitation Data'!$D$31,0,10*ROW('Sanitation Data'!D170))="","",OFFSET('Sanitation Data'!$D$31,0,10*ROW('Sanitation Data'!D170)))</f>
        <v/>
      </c>
      <c r="CO176" s="305" t="str">
        <f ca="true">+IF(OFFSET('Sanitation Data'!$D$32,0,10*ROW('Sanitation Data'!D170))="","",OFFSET('Sanitation Data'!$D$32,0,10*ROW('Sanitation Data'!D170)))</f>
        <v/>
      </c>
      <c r="CP176" s="305" t="str">
        <f ca="true">+IF(OFFSET('Sanitation Data'!$E$28,0,10*ROW('Sanitation Data'!E170))="","",OFFSET('Sanitation Data'!$E$28,0,10*ROW('Sanitation Data'!E170)))</f>
        <v/>
      </c>
      <c r="CQ176" s="305" t="str">
        <f ca="true">+IF(OFFSET('Sanitation Data'!$E$29,0,10*ROW('Sanitation Data'!E170))="","",OFFSET('Sanitation Data'!$E$29,0,10*ROW('Sanitation Data'!E170)))</f>
        <v/>
      </c>
      <c r="CR176" s="305" t="str">
        <f ca="true">+IF(OFFSET('Sanitation Data'!$E$30,0,10*ROW('Sanitation Data'!E170))="","",OFFSET('Sanitation Data'!$E$30,0,10*ROW('Sanitation Data'!E170)))</f>
        <v/>
      </c>
      <c r="CS176" s="305" t="str">
        <f ca="true">+IF(OFFSET('Sanitation Data'!$E$31,0,10*ROW('Sanitation Data'!E170))="","",OFFSET('Sanitation Data'!$E$31,0,10*ROW('Sanitation Data'!E170)))</f>
        <v/>
      </c>
      <c r="CT176" s="305" t="str">
        <f ca="true">+IF(OFFSET('Sanitation Data'!$E$32,0,10*ROW('Sanitation Data'!E170))="","",OFFSET('Sanitation Data'!$E$32,0,10*ROW('Sanitation Data'!E170)))</f>
        <v/>
      </c>
      <c r="CU176" s="305" t="str">
        <f ca="true">+IF(OFFSET('Sanitation Data'!$F$28,0,10*ROW('Sanitation Data'!F170))="","",OFFSET('Sanitation Data'!$F$28,0,10*ROW('Sanitation Data'!F170)))</f>
        <v/>
      </c>
      <c r="CV176" s="305" t="str">
        <f ca="true">+IF(OFFSET('Sanitation Data'!$F$29,0,10*ROW('Sanitation Data'!F170))="","",OFFSET('Sanitation Data'!$F$29,0,10*ROW('Sanitation Data'!F170)))</f>
        <v/>
      </c>
      <c r="CW176" s="305" t="str">
        <f ca="true">+IF(OFFSET('Sanitation Data'!$F$30,0,10*ROW('Sanitation Data'!F170))="","",OFFSET('Sanitation Data'!$F$30,0,10*ROW('Sanitation Data'!F170)))</f>
        <v/>
      </c>
      <c r="CX176" s="305" t="str">
        <f ca="true">+IF(OFFSET('Sanitation Data'!$F$31,0,10*ROW('Sanitation Data'!F170))="","",OFFSET('Sanitation Data'!$F$31,0,10*ROW('Sanitation Data'!F170)))</f>
        <v/>
      </c>
      <c r="CY176" s="305" t="str">
        <f ca="true">+IF(OFFSET('Sanitation Data'!$F$32,0,10*ROW('Sanitation Data'!F170))="","",OFFSET('Sanitation Data'!$F$32,0,10*ROW('Sanitation Data'!F170)))</f>
        <v/>
      </c>
      <c r="CZ176" s="305" t="str">
        <f ca="true">+IF(OFFSET('Sanitation Data'!$G$28,0,10*ROW('Sanitation Data'!G170))="","",OFFSET('Sanitation Data'!$G$28,0,10*ROW('Sanitation Data'!G170)))</f>
        <v/>
      </c>
      <c r="DA176" s="305" t="str">
        <f ca="true">+IF(OFFSET('Sanitation Data'!$G$29,0,10*ROW('Sanitation Data'!G170))="","",OFFSET('Sanitation Data'!$G$29,0,10*ROW('Sanitation Data'!G170)))</f>
        <v/>
      </c>
      <c r="DB176" s="305" t="str">
        <f ca="true">+IF(OFFSET('Sanitation Data'!$G$30,0,10*ROW('Sanitation Data'!G170))="","",OFFSET('Sanitation Data'!$G$30,0,10*ROW('Sanitation Data'!G170)))</f>
        <v/>
      </c>
      <c r="DC176" s="305" t="str">
        <f ca="true">+IF(OFFSET('Sanitation Data'!$G$31,0,10*ROW('Sanitation Data'!G170))="","",OFFSET('Sanitation Data'!$G$31,0,10*ROW('Sanitation Data'!G170)))</f>
        <v/>
      </c>
      <c r="DD176" s="305" t="str">
        <f ca="true">+IF(OFFSET('Sanitation Data'!$G$32,0,10*ROW('Sanitation Data'!G170))="","",OFFSET('Sanitation Data'!$G$32,0,10*ROW('Sanitation Data'!G170)))</f>
        <v/>
      </c>
      <c r="DE176" s="305" t="str">
        <f ca="true">+IF(OFFSET('Sanitation Data'!$H$28,0,10*ROW('Sanitation Data'!H170))="","",OFFSET('Sanitation Data'!$H$28,0,10*ROW('Sanitation Data'!H170)))</f>
        <v/>
      </c>
      <c r="DF176" s="305" t="str">
        <f ca="true">+IF(OFFSET('Sanitation Data'!$H$29,0,10*ROW('Sanitation Data'!H170))="","",OFFSET('Sanitation Data'!$H$29,0,10*ROW('Sanitation Data'!H170)))</f>
        <v/>
      </c>
      <c r="DG176" s="305" t="str">
        <f ca="true">+IF(OFFSET('Sanitation Data'!$H$30,0,10*ROW('Sanitation Data'!H170))="","",OFFSET('Sanitation Data'!$H$30,0,10*ROW('Sanitation Data'!H170)))</f>
        <v/>
      </c>
      <c r="DH176" s="305" t="str">
        <f ca="true">+IF(OFFSET('Sanitation Data'!$H$31,0,10*ROW('Sanitation Data'!H170))="","",OFFSET('Sanitation Data'!$H$31,0,10*ROW('Sanitation Data'!H170)))</f>
        <v/>
      </c>
      <c r="DI176" s="305" t="str">
        <f ca="true">+IF(OFFSET('Sanitation Data'!$H$32,0,10*ROW('Sanitation Data'!H170))="","",OFFSET('Sanitation Data'!$H$32,0,10*ROW('Sanitation Data'!H170)))</f>
        <v/>
      </c>
      <c r="DJ176" s="305" t="str">
        <f ca="true">+IF(OFFSET('Sanitation Data'!$I$28,0,10*ROW('Sanitation Data'!I170))="","",OFFSET('Sanitation Data'!$I$28,0,10*ROW('Sanitation Data'!I170)))</f>
        <v/>
      </c>
      <c r="DK176" s="305" t="str">
        <f ca="true">+IF(OFFSET('Sanitation Data'!$I$29,0,10*ROW('Sanitation Data'!I170))="","",OFFSET('Sanitation Data'!$I$29,0,10*ROW('Sanitation Data'!I170)))</f>
        <v/>
      </c>
      <c r="DL176" s="305" t="str">
        <f ca="true">+IF(OFFSET('Sanitation Data'!$I$30,0,10*ROW('Sanitation Data'!I170))="","",OFFSET('Sanitation Data'!$I$30,0,10*ROW('Sanitation Data'!I170)))</f>
        <v/>
      </c>
      <c r="DM176" s="305" t="str">
        <f ca="true">+IF(OFFSET('Sanitation Data'!$I$31,0,10*ROW('Sanitation Data'!I170))="","",OFFSET('Sanitation Data'!$I$31,0,10*ROW('Sanitation Data'!I170)))</f>
        <v/>
      </c>
      <c r="DN176" s="305" t="str">
        <f ca="true">+IF(OFFSET('Sanitation Data'!$I$32,0,10*ROW('Sanitation Data'!I170))="","",OFFSET('Sanitation Data'!$I$32,0,10*ROW('Sanitation Data'!I170)))</f>
        <v/>
      </c>
      <c r="DO176" s="305" t="str">
        <f ca="true">+IF(OFFSET('Hygiene Data'!$D$11,0,10*ROW('Hygiene Data'!D170))="","",OFFSET('Hygiene Data'!$D$11,0,10*ROW('Hygiene Data'!D170)))</f>
        <v/>
      </c>
      <c r="DP176" s="305" t="str">
        <f ca="true">+IF(OFFSET('Hygiene Data'!$D$12,0,10*ROW('Hygiene Data'!D170))="","",OFFSET('Hygiene Data'!$D$12,0,10*ROW('Hygiene Data'!D170)))</f>
        <v/>
      </c>
      <c r="DQ176" s="305" t="str">
        <f ca="true">+IF(OFFSET('Hygiene Data'!$D$13,0,10*ROW('Hygiene Data'!D170))="","",OFFSET('Hygiene Data'!$D$13,0,10*ROW('Hygiene Data'!D170)))</f>
        <v/>
      </c>
      <c r="DR176" s="305" t="str">
        <f ca="true">+IF(OFFSET('Hygiene Data'!$E$11,0,10*ROW('Hygiene Data'!E170))="","",OFFSET('Hygiene Data'!$E$11,0,10*ROW('Hygiene Data'!E170)))</f>
        <v/>
      </c>
      <c r="DS176" s="305" t="str">
        <f ca="true">+IF(OFFSET('Hygiene Data'!$E$12,0,10*ROW('Hygiene Data'!E170))="","",OFFSET('Hygiene Data'!$E$12,0,10*ROW('Hygiene Data'!E170)))</f>
        <v/>
      </c>
      <c r="DT176" s="305" t="str">
        <f ca="true">+IF(OFFSET('Hygiene Data'!$E$13,0,10*ROW('Hygiene Data'!E170))="","",OFFSET('Hygiene Data'!$E$13,0,10*ROW('Hygiene Data'!E170)))</f>
        <v/>
      </c>
      <c r="DU176" s="305" t="str">
        <f ca="true">+IF(OFFSET('Hygiene Data'!$F$11,0,10*ROW('Hygiene Data'!F170))="","",OFFSET('Hygiene Data'!$F$11,0,10*ROW('Hygiene Data'!F170)))</f>
        <v/>
      </c>
      <c r="DV176" s="305" t="str">
        <f ca="true">+IF(OFFSET('Hygiene Data'!$F$12,0,10*ROW('Hygiene Data'!F170))="","",OFFSET('Hygiene Data'!$F$12,0,10*ROW('Hygiene Data'!F170)))</f>
        <v/>
      </c>
      <c r="DW176" s="305" t="str">
        <f ca="true">+IF(OFFSET('Hygiene Data'!$F$13,0,10*ROW('Hygiene Data'!F170))="","",OFFSET('Hygiene Data'!$F$13,0,10*ROW('Hygiene Data'!F170)))</f>
        <v/>
      </c>
      <c r="DX176" s="305" t="str">
        <f ca="true">+IF(OFFSET('Hygiene Data'!$G$11,0,10*ROW('Hygiene Data'!G170))="","",OFFSET('Hygiene Data'!$G$11,0,10*ROW('Hygiene Data'!G170)))</f>
        <v/>
      </c>
      <c r="DY176" s="305" t="str">
        <f ca="true">+IF(OFFSET('Hygiene Data'!$G$12,0,10*ROW('Hygiene Data'!G170))="","",OFFSET('Hygiene Data'!$G$12,0,10*ROW('Hygiene Data'!G170)))</f>
        <v/>
      </c>
      <c r="DZ176" s="305" t="str">
        <f ca="true">+IF(OFFSET('Hygiene Data'!$G$13,0,10*ROW('Hygiene Data'!G170))="","",OFFSET('Hygiene Data'!$G$13,0,10*ROW('Hygiene Data'!G170)))</f>
        <v/>
      </c>
      <c r="EA176" s="305" t="str">
        <f ca="true">+IF(OFFSET('Hygiene Data'!$H$11,0,10*ROW('Hygiene Data'!H170))="","",OFFSET('Hygiene Data'!$H$11,0,10*ROW('Hygiene Data'!H170)))</f>
        <v/>
      </c>
      <c r="EB176" s="305" t="str">
        <f ca="true">+IF(OFFSET('Hygiene Data'!$H$12,0,10*ROW('Hygiene Data'!H170))="","",OFFSET('Hygiene Data'!$H$12,0,10*ROW('Hygiene Data'!H170)))</f>
        <v/>
      </c>
      <c r="EC176" s="305" t="str">
        <f ca="true">+IF(OFFSET('Hygiene Data'!$H$13,0,10*ROW('Hygiene Data'!H170))="","",OFFSET('Hygiene Data'!$H$13,0,10*ROW('Hygiene Data'!H170)))</f>
        <v/>
      </c>
      <c r="ED176" s="305" t="str">
        <f ca="true">+IF(OFFSET('Hygiene Data'!$I$11,0,10*ROW('Hygiene Data'!I170))="","",OFFSET('Hygiene Data'!$I$11,0,10*ROW('Hygiene Data'!I170)))</f>
        <v/>
      </c>
      <c r="EE176" s="305" t="str">
        <f ca="true">+IF(OFFSET('Hygiene Data'!$I$12,0,10*ROW('Hygiene Data'!I170))="","",OFFSET('Hygiene Data'!$I$12,0,10*ROW('Hygiene Data'!I170)))</f>
        <v/>
      </c>
      <c r="EF176" s="305"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61"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305"/>
      <c r="BS177" s="305" t="str">
        <f ca="true">+IF(OFFSET('Water Data'!$D$27,0,10*ROW('Water Data'!D171))="","",OFFSET('Water Data'!$D$27,0,10*ROW('Water Data'!D171)))</f>
        <v/>
      </c>
      <c r="BT177" s="305" t="str">
        <f ca="true">+IF(OFFSET('Water Data'!$D$28,0,10*ROW('Water Data'!D171))="","",OFFSET('Water Data'!$D$28,0,10*ROW('Water Data'!D171)))</f>
        <v/>
      </c>
      <c r="BU177" s="305" t="str">
        <f ca="true">+IF(OFFSET('Water Data'!$D$29,0,10*ROW('Water Data'!D171))="","",OFFSET('Water Data'!$D$29,0,10*ROW('Water Data'!D171)))</f>
        <v/>
      </c>
      <c r="BV177" s="305" t="str">
        <f ca="true">+IF(OFFSET('Water Data'!$E$27,0,10*ROW('Water Data'!E171))="","",OFFSET('Water Data'!$E$27,0,10*ROW('Water Data'!E171)))</f>
        <v/>
      </c>
      <c r="BW177" s="305" t="str">
        <f ca="true">+IF(OFFSET('Water Data'!$E$28,0,10*ROW('Water Data'!E171))="","",OFFSET('Water Data'!$E$28,0,10*ROW('Water Data'!E171)))</f>
        <v/>
      </c>
      <c r="BX177" s="305" t="str">
        <f ca="true">+IF(OFFSET('Water Data'!$E$29,0,10*ROW('Water Data'!E171))="","",OFFSET('Water Data'!$E$29,0,10*ROW('Water Data'!E171)))</f>
        <v/>
      </c>
      <c r="BY177" s="305" t="str">
        <f ca="true">+IF(OFFSET('Water Data'!$F$27,0,10*ROW('Water Data'!F171))="","",OFFSET('Water Data'!$F$27,0,10*ROW('Water Data'!F171)))</f>
        <v/>
      </c>
      <c r="BZ177" s="305" t="str">
        <f ca="true">+IF(OFFSET('Water Data'!$F$28,0,10*ROW('Water Data'!F171))="","",OFFSET('Water Data'!$F$28,0,10*ROW('Water Data'!F171)))</f>
        <v/>
      </c>
      <c r="CA177" s="305" t="str">
        <f ca="true">+IF(OFFSET('Water Data'!$F$29,0,10*ROW('Water Data'!F171))="","",OFFSET('Water Data'!$F$29,0,10*ROW('Water Data'!F171)))</f>
        <v/>
      </c>
      <c r="CB177" s="305" t="str">
        <f ca="true">+IF(OFFSET('Water Data'!$G$27,0,10*ROW('Water Data'!G171))="","",OFFSET('Water Data'!$G$27,0,10*ROW('Water Data'!G171)))</f>
        <v/>
      </c>
      <c r="CC177" s="305" t="str">
        <f ca="true">+IF(OFFSET('Water Data'!$G$28,0,10*ROW('Water Data'!G171))="","",OFFSET('Water Data'!$G$28,0,10*ROW('Water Data'!G171)))</f>
        <v/>
      </c>
      <c r="CD177" s="305" t="str">
        <f ca="true">+IF(OFFSET('Water Data'!$G$29,0,10*ROW('Water Data'!G171))="","",OFFSET('Water Data'!$G$29,0,10*ROW('Water Data'!G171)))</f>
        <v/>
      </c>
      <c r="CE177" s="305" t="str">
        <f ca="true">+IF(OFFSET('Water Data'!$H$27,0,10*ROW('Water Data'!H171))="","",OFFSET('Water Data'!$H$27,0,10*ROW('Water Data'!H171)))</f>
        <v/>
      </c>
      <c r="CF177" s="305" t="str">
        <f ca="true">+IF(OFFSET('Water Data'!$H$28,0,10*ROW('Water Data'!H171))="","",OFFSET('Water Data'!$H$28,0,10*ROW('Water Data'!H171)))</f>
        <v/>
      </c>
      <c r="CG177" s="305" t="str">
        <f ca="true">+IF(OFFSET('Water Data'!$H$29,0,10*ROW('Water Data'!H171))="","",OFFSET('Water Data'!$H$29,0,10*ROW('Water Data'!H171)))</f>
        <v/>
      </c>
      <c r="CH177" s="305" t="str">
        <f ca="true">+IF(OFFSET('Water Data'!$I$27,0,10*ROW('Water Data'!I171))="","",OFFSET('Water Data'!$I$27,0,10*ROW('Water Data'!I171)))</f>
        <v/>
      </c>
      <c r="CI177" s="305" t="str">
        <f ca="true">+IF(OFFSET('Water Data'!$I$28,0,10*ROW('Water Data'!I171))="","",OFFSET('Water Data'!$I$28,0,10*ROW('Water Data'!I171)))</f>
        <v/>
      </c>
      <c r="CJ177" s="305" t="str">
        <f ca="true">+IF(OFFSET('Water Data'!$I$29,0,10*ROW('Water Data'!I171))="","",OFFSET('Water Data'!$I$29,0,10*ROW('Water Data'!I171)))</f>
        <v/>
      </c>
      <c r="CK177" s="305" t="str">
        <f ca="true">+IF(OFFSET('Sanitation Data'!$D$28,0,10*ROW('Sanitation Data'!D171))="","",OFFSET('Sanitation Data'!$D$28,0,10*ROW('Sanitation Data'!D171)))</f>
        <v/>
      </c>
      <c r="CL177" s="305" t="str">
        <f ca="true">+IF(OFFSET('Sanitation Data'!$D$29,0,10*ROW('Sanitation Data'!D171))="","",OFFSET('Sanitation Data'!$D$29,0,10*ROW('Sanitation Data'!D171)))</f>
        <v/>
      </c>
      <c r="CM177" s="305" t="str">
        <f ca="true">+IF(OFFSET('Sanitation Data'!$D$30,0,10*ROW('Sanitation Data'!D171))="","",OFFSET('Sanitation Data'!$D$30,0,10*ROW('Sanitation Data'!D171)))</f>
        <v/>
      </c>
      <c r="CN177" s="305" t="str">
        <f ca="true">+IF(OFFSET('Sanitation Data'!$D$31,0,10*ROW('Sanitation Data'!D171))="","",OFFSET('Sanitation Data'!$D$31,0,10*ROW('Sanitation Data'!D171)))</f>
        <v/>
      </c>
      <c r="CO177" s="305" t="str">
        <f ca="true">+IF(OFFSET('Sanitation Data'!$D$32,0,10*ROW('Sanitation Data'!D171))="","",OFFSET('Sanitation Data'!$D$32,0,10*ROW('Sanitation Data'!D171)))</f>
        <v/>
      </c>
      <c r="CP177" s="305" t="str">
        <f ca="true">+IF(OFFSET('Sanitation Data'!$E$28,0,10*ROW('Sanitation Data'!E171))="","",OFFSET('Sanitation Data'!$E$28,0,10*ROW('Sanitation Data'!E171)))</f>
        <v/>
      </c>
      <c r="CQ177" s="305" t="str">
        <f ca="true">+IF(OFFSET('Sanitation Data'!$E$29,0,10*ROW('Sanitation Data'!E171))="","",OFFSET('Sanitation Data'!$E$29,0,10*ROW('Sanitation Data'!E171)))</f>
        <v/>
      </c>
      <c r="CR177" s="305" t="str">
        <f ca="true">+IF(OFFSET('Sanitation Data'!$E$30,0,10*ROW('Sanitation Data'!E171))="","",OFFSET('Sanitation Data'!$E$30,0,10*ROW('Sanitation Data'!E171)))</f>
        <v/>
      </c>
      <c r="CS177" s="305" t="str">
        <f ca="true">+IF(OFFSET('Sanitation Data'!$E$31,0,10*ROW('Sanitation Data'!E171))="","",OFFSET('Sanitation Data'!$E$31,0,10*ROW('Sanitation Data'!E171)))</f>
        <v/>
      </c>
      <c r="CT177" s="305" t="str">
        <f ca="true">+IF(OFFSET('Sanitation Data'!$E$32,0,10*ROW('Sanitation Data'!E171))="","",OFFSET('Sanitation Data'!$E$32,0,10*ROW('Sanitation Data'!E171)))</f>
        <v/>
      </c>
      <c r="CU177" s="305" t="str">
        <f ca="true">+IF(OFFSET('Sanitation Data'!$F$28,0,10*ROW('Sanitation Data'!F171))="","",OFFSET('Sanitation Data'!$F$28,0,10*ROW('Sanitation Data'!F171)))</f>
        <v/>
      </c>
      <c r="CV177" s="305" t="str">
        <f ca="true">+IF(OFFSET('Sanitation Data'!$F$29,0,10*ROW('Sanitation Data'!F171))="","",OFFSET('Sanitation Data'!$F$29,0,10*ROW('Sanitation Data'!F171)))</f>
        <v/>
      </c>
      <c r="CW177" s="305" t="str">
        <f ca="true">+IF(OFFSET('Sanitation Data'!$F$30,0,10*ROW('Sanitation Data'!F171))="","",OFFSET('Sanitation Data'!$F$30,0,10*ROW('Sanitation Data'!F171)))</f>
        <v/>
      </c>
      <c r="CX177" s="305" t="str">
        <f ca="true">+IF(OFFSET('Sanitation Data'!$F$31,0,10*ROW('Sanitation Data'!F171))="","",OFFSET('Sanitation Data'!$F$31,0,10*ROW('Sanitation Data'!F171)))</f>
        <v/>
      </c>
      <c r="CY177" s="305" t="str">
        <f ca="true">+IF(OFFSET('Sanitation Data'!$F$32,0,10*ROW('Sanitation Data'!F171))="","",OFFSET('Sanitation Data'!$F$32,0,10*ROW('Sanitation Data'!F171)))</f>
        <v/>
      </c>
      <c r="CZ177" s="305" t="str">
        <f ca="true">+IF(OFFSET('Sanitation Data'!$G$28,0,10*ROW('Sanitation Data'!G171))="","",OFFSET('Sanitation Data'!$G$28,0,10*ROW('Sanitation Data'!G171)))</f>
        <v/>
      </c>
      <c r="DA177" s="305" t="str">
        <f ca="true">+IF(OFFSET('Sanitation Data'!$G$29,0,10*ROW('Sanitation Data'!G171))="","",OFFSET('Sanitation Data'!$G$29,0,10*ROW('Sanitation Data'!G171)))</f>
        <v/>
      </c>
      <c r="DB177" s="305" t="str">
        <f ca="true">+IF(OFFSET('Sanitation Data'!$G$30,0,10*ROW('Sanitation Data'!G171))="","",OFFSET('Sanitation Data'!$G$30,0,10*ROW('Sanitation Data'!G171)))</f>
        <v/>
      </c>
      <c r="DC177" s="305" t="str">
        <f ca="true">+IF(OFFSET('Sanitation Data'!$G$31,0,10*ROW('Sanitation Data'!G171))="","",OFFSET('Sanitation Data'!$G$31,0,10*ROW('Sanitation Data'!G171)))</f>
        <v/>
      </c>
      <c r="DD177" s="305" t="str">
        <f ca="true">+IF(OFFSET('Sanitation Data'!$G$32,0,10*ROW('Sanitation Data'!G171))="","",OFFSET('Sanitation Data'!$G$32,0,10*ROW('Sanitation Data'!G171)))</f>
        <v/>
      </c>
      <c r="DE177" s="305" t="str">
        <f ca="true">+IF(OFFSET('Sanitation Data'!$H$28,0,10*ROW('Sanitation Data'!H171))="","",OFFSET('Sanitation Data'!$H$28,0,10*ROW('Sanitation Data'!H171)))</f>
        <v/>
      </c>
      <c r="DF177" s="305" t="str">
        <f ca="true">+IF(OFFSET('Sanitation Data'!$H$29,0,10*ROW('Sanitation Data'!H171))="","",OFFSET('Sanitation Data'!$H$29,0,10*ROW('Sanitation Data'!H171)))</f>
        <v/>
      </c>
      <c r="DG177" s="305" t="str">
        <f ca="true">+IF(OFFSET('Sanitation Data'!$H$30,0,10*ROW('Sanitation Data'!H171))="","",OFFSET('Sanitation Data'!$H$30,0,10*ROW('Sanitation Data'!H171)))</f>
        <v/>
      </c>
      <c r="DH177" s="305" t="str">
        <f ca="true">+IF(OFFSET('Sanitation Data'!$H$31,0,10*ROW('Sanitation Data'!H171))="","",OFFSET('Sanitation Data'!$H$31,0,10*ROW('Sanitation Data'!H171)))</f>
        <v/>
      </c>
      <c r="DI177" s="305" t="str">
        <f ca="true">+IF(OFFSET('Sanitation Data'!$H$32,0,10*ROW('Sanitation Data'!H171))="","",OFFSET('Sanitation Data'!$H$32,0,10*ROW('Sanitation Data'!H171)))</f>
        <v/>
      </c>
      <c r="DJ177" s="305" t="str">
        <f ca="true">+IF(OFFSET('Sanitation Data'!$I$28,0,10*ROW('Sanitation Data'!I171))="","",OFFSET('Sanitation Data'!$I$28,0,10*ROW('Sanitation Data'!I171)))</f>
        <v/>
      </c>
      <c r="DK177" s="305" t="str">
        <f ca="true">+IF(OFFSET('Sanitation Data'!$I$29,0,10*ROW('Sanitation Data'!I171))="","",OFFSET('Sanitation Data'!$I$29,0,10*ROW('Sanitation Data'!I171)))</f>
        <v/>
      </c>
      <c r="DL177" s="305" t="str">
        <f ca="true">+IF(OFFSET('Sanitation Data'!$I$30,0,10*ROW('Sanitation Data'!I171))="","",OFFSET('Sanitation Data'!$I$30,0,10*ROW('Sanitation Data'!I171)))</f>
        <v/>
      </c>
      <c r="DM177" s="305" t="str">
        <f ca="true">+IF(OFFSET('Sanitation Data'!$I$31,0,10*ROW('Sanitation Data'!I171))="","",OFFSET('Sanitation Data'!$I$31,0,10*ROW('Sanitation Data'!I171)))</f>
        <v/>
      </c>
      <c r="DN177" s="305" t="str">
        <f ca="true">+IF(OFFSET('Sanitation Data'!$I$32,0,10*ROW('Sanitation Data'!I171))="","",OFFSET('Sanitation Data'!$I$32,0,10*ROW('Sanitation Data'!I171)))</f>
        <v/>
      </c>
      <c r="DO177" s="305" t="str">
        <f ca="true">+IF(OFFSET('Hygiene Data'!$D$11,0,10*ROW('Hygiene Data'!D171))="","",OFFSET('Hygiene Data'!$D$11,0,10*ROW('Hygiene Data'!D171)))</f>
        <v/>
      </c>
      <c r="DP177" s="305" t="str">
        <f ca="true">+IF(OFFSET('Hygiene Data'!$D$12,0,10*ROW('Hygiene Data'!D171))="","",OFFSET('Hygiene Data'!$D$12,0,10*ROW('Hygiene Data'!D171)))</f>
        <v/>
      </c>
      <c r="DQ177" s="305" t="str">
        <f ca="true">+IF(OFFSET('Hygiene Data'!$D$13,0,10*ROW('Hygiene Data'!D171))="","",OFFSET('Hygiene Data'!$D$13,0,10*ROW('Hygiene Data'!D171)))</f>
        <v/>
      </c>
      <c r="DR177" s="305" t="str">
        <f ca="true">+IF(OFFSET('Hygiene Data'!$E$11,0,10*ROW('Hygiene Data'!E171))="","",OFFSET('Hygiene Data'!$E$11,0,10*ROW('Hygiene Data'!E171)))</f>
        <v/>
      </c>
      <c r="DS177" s="305" t="str">
        <f ca="true">+IF(OFFSET('Hygiene Data'!$E$12,0,10*ROW('Hygiene Data'!E171))="","",OFFSET('Hygiene Data'!$E$12,0,10*ROW('Hygiene Data'!E171)))</f>
        <v/>
      </c>
      <c r="DT177" s="305" t="str">
        <f ca="true">+IF(OFFSET('Hygiene Data'!$E$13,0,10*ROW('Hygiene Data'!E171))="","",OFFSET('Hygiene Data'!$E$13,0,10*ROW('Hygiene Data'!E171)))</f>
        <v/>
      </c>
      <c r="DU177" s="305" t="str">
        <f ca="true">+IF(OFFSET('Hygiene Data'!$F$11,0,10*ROW('Hygiene Data'!F171))="","",OFFSET('Hygiene Data'!$F$11,0,10*ROW('Hygiene Data'!F171)))</f>
        <v/>
      </c>
      <c r="DV177" s="305" t="str">
        <f ca="true">+IF(OFFSET('Hygiene Data'!$F$12,0,10*ROW('Hygiene Data'!F171))="","",OFFSET('Hygiene Data'!$F$12,0,10*ROW('Hygiene Data'!F171)))</f>
        <v/>
      </c>
      <c r="DW177" s="305" t="str">
        <f ca="true">+IF(OFFSET('Hygiene Data'!$F$13,0,10*ROW('Hygiene Data'!F171))="","",OFFSET('Hygiene Data'!$F$13,0,10*ROW('Hygiene Data'!F171)))</f>
        <v/>
      </c>
      <c r="DX177" s="305" t="str">
        <f ca="true">+IF(OFFSET('Hygiene Data'!$G$11,0,10*ROW('Hygiene Data'!G171))="","",OFFSET('Hygiene Data'!$G$11,0,10*ROW('Hygiene Data'!G171)))</f>
        <v/>
      </c>
      <c r="DY177" s="305" t="str">
        <f ca="true">+IF(OFFSET('Hygiene Data'!$G$12,0,10*ROW('Hygiene Data'!G171))="","",OFFSET('Hygiene Data'!$G$12,0,10*ROW('Hygiene Data'!G171)))</f>
        <v/>
      </c>
      <c r="DZ177" s="305" t="str">
        <f ca="true">+IF(OFFSET('Hygiene Data'!$G$13,0,10*ROW('Hygiene Data'!G171))="","",OFFSET('Hygiene Data'!$G$13,0,10*ROW('Hygiene Data'!G171)))</f>
        <v/>
      </c>
      <c r="EA177" s="305" t="str">
        <f ca="true">+IF(OFFSET('Hygiene Data'!$H$11,0,10*ROW('Hygiene Data'!H171))="","",OFFSET('Hygiene Data'!$H$11,0,10*ROW('Hygiene Data'!H171)))</f>
        <v/>
      </c>
      <c r="EB177" s="305" t="str">
        <f ca="true">+IF(OFFSET('Hygiene Data'!$H$12,0,10*ROW('Hygiene Data'!H171))="","",OFFSET('Hygiene Data'!$H$12,0,10*ROW('Hygiene Data'!H171)))</f>
        <v/>
      </c>
      <c r="EC177" s="305" t="str">
        <f ca="true">+IF(OFFSET('Hygiene Data'!$H$13,0,10*ROW('Hygiene Data'!H171))="","",OFFSET('Hygiene Data'!$H$13,0,10*ROW('Hygiene Data'!H171)))</f>
        <v/>
      </c>
      <c r="ED177" s="305" t="str">
        <f ca="true">+IF(OFFSET('Hygiene Data'!$I$11,0,10*ROW('Hygiene Data'!I171))="","",OFFSET('Hygiene Data'!$I$11,0,10*ROW('Hygiene Data'!I171)))</f>
        <v/>
      </c>
      <c r="EE177" s="305" t="str">
        <f ca="true">+IF(OFFSET('Hygiene Data'!$I$12,0,10*ROW('Hygiene Data'!I171))="","",OFFSET('Hygiene Data'!$I$12,0,10*ROW('Hygiene Data'!I171)))</f>
        <v/>
      </c>
      <c r="EF177" s="305"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61"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305"/>
      <c r="BS178" s="305" t="str">
        <f ca="true">+IF(OFFSET('Water Data'!$D$27,0,10*ROW('Water Data'!D172))="","",OFFSET('Water Data'!$D$27,0,10*ROW('Water Data'!D172)))</f>
        <v/>
      </c>
      <c r="BT178" s="305" t="str">
        <f ca="true">+IF(OFFSET('Water Data'!$D$28,0,10*ROW('Water Data'!D172))="","",OFFSET('Water Data'!$D$28,0,10*ROW('Water Data'!D172)))</f>
        <v/>
      </c>
      <c r="BU178" s="305" t="str">
        <f ca="true">+IF(OFFSET('Water Data'!$D$29,0,10*ROW('Water Data'!D172))="","",OFFSET('Water Data'!$D$29,0,10*ROW('Water Data'!D172)))</f>
        <v/>
      </c>
      <c r="BV178" s="305" t="str">
        <f ca="true">+IF(OFFSET('Water Data'!$E$27,0,10*ROW('Water Data'!E172))="","",OFFSET('Water Data'!$E$27,0,10*ROW('Water Data'!E172)))</f>
        <v/>
      </c>
      <c r="BW178" s="305" t="str">
        <f ca="true">+IF(OFFSET('Water Data'!$E$28,0,10*ROW('Water Data'!E172))="","",OFFSET('Water Data'!$E$28,0,10*ROW('Water Data'!E172)))</f>
        <v/>
      </c>
      <c r="BX178" s="305" t="str">
        <f ca="true">+IF(OFFSET('Water Data'!$E$29,0,10*ROW('Water Data'!E172))="","",OFFSET('Water Data'!$E$29,0,10*ROW('Water Data'!E172)))</f>
        <v/>
      </c>
      <c r="BY178" s="305" t="str">
        <f ca="true">+IF(OFFSET('Water Data'!$F$27,0,10*ROW('Water Data'!F172))="","",OFFSET('Water Data'!$F$27,0,10*ROW('Water Data'!F172)))</f>
        <v/>
      </c>
      <c r="BZ178" s="305" t="str">
        <f ca="true">+IF(OFFSET('Water Data'!$F$28,0,10*ROW('Water Data'!F172))="","",OFFSET('Water Data'!$F$28,0,10*ROW('Water Data'!F172)))</f>
        <v/>
      </c>
      <c r="CA178" s="305" t="str">
        <f ca="true">+IF(OFFSET('Water Data'!$F$29,0,10*ROW('Water Data'!F172))="","",OFFSET('Water Data'!$F$29,0,10*ROW('Water Data'!F172)))</f>
        <v/>
      </c>
      <c r="CB178" s="305" t="str">
        <f ca="true">+IF(OFFSET('Water Data'!$G$27,0,10*ROW('Water Data'!G172))="","",OFFSET('Water Data'!$G$27,0,10*ROW('Water Data'!G172)))</f>
        <v/>
      </c>
      <c r="CC178" s="305" t="str">
        <f ca="true">+IF(OFFSET('Water Data'!$G$28,0,10*ROW('Water Data'!G172))="","",OFFSET('Water Data'!$G$28,0,10*ROW('Water Data'!G172)))</f>
        <v/>
      </c>
      <c r="CD178" s="305" t="str">
        <f ca="true">+IF(OFFSET('Water Data'!$G$29,0,10*ROW('Water Data'!G172))="","",OFFSET('Water Data'!$G$29,0,10*ROW('Water Data'!G172)))</f>
        <v/>
      </c>
      <c r="CE178" s="305" t="str">
        <f ca="true">+IF(OFFSET('Water Data'!$H$27,0,10*ROW('Water Data'!H172))="","",OFFSET('Water Data'!$H$27,0,10*ROW('Water Data'!H172)))</f>
        <v/>
      </c>
      <c r="CF178" s="305" t="str">
        <f ca="true">+IF(OFFSET('Water Data'!$H$28,0,10*ROW('Water Data'!H172))="","",OFFSET('Water Data'!$H$28,0,10*ROW('Water Data'!H172)))</f>
        <v/>
      </c>
      <c r="CG178" s="305" t="str">
        <f ca="true">+IF(OFFSET('Water Data'!$H$29,0,10*ROW('Water Data'!H172))="","",OFFSET('Water Data'!$H$29,0,10*ROW('Water Data'!H172)))</f>
        <v/>
      </c>
      <c r="CH178" s="305" t="str">
        <f ca="true">+IF(OFFSET('Water Data'!$I$27,0,10*ROW('Water Data'!I172))="","",OFFSET('Water Data'!$I$27,0,10*ROW('Water Data'!I172)))</f>
        <v/>
      </c>
      <c r="CI178" s="305" t="str">
        <f ca="true">+IF(OFFSET('Water Data'!$I$28,0,10*ROW('Water Data'!I172))="","",OFFSET('Water Data'!$I$28,0,10*ROW('Water Data'!I172)))</f>
        <v/>
      </c>
      <c r="CJ178" s="305" t="str">
        <f ca="true">+IF(OFFSET('Water Data'!$I$29,0,10*ROW('Water Data'!I172))="","",OFFSET('Water Data'!$I$29,0,10*ROW('Water Data'!I172)))</f>
        <v/>
      </c>
      <c r="CK178" s="305" t="str">
        <f ca="true">+IF(OFFSET('Sanitation Data'!$D$28,0,10*ROW('Sanitation Data'!D172))="","",OFFSET('Sanitation Data'!$D$28,0,10*ROW('Sanitation Data'!D172)))</f>
        <v/>
      </c>
      <c r="CL178" s="305" t="str">
        <f ca="true">+IF(OFFSET('Sanitation Data'!$D$29,0,10*ROW('Sanitation Data'!D172))="","",OFFSET('Sanitation Data'!$D$29,0,10*ROW('Sanitation Data'!D172)))</f>
        <v/>
      </c>
      <c r="CM178" s="305" t="str">
        <f ca="true">+IF(OFFSET('Sanitation Data'!$D$30,0,10*ROW('Sanitation Data'!D172))="","",OFFSET('Sanitation Data'!$D$30,0,10*ROW('Sanitation Data'!D172)))</f>
        <v/>
      </c>
      <c r="CN178" s="305" t="str">
        <f ca="true">+IF(OFFSET('Sanitation Data'!$D$31,0,10*ROW('Sanitation Data'!D172))="","",OFFSET('Sanitation Data'!$D$31,0,10*ROW('Sanitation Data'!D172)))</f>
        <v/>
      </c>
      <c r="CO178" s="305" t="str">
        <f ca="true">+IF(OFFSET('Sanitation Data'!$D$32,0,10*ROW('Sanitation Data'!D172))="","",OFFSET('Sanitation Data'!$D$32,0,10*ROW('Sanitation Data'!D172)))</f>
        <v/>
      </c>
      <c r="CP178" s="305" t="str">
        <f ca="true">+IF(OFFSET('Sanitation Data'!$E$28,0,10*ROW('Sanitation Data'!E172))="","",OFFSET('Sanitation Data'!$E$28,0,10*ROW('Sanitation Data'!E172)))</f>
        <v/>
      </c>
      <c r="CQ178" s="305" t="str">
        <f ca="true">+IF(OFFSET('Sanitation Data'!$E$29,0,10*ROW('Sanitation Data'!E172))="","",OFFSET('Sanitation Data'!$E$29,0,10*ROW('Sanitation Data'!E172)))</f>
        <v/>
      </c>
      <c r="CR178" s="305" t="str">
        <f ca="true">+IF(OFFSET('Sanitation Data'!$E$30,0,10*ROW('Sanitation Data'!E172))="","",OFFSET('Sanitation Data'!$E$30,0,10*ROW('Sanitation Data'!E172)))</f>
        <v/>
      </c>
      <c r="CS178" s="305" t="str">
        <f ca="true">+IF(OFFSET('Sanitation Data'!$E$31,0,10*ROW('Sanitation Data'!E172))="","",OFFSET('Sanitation Data'!$E$31,0,10*ROW('Sanitation Data'!E172)))</f>
        <v/>
      </c>
      <c r="CT178" s="305" t="str">
        <f ca="true">+IF(OFFSET('Sanitation Data'!$E$32,0,10*ROW('Sanitation Data'!E172))="","",OFFSET('Sanitation Data'!$E$32,0,10*ROW('Sanitation Data'!E172)))</f>
        <v/>
      </c>
      <c r="CU178" s="305" t="str">
        <f ca="true">+IF(OFFSET('Sanitation Data'!$F$28,0,10*ROW('Sanitation Data'!F172))="","",OFFSET('Sanitation Data'!$F$28,0,10*ROW('Sanitation Data'!F172)))</f>
        <v/>
      </c>
      <c r="CV178" s="305" t="str">
        <f ca="true">+IF(OFFSET('Sanitation Data'!$F$29,0,10*ROW('Sanitation Data'!F172))="","",OFFSET('Sanitation Data'!$F$29,0,10*ROW('Sanitation Data'!F172)))</f>
        <v/>
      </c>
      <c r="CW178" s="305" t="str">
        <f ca="true">+IF(OFFSET('Sanitation Data'!$F$30,0,10*ROW('Sanitation Data'!F172))="","",OFFSET('Sanitation Data'!$F$30,0,10*ROW('Sanitation Data'!F172)))</f>
        <v/>
      </c>
      <c r="CX178" s="305" t="str">
        <f ca="true">+IF(OFFSET('Sanitation Data'!$F$31,0,10*ROW('Sanitation Data'!F172))="","",OFFSET('Sanitation Data'!$F$31,0,10*ROW('Sanitation Data'!F172)))</f>
        <v/>
      </c>
      <c r="CY178" s="305" t="str">
        <f ca="true">+IF(OFFSET('Sanitation Data'!$F$32,0,10*ROW('Sanitation Data'!F172))="","",OFFSET('Sanitation Data'!$F$32,0,10*ROW('Sanitation Data'!F172)))</f>
        <v/>
      </c>
      <c r="CZ178" s="305" t="str">
        <f ca="true">+IF(OFFSET('Sanitation Data'!$G$28,0,10*ROW('Sanitation Data'!G172))="","",OFFSET('Sanitation Data'!$G$28,0,10*ROW('Sanitation Data'!G172)))</f>
        <v/>
      </c>
      <c r="DA178" s="305" t="str">
        <f ca="true">+IF(OFFSET('Sanitation Data'!$G$29,0,10*ROW('Sanitation Data'!G172))="","",OFFSET('Sanitation Data'!$G$29,0,10*ROW('Sanitation Data'!G172)))</f>
        <v/>
      </c>
      <c r="DB178" s="305" t="str">
        <f ca="true">+IF(OFFSET('Sanitation Data'!$G$30,0,10*ROW('Sanitation Data'!G172))="","",OFFSET('Sanitation Data'!$G$30,0,10*ROW('Sanitation Data'!G172)))</f>
        <v/>
      </c>
      <c r="DC178" s="305" t="str">
        <f ca="true">+IF(OFFSET('Sanitation Data'!$G$31,0,10*ROW('Sanitation Data'!G172))="","",OFFSET('Sanitation Data'!$G$31,0,10*ROW('Sanitation Data'!G172)))</f>
        <v/>
      </c>
      <c r="DD178" s="305" t="str">
        <f ca="true">+IF(OFFSET('Sanitation Data'!$G$32,0,10*ROW('Sanitation Data'!G172))="","",OFFSET('Sanitation Data'!$G$32,0,10*ROW('Sanitation Data'!G172)))</f>
        <v/>
      </c>
      <c r="DE178" s="305" t="str">
        <f ca="true">+IF(OFFSET('Sanitation Data'!$H$28,0,10*ROW('Sanitation Data'!H172))="","",OFFSET('Sanitation Data'!$H$28,0,10*ROW('Sanitation Data'!H172)))</f>
        <v/>
      </c>
      <c r="DF178" s="305" t="str">
        <f ca="true">+IF(OFFSET('Sanitation Data'!$H$29,0,10*ROW('Sanitation Data'!H172))="","",OFFSET('Sanitation Data'!$H$29,0,10*ROW('Sanitation Data'!H172)))</f>
        <v/>
      </c>
      <c r="DG178" s="305" t="str">
        <f ca="true">+IF(OFFSET('Sanitation Data'!$H$30,0,10*ROW('Sanitation Data'!H172))="","",OFFSET('Sanitation Data'!$H$30,0,10*ROW('Sanitation Data'!H172)))</f>
        <v/>
      </c>
      <c r="DH178" s="305" t="str">
        <f ca="true">+IF(OFFSET('Sanitation Data'!$H$31,0,10*ROW('Sanitation Data'!H172))="","",OFFSET('Sanitation Data'!$H$31,0,10*ROW('Sanitation Data'!H172)))</f>
        <v/>
      </c>
      <c r="DI178" s="305" t="str">
        <f ca="true">+IF(OFFSET('Sanitation Data'!$H$32,0,10*ROW('Sanitation Data'!H172))="","",OFFSET('Sanitation Data'!$H$32,0,10*ROW('Sanitation Data'!H172)))</f>
        <v/>
      </c>
      <c r="DJ178" s="305" t="str">
        <f ca="true">+IF(OFFSET('Sanitation Data'!$I$28,0,10*ROW('Sanitation Data'!I172))="","",OFFSET('Sanitation Data'!$I$28,0,10*ROW('Sanitation Data'!I172)))</f>
        <v/>
      </c>
      <c r="DK178" s="305" t="str">
        <f ca="true">+IF(OFFSET('Sanitation Data'!$I$29,0,10*ROW('Sanitation Data'!I172))="","",OFFSET('Sanitation Data'!$I$29,0,10*ROW('Sanitation Data'!I172)))</f>
        <v/>
      </c>
      <c r="DL178" s="305" t="str">
        <f ca="true">+IF(OFFSET('Sanitation Data'!$I$30,0,10*ROW('Sanitation Data'!I172))="","",OFFSET('Sanitation Data'!$I$30,0,10*ROW('Sanitation Data'!I172)))</f>
        <v/>
      </c>
      <c r="DM178" s="305" t="str">
        <f ca="true">+IF(OFFSET('Sanitation Data'!$I$31,0,10*ROW('Sanitation Data'!I172))="","",OFFSET('Sanitation Data'!$I$31,0,10*ROW('Sanitation Data'!I172)))</f>
        <v/>
      </c>
      <c r="DN178" s="305" t="str">
        <f ca="true">+IF(OFFSET('Sanitation Data'!$I$32,0,10*ROW('Sanitation Data'!I172))="","",OFFSET('Sanitation Data'!$I$32,0,10*ROW('Sanitation Data'!I172)))</f>
        <v/>
      </c>
      <c r="DO178" s="305" t="str">
        <f ca="true">+IF(OFFSET('Hygiene Data'!$D$11,0,10*ROW('Hygiene Data'!D172))="","",OFFSET('Hygiene Data'!$D$11,0,10*ROW('Hygiene Data'!D172)))</f>
        <v/>
      </c>
      <c r="DP178" s="305" t="str">
        <f ca="true">+IF(OFFSET('Hygiene Data'!$D$12,0,10*ROW('Hygiene Data'!D172))="","",OFFSET('Hygiene Data'!$D$12,0,10*ROW('Hygiene Data'!D172)))</f>
        <v/>
      </c>
      <c r="DQ178" s="305" t="str">
        <f ca="true">+IF(OFFSET('Hygiene Data'!$D$13,0,10*ROW('Hygiene Data'!D172))="","",OFFSET('Hygiene Data'!$D$13,0,10*ROW('Hygiene Data'!D172)))</f>
        <v/>
      </c>
      <c r="DR178" s="305" t="str">
        <f ca="true">+IF(OFFSET('Hygiene Data'!$E$11,0,10*ROW('Hygiene Data'!E172))="","",OFFSET('Hygiene Data'!$E$11,0,10*ROW('Hygiene Data'!E172)))</f>
        <v/>
      </c>
      <c r="DS178" s="305" t="str">
        <f ca="true">+IF(OFFSET('Hygiene Data'!$E$12,0,10*ROW('Hygiene Data'!E172))="","",OFFSET('Hygiene Data'!$E$12,0,10*ROW('Hygiene Data'!E172)))</f>
        <v/>
      </c>
      <c r="DT178" s="305" t="str">
        <f ca="true">+IF(OFFSET('Hygiene Data'!$E$13,0,10*ROW('Hygiene Data'!E172))="","",OFFSET('Hygiene Data'!$E$13,0,10*ROW('Hygiene Data'!E172)))</f>
        <v/>
      </c>
      <c r="DU178" s="305" t="str">
        <f ca="true">+IF(OFFSET('Hygiene Data'!$F$11,0,10*ROW('Hygiene Data'!F172))="","",OFFSET('Hygiene Data'!$F$11,0,10*ROW('Hygiene Data'!F172)))</f>
        <v/>
      </c>
      <c r="DV178" s="305" t="str">
        <f ca="true">+IF(OFFSET('Hygiene Data'!$F$12,0,10*ROW('Hygiene Data'!F172))="","",OFFSET('Hygiene Data'!$F$12,0,10*ROW('Hygiene Data'!F172)))</f>
        <v/>
      </c>
      <c r="DW178" s="305" t="str">
        <f ca="true">+IF(OFFSET('Hygiene Data'!$F$13,0,10*ROW('Hygiene Data'!F172))="","",OFFSET('Hygiene Data'!$F$13,0,10*ROW('Hygiene Data'!F172)))</f>
        <v/>
      </c>
      <c r="DX178" s="305" t="str">
        <f ca="true">+IF(OFFSET('Hygiene Data'!$G$11,0,10*ROW('Hygiene Data'!G172))="","",OFFSET('Hygiene Data'!$G$11,0,10*ROW('Hygiene Data'!G172)))</f>
        <v/>
      </c>
      <c r="DY178" s="305" t="str">
        <f ca="true">+IF(OFFSET('Hygiene Data'!$G$12,0,10*ROW('Hygiene Data'!G172))="","",OFFSET('Hygiene Data'!$G$12,0,10*ROW('Hygiene Data'!G172)))</f>
        <v/>
      </c>
      <c r="DZ178" s="305" t="str">
        <f ca="true">+IF(OFFSET('Hygiene Data'!$G$13,0,10*ROW('Hygiene Data'!G172))="","",OFFSET('Hygiene Data'!$G$13,0,10*ROW('Hygiene Data'!G172)))</f>
        <v/>
      </c>
      <c r="EA178" s="305" t="str">
        <f ca="true">+IF(OFFSET('Hygiene Data'!$H$11,0,10*ROW('Hygiene Data'!H172))="","",OFFSET('Hygiene Data'!$H$11,0,10*ROW('Hygiene Data'!H172)))</f>
        <v/>
      </c>
      <c r="EB178" s="305" t="str">
        <f ca="true">+IF(OFFSET('Hygiene Data'!$H$12,0,10*ROW('Hygiene Data'!H172))="","",OFFSET('Hygiene Data'!$H$12,0,10*ROW('Hygiene Data'!H172)))</f>
        <v/>
      </c>
      <c r="EC178" s="305" t="str">
        <f ca="true">+IF(OFFSET('Hygiene Data'!$H$13,0,10*ROW('Hygiene Data'!H172))="","",OFFSET('Hygiene Data'!$H$13,0,10*ROW('Hygiene Data'!H172)))</f>
        <v/>
      </c>
      <c r="ED178" s="305" t="str">
        <f ca="true">+IF(OFFSET('Hygiene Data'!$I$11,0,10*ROW('Hygiene Data'!I172))="","",OFFSET('Hygiene Data'!$I$11,0,10*ROW('Hygiene Data'!I172)))</f>
        <v/>
      </c>
      <c r="EE178" s="305" t="str">
        <f ca="true">+IF(OFFSET('Hygiene Data'!$I$12,0,10*ROW('Hygiene Data'!I172))="","",OFFSET('Hygiene Data'!$I$12,0,10*ROW('Hygiene Data'!I172)))</f>
        <v/>
      </c>
      <c r="EF178" s="305"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61"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305"/>
      <c r="BS179" s="305" t="str">
        <f ca="true">+IF(OFFSET('Water Data'!$D$27,0,10*ROW('Water Data'!D173))="","",OFFSET('Water Data'!$D$27,0,10*ROW('Water Data'!D173)))</f>
        <v/>
      </c>
      <c r="BT179" s="305" t="str">
        <f ca="true">+IF(OFFSET('Water Data'!$D$28,0,10*ROW('Water Data'!D173))="","",OFFSET('Water Data'!$D$28,0,10*ROW('Water Data'!D173)))</f>
        <v/>
      </c>
      <c r="BU179" s="305" t="str">
        <f ca="true">+IF(OFFSET('Water Data'!$D$29,0,10*ROW('Water Data'!D173))="","",OFFSET('Water Data'!$D$29,0,10*ROW('Water Data'!D173)))</f>
        <v/>
      </c>
      <c r="BV179" s="305" t="str">
        <f ca="true">+IF(OFFSET('Water Data'!$E$27,0,10*ROW('Water Data'!E173))="","",OFFSET('Water Data'!$E$27,0,10*ROW('Water Data'!E173)))</f>
        <v/>
      </c>
      <c r="BW179" s="305" t="str">
        <f ca="true">+IF(OFFSET('Water Data'!$E$28,0,10*ROW('Water Data'!E173))="","",OFFSET('Water Data'!$E$28,0,10*ROW('Water Data'!E173)))</f>
        <v/>
      </c>
      <c r="BX179" s="305" t="str">
        <f ca="true">+IF(OFFSET('Water Data'!$E$29,0,10*ROW('Water Data'!E173))="","",OFFSET('Water Data'!$E$29,0,10*ROW('Water Data'!E173)))</f>
        <v/>
      </c>
      <c r="BY179" s="305" t="str">
        <f ca="true">+IF(OFFSET('Water Data'!$F$27,0,10*ROW('Water Data'!F173))="","",OFFSET('Water Data'!$F$27,0,10*ROW('Water Data'!F173)))</f>
        <v/>
      </c>
      <c r="BZ179" s="305" t="str">
        <f ca="true">+IF(OFFSET('Water Data'!$F$28,0,10*ROW('Water Data'!F173))="","",OFFSET('Water Data'!$F$28,0,10*ROW('Water Data'!F173)))</f>
        <v/>
      </c>
      <c r="CA179" s="305" t="str">
        <f ca="true">+IF(OFFSET('Water Data'!$F$29,0,10*ROW('Water Data'!F173))="","",OFFSET('Water Data'!$F$29,0,10*ROW('Water Data'!F173)))</f>
        <v/>
      </c>
      <c r="CB179" s="305" t="str">
        <f ca="true">+IF(OFFSET('Water Data'!$G$27,0,10*ROW('Water Data'!G173))="","",OFFSET('Water Data'!$G$27,0,10*ROW('Water Data'!G173)))</f>
        <v/>
      </c>
      <c r="CC179" s="305" t="str">
        <f ca="true">+IF(OFFSET('Water Data'!$G$28,0,10*ROW('Water Data'!G173))="","",OFFSET('Water Data'!$G$28,0,10*ROW('Water Data'!G173)))</f>
        <v/>
      </c>
      <c r="CD179" s="305" t="str">
        <f ca="true">+IF(OFFSET('Water Data'!$G$29,0,10*ROW('Water Data'!G173))="","",OFFSET('Water Data'!$G$29,0,10*ROW('Water Data'!G173)))</f>
        <v/>
      </c>
      <c r="CE179" s="305" t="str">
        <f ca="true">+IF(OFFSET('Water Data'!$H$27,0,10*ROW('Water Data'!H173))="","",OFFSET('Water Data'!$H$27,0,10*ROW('Water Data'!H173)))</f>
        <v/>
      </c>
      <c r="CF179" s="305" t="str">
        <f ca="true">+IF(OFFSET('Water Data'!$H$28,0,10*ROW('Water Data'!H173))="","",OFFSET('Water Data'!$H$28,0,10*ROW('Water Data'!H173)))</f>
        <v/>
      </c>
      <c r="CG179" s="305" t="str">
        <f ca="true">+IF(OFFSET('Water Data'!$H$29,0,10*ROW('Water Data'!H173))="","",OFFSET('Water Data'!$H$29,0,10*ROW('Water Data'!H173)))</f>
        <v/>
      </c>
      <c r="CH179" s="305" t="str">
        <f ca="true">+IF(OFFSET('Water Data'!$I$27,0,10*ROW('Water Data'!I173))="","",OFFSET('Water Data'!$I$27,0,10*ROW('Water Data'!I173)))</f>
        <v/>
      </c>
      <c r="CI179" s="305" t="str">
        <f ca="true">+IF(OFFSET('Water Data'!$I$28,0,10*ROW('Water Data'!I173))="","",OFFSET('Water Data'!$I$28,0,10*ROW('Water Data'!I173)))</f>
        <v/>
      </c>
      <c r="CJ179" s="305" t="str">
        <f ca="true">+IF(OFFSET('Water Data'!$I$29,0,10*ROW('Water Data'!I173))="","",OFFSET('Water Data'!$I$29,0,10*ROW('Water Data'!I173)))</f>
        <v/>
      </c>
      <c r="CK179" s="305" t="str">
        <f ca="true">+IF(OFFSET('Sanitation Data'!$D$28,0,10*ROW('Sanitation Data'!D173))="","",OFFSET('Sanitation Data'!$D$28,0,10*ROW('Sanitation Data'!D173)))</f>
        <v/>
      </c>
      <c r="CL179" s="305" t="str">
        <f ca="true">+IF(OFFSET('Sanitation Data'!$D$29,0,10*ROW('Sanitation Data'!D173))="","",OFFSET('Sanitation Data'!$D$29,0,10*ROW('Sanitation Data'!D173)))</f>
        <v/>
      </c>
      <c r="CM179" s="305" t="str">
        <f ca="true">+IF(OFFSET('Sanitation Data'!$D$30,0,10*ROW('Sanitation Data'!D173))="","",OFFSET('Sanitation Data'!$D$30,0,10*ROW('Sanitation Data'!D173)))</f>
        <v/>
      </c>
      <c r="CN179" s="305" t="str">
        <f ca="true">+IF(OFFSET('Sanitation Data'!$D$31,0,10*ROW('Sanitation Data'!D173))="","",OFFSET('Sanitation Data'!$D$31,0,10*ROW('Sanitation Data'!D173)))</f>
        <v/>
      </c>
      <c r="CO179" s="305" t="str">
        <f ca="true">+IF(OFFSET('Sanitation Data'!$D$32,0,10*ROW('Sanitation Data'!D173))="","",OFFSET('Sanitation Data'!$D$32,0,10*ROW('Sanitation Data'!D173)))</f>
        <v/>
      </c>
      <c r="CP179" s="305" t="str">
        <f ca="true">+IF(OFFSET('Sanitation Data'!$E$28,0,10*ROW('Sanitation Data'!E173))="","",OFFSET('Sanitation Data'!$E$28,0,10*ROW('Sanitation Data'!E173)))</f>
        <v/>
      </c>
      <c r="CQ179" s="305" t="str">
        <f ca="true">+IF(OFFSET('Sanitation Data'!$E$29,0,10*ROW('Sanitation Data'!E173))="","",OFFSET('Sanitation Data'!$E$29,0,10*ROW('Sanitation Data'!E173)))</f>
        <v/>
      </c>
      <c r="CR179" s="305" t="str">
        <f ca="true">+IF(OFFSET('Sanitation Data'!$E$30,0,10*ROW('Sanitation Data'!E173))="","",OFFSET('Sanitation Data'!$E$30,0,10*ROW('Sanitation Data'!E173)))</f>
        <v/>
      </c>
      <c r="CS179" s="305" t="str">
        <f ca="true">+IF(OFFSET('Sanitation Data'!$E$31,0,10*ROW('Sanitation Data'!E173))="","",OFFSET('Sanitation Data'!$E$31,0,10*ROW('Sanitation Data'!E173)))</f>
        <v/>
      </c>
      <c r="CT179" s="305" t="str">
        <f ca="true">+IF(OFFSET('Sanitation Data'!$E$32,0,10*ROW('Sanitation Data'!E173))="","",OFFSET('Sanitation Data'!$E$32,0,10*ROW('Sanitation Data'!E173)))</f>
        <v/>
      </c>
      <c r="CU179" s="305" t="str">
        <f ca="true">+IF(OFFSET('Sanitation Data'!$F$28,0,10*ROW('Sanitation Data'!F173))="","",OFFSET('Sanitation Data'!$F$28,0,10*ROW('Sanitation Data'!F173)))</f>
        <v/>
      </c>
      <c r="CV179" s="305" t="str">
        <f ca="true">+IF(OFFSET('Sanitation Data'!$F$29,0,10*ROW('Sanitation Data'!F173))="","",OFFSET('Sanitation Data'!$F$29,0,10*ROW('Sanitation Data'!F173)))</f>
        <v/>
      </c>
      <c r="CW179" s="305" t="str">
        <f ca="true">+IF(OFFSET('Sanitation Data'!$F$30,0,10*ROW('Sanitation Data'!F173))="","",OFFSET('Sanitation Data'!$F$30,0,10*ROW('Sanitation Data'!F173)))</f>
        <v/>
      </c>
      <c r="CX179" s="305" t="str">
        <f ca="true">+IF(OFFSET('Sanitation Data'!$F$31,0,10*ROW('Sanitation Data'!F173))="","",OFFSET('Sanitation Data'!$F$31,0,10*ROW('Sanitation Data'!F173)))</f>
        <v/>
      </c>
      <c r="CY179" s="305" t="str">
        <f ca="true">+IF(OFFSET('Sanitation Data'!$F$32,0,10*ROW('Sanitation Data'!F173))="","",OFFSET('Sanitation Data'!$F$32,0,10*ROW('Sanitation Data'!F173)))</f>
        <v/>
      </c>
      <c r="CZ179" s="305" t="str">
        <f ca="true">+IF(OFFSET('Sanitation Data'!$G$28,0,10*ROW('Sanitation Data'!G173))="","",OFFSET('Sanitation Data'!$G$28,0,10*ROW('Sanitation Data'!G173)))</f>
        <v/>
      </c>
      <c r="DA179" s="305" t="str">
        <f ca="true">+IF(OFFSET('Sanitation Data'!$G$29,0,10*ROW('Sanitation Data'!G173))="","",OFFSET('Sanitation Data'!$G$29,0,10*ROW('Sanitation Data'!G173)))</f>
        <v/>
      </c>
      <c r="DB179" s="305" t="str">
        <f ca="true">+IF(OFFSET('Sanitation Data'!$G$30,0,10*ROW('Sanitation Data'!G173))="","",OFFSET('Sanitation Data'!$G$30,0,10*ROW('Sanitation Data'!G173)))</f>
        <v/>
      </c>
      <c r="DC179" s="305" t="str">
        <f ca="true">+IF(OFFSET('Sanitation Data'!$G$31,0,10*ROW('Sanitation Data'!G173))="","",OFFSET('Sanitation Data'!$G$31,0,10*ROW('Sanitation Data'!G173)))</f>
        <v/>
      </c>
      <c r="DD179" s="305" t="str">
        <f ca="true">+IF(OFFSET('Sanitation Data'!$G$32,0,10*ROW('Sanitation Data'!G173))="","",OFFSET('Sanitation Data'!$G$32,0,10*ROW('Sanitation Data'!G173)))</f>
        <v/>
      </c>
      <c r="DE179" s="305" t="str">
        <f ca="true">+IF(OFFSET('Sanitation Data'!$H$28,0,10*ROW('Sanitation Data'!H173))="","",OFFSET('Sanitation Data'!$H$28,0,10*ROW('Sanitation Data'!H173)))</f>
        <v/>
      </c>
      <c r="DF179" s="305" t="str">
        <f ca="true">+IF(OFFSET('Sanitation Data'!$H$29,0,10*ROW('Sanitation Data'!H173))="","",OFFSET('Sanitation Data'!$H$29,0,10*ROW('Sanitation Data'!H173)))</f>
        <v/>
      </c>
      <c r="DG179" s="305" t="str">
        <f ca="true">+IF(OFFSET('Sanitation Data'!$H$30,0,10*ROW('Sanitation Data'!H173))="","",OFFSET('Sanitation Data'!$H$30,0,10*ROW('Sanitation Data'!H173)))</f>
        <v/>
      </c>
      <c r="DH179" s="305" t="str">
        <f ca="true">+IF(OFFSET('Sanitation Data'!$H$31,0,10*ROW('Sanitation Data'!H173))="","",OFFSET('Sanitation Data'!$H$31,0,10*ROW('Sanitation Data'!H173)))</f>
        <v/>
      </c>
      <c r="DI179" s="305" t="str">
        <f ca="true">+IF(OFFSET('Sanitation Data'!$H$32,0,10*ROW('Sanitation Data'!H173))="","",OFFSET('Sanitation Data'!$H$32,0,10*ROW('Sanitation Data'!H173)))</f>
        <v/>
      </c>
      <c r="DJ179" s="305" t="str">
        <f ca="true">+IF(OFFSET('Sanitation Data'!$I$28,0,10*ROW('Sanitation Data'!I173))="","",OFFSET('Sanitation Data'!$I$28,0,10*ROW('Sanitation Data'!I173)))</f>
        <v/>
      </c>
      <c r="DK179" s="305" t="str">
        <f ca="true">+IF(OFFSET('Sanitation Data'!$I$29,0,10*ROW('Sanitation Data'!I173))="","",OFFSET('Sanitation Data'!$I$29,0,10*ROW('Sanitation Data'!I173)))</f>
        <v/>
      </c>
      <c r="DL179" s="305" t="str">
        <f ca="true">+IF(OFFSET('Sanitation Data'!$I$30,0,10*ROW('Sanitation Data'!I173))="","",OFFSET('Sanitation Data'!$I$30,0,10*ROW('Sanitation Data'!I173)))</f>
        <v/>
      </c>
      <c r="DM179" s="305" t="str">
        <f ca="true">+IF(OFFSET('Sanitation Data'!$I$31,0,10*ROW('Sanitation Data'!I173))="","",OFFSET('Sanitation Data'!$I$31,0,10*ROW('Sanitation Data'!I173)))</f>
        <v/>
      </c>
      <c r="DN179" s="305" t="str">
        <f ca="true">+IF(OFFSET('Sanitation Data'!$I$32,0,10*ROW('Sanitation Data'!I173))="","",OFFSET('Sanitation Data'!$I$32,0,10*ROW('Sanitation Data'!I173)))</f>
        <v/>
      </c>
      <c r="DO179" s="305" t="str">
        <f ca="true">+IF(OFFSET('Hygiene Data'!$D$11,0,10*ROW('Hygiene Data'!D173))="","",OFFSET('Hygiene Data'!$D$11,0,10*ROW('Hygiene Data'!D173)))</f>
        <v/>
      </c>
      <c r="DP179" s="305" t="str">
        <f ca="true">+IF(OFFSET('Hygiene Data'!$D$12,0,10*ROW('Hygiene Data'!D173))="","",OFFSET('Hygiene Data'!$D$12,0,10*ROW('Hygiene Data'!D173)))</f>
        <v/>
      </c>
      <c r="DQ179" s="305" t="str">
        <f ca="true">+IF(OFFSET('Hygiene Data'!$D$13,0,10*ROW('Hygiene Data'!D173))="","",OFFSET('Hygiene Data'!$D$13,0,10*ROW('Hygiene Data'!D173)))</f>
        <v/>
      </c>
      <c r="DR179" s="305" t="str">
        <f ca="true">+IF(OFFSET('Hygiene Data'!$E$11,0,10*ROW('Hygiene Data'!E173))="","",OFFSET('Hygiene Data'!$E$11,0,10*ROW('Hygiene Data'!E173)))</f>
        <v/>
      </c>
      <c r="DS179" s="305" t="str">
        <f ca="true">+IF(OFFSET('Hygiene Data'!$E$12,0,10*ROW('Hygiene Data'!E173))="","",OFFSET('Hygiene Data'!$E$12,0,10*ROW('Hygiene Data'!E173)))</f>
        <v/>
      </c>
      <c r="DT179" s="305" t="str">
        <f ca="true">+IF(OFFSET('Hygiene Data'!$E$13,0,10*ROW('Hygiene Data'!E173))="","",OFFSET('Hygiene Data'!$E$13,0,10*ROW('Hygiene Data'!E173)))</f>
        <v/>
      </c>
      <c r="DU179" s="305" t="str">
        <f ca="true">+IF(OFFSET('Hygiene Data'!$F$11,0,10*ROW('Hygiene Data'!F173))="","",OFFSET('Hygiene Data'!$F$11,0,10*ROW('Hygiene Data'!F173)))</f>
        <v/>
      </c>
      <c r="DV179" s="305" t="str">
        <f ca="true">+IF(OFFSET('Hygiene Data'!$F$12,0,10*ROW('Hygiene Data'!F173))="","",OFFSET('Hygiene Data'!$F$12,0,10*ROW('Hygiene Data'!F173)))</f>
        <v/>
      </c>
      <c r="DW179" s="305" t="str">
        <f ca="true">+IF(OFFSET('Hygiene Data'!$F$13,0,10*ROW('Hygiene Data'!F173))="","",OFFSET('Hygiene Data'!$F$13,0,10*ROW('Hygiene Data'!F173)))</f>
        <v/>
      </c>
      <c r="DX179" s="305" t="str">
        <f ca="true">+IF(OFFSET('Hygiene Data'!$G$11,0,10*ROW('Hygiene Data'!G173))="","",OFFSET('Hygiene Data'!$G$11,0,10*ROW('Hygiene Data'!G173)))</f>
        <v/>
      </c>
      <c r="DY179" s="305" t="str">
        <f ca="true">+IF(OFFSET('Hygiene Data'!$G$12,0,10*ROW('Hygiene Data'!G173))="","",OFFSET('Hygiene Data'!$G$12,0,10*ROW('Hygiene Data'!G173)))</f>
        <v/>
      </c>
      <c r="DZ179" s="305" t="str">
        <f ca="true">+IF(OFFSET('Hygiene Data'!$G$13,0,10*ROW('Hygiene Data'!G173))="","",OFFSET('Hygiene Data'!$G$13,0,10*ROW('Hygiene Data'!G173)))</f>
        <v/>
      </c>
      <c r="EA179" s="305" t="str">
        <f ca="true">+IF(OFFSET('Hygiene Data'!$H$11,0,10*ROW('Hygiene Data'!H173))="","",OFFSET('Hygiene Data'!$H$11,0,10*ROW('Hygiene Data'!H173)))</f>
        <v/>
      </c>
      <c r="EB179" s="305" t="str">
        <f ca="true">+IF(OFFSET('Hygiene Data'!$H$12,0,10*ROW('Hygiene Data'!H173))="","",OFFSET('Hygiene Data'!$H$12,0,10*ROW('Hygiene Data'!H173)))</f>
        <v/>
      </c>
      <c r="EC179" s="305" t="str">
        <f ca="true">+IF(OFFSET('Hygiene Data'!$H$13,0,10*ROW('Hygiene Data'!H173))="","",OFFSET('Hygiene Data'!$H$13,0,10*ROW('Hygiene Data'!H173)))</f>
        <v/>
      </c>
      <c r="ED179" s="305" t="str">
        <f ca="true">+IF(OFFSET('Hygiene Data'!$I$11,0,10*ROW('Hygiene Data'!I173))="","",OFFSET('Hygiene Data'!$I$11,0,10*ROW('Hygiene Data'!I173)))</f>
        <v/>
      </c>
      <c r="EE179" s="305" t="str">
        <f ca="true">+IF(OFFSET('Hygiene Data'!$I$12,0,10*ROW('Hygiene Data'!I173))="","",OFFSET('Hygiene Data'!$I$12,0,10*ROW('Hygiene Data'!I173)))</f>
        <v/>
      </c>
      <c r="EF179" s="305"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61"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305"/>
      <c r="BS180" s="305" t="str">
        <f ca="true">+IF(OFFSET('Water Data'!$D$27,0,10*ROW('Water Data'!D174))="","",OFFSET('Water Data'!$D$27,0,10*ROW('Water Data'!D174)))</f>
        <v/>
      </c>
      <c r="BT180" s="305" t="str">
        <f ca="true">+IF(OFFSET('Water Data'!$D$28,0,10*ROW('Water Data'!D174))="","",OFFSET('Water Data'!$D$28,0,10*ROW('Water Data'!D174)))</f>
        <v/>
      </c>
      <c r="BU180" s="305" t="str">
        <f ca="true">+IF(OFFSET('Water Data'!$D$29,0,10*ROW('Water Data'!D174))="","",OFFSET('Water Data'!$D$29,0,10*ROW('Water Data'!D174)))</f>
        <v/>
      </c>
      <c r="BV180" s="305" t="str">
        <f ca="true">+IF(OFFSET('Water Data'!$E$27,0,10*ROW('Water Data'!E174))="","",OFFSET('Water Data'!$E$27,0,10*ROW('Water Data'!E174)))</f>
        <v/>
      </c>
      <c r="BW180" s="305" t="str">
        <f ca="true">+IF(OFFSET('Water Data'!$E$28,0,10*ROW('Water Data'!E174))="","",OFFSET('Water Data'!$E$28,0,10*ROW('Water Data'!E174)))</f>
        <v/>
      </c>
      <c r="BX180" s="305" t="str">
        <f ca="true">+IF(OFFSET('Water Data'!$E$29,0,10*ROW('Water Data'!E174))="","",OFFSET('Water Data'!$E$29,0,10*ROW('Water Data'!E174)))</f>
        <v/>
      </c>
      <c r="BY180" s="305" t="str">
        <f ca="true">+IF(OFFSET('Water Data'!$F$27,0,10*ROW('Water Data'!F174))="","",OFFSET('Water Data'!$F$27,0,10*ROW('Water Data'!F174)))</f>
        <v/>
      </c>
      <c r="BZ180" s="305" t="str">
        <f ca="true">+IF(OFFSET('Water Data'!$F$28,0,10*ROW('Water Data'!F174))="","",OFFSET('Water Data'!$F$28,0,10*ROW('Water Data'!F174)))</f>
        <v/>
      </c>
      <c r="CA180" s="305" t="str">
        <f ca="true">+IF(OFFSET('Water Data'!$F$29,0,10*ROW('Water Data'!F174))="","",OFFSET('Water Data'!$F$29,0,10*ROW('Water Data'!F174)))</f>
        <v/>
      </c>
      <c r="CB180" s="305" t="str">
        <f ca="true">+IF(OFFSET('Water Data'!$G$27,0,10*ROW('Water Data'!G174))="","",OFFSET('Water Data'!$G$27,0,10*ROW('Water Data'!G174)))</f>
        <v/>
      </c>
      <c r="CC180" s="305" t="str">
        <f ca="true">+IF(OFFSET('Water Data'!$G$28,0,10*ROW('Water Data'!G174))="","",OFFSET('Water Data'!$G$28,0,10*ROW('Water Data'!G174)))</f>
        <v/>
      </c>
      <c r="CD180" s="305" t="str">
        <f ca="true">+IF(OFFSET('Water Data'!$G$29,0,10*ROW('Water Data'!G174))="","",OFFSET('Water Data'!$G$29,0,10*ROW('Water Data'!G174)))</f>
        <v/>
      </c>
      <c r="CE180" s="305" t="str">
        <f ca="true">+IF(OFFSET('Water Data'!$H$27,0,10*ROW('Water Data'!H174))="","",OFFSET('Water Data'!$H$27,0,10*ROW('Water Data'!H174)))</f>
        <v/>
      </c>
      <c r="CF180" s="305" t="str">
        <f ca="true">+IF(OFFSET('Water Data'!$H$28,0,10*ROW('Water Data'!H174))="","",OFFSET('Water Data'!$H$28,0,10*ROW('Water Data'!H174)))</f>
        <v/>
      </c>
      <c r="CG180" s="305" t="str">
        <f ca="true">+IF(OFFSET('Water Data'!$H$29,0,10*ROW('Water Data'!H174))="","",OFFSET('Water Data'!$H$29,0,10*ROW('Water Data'!H174)))</f>
        <v/>
      </c>
      <c r="CH180" s="305" t="str">
        <f ca="true">+IF(OFFSET('Water Data'!$I$27,0,10*ROW('Water Data'!I174))="","",OFFSET('Water Data'!$I$27,0,10*ROW('Water Data'!I174)))</f>
        <v/>
      </c>
      <c r="CI180" s="305" t="str">
        <f ca="true">+IF(OFFSET('Water Data'!$I$28,0,10*ROW('Water Data'!I174))="","",OFFSET('Water Data'!$I$28,0,10*ROW('Water Data'!I174)))</f>
        <v/>
      </c>
      <c r="CJ180" s="305" t="str">
        <f ca="true">+IF(OFFSET('Water Data'!$I$29,0,10*ROW('Water Data'!I174))="","",OFFSET('Water Data'!$I$29,0,10*ROW('Water Data'!I174)))</f>
        <v/>
      </c>
      <c r="CK180" s="305" t="str">
        <f ca="true">+IF(OFFSET('Sanitation Data'!$D$28,0,10*ROW('Sanitation Data'!D174))="","",OFFSET('Sanitation Data'!$D$28,0,10*ROW('Sanitation Data'!D174)))</f>
        <v/>
      </c>
      <c r="CL180" s="305" t="str">
        <f ca="true">+IF(OFFSET('Sanitation Data'!$D$29,0,10*ROW('Sanitation Data'!D174))="","",OFFSET('Sanitation Data'!$D$29,0,10*ROW('Sanitation Data'!D174)))</f>
        <v/>
      </c>
      <c r="CM180" s="305" t="str">
        <f ca="true">+IF(OFFSET('Sanitation Data'!$D$30,0,10*ROW('Sanitation Data'!D174))="","",OFFSET('Sanitation Data'!$D$30,0,10*ROW('Sanitation Data'!D174)))</f>
        <v/>
      </c>
      <c r="CN180" s="305" t="str">
        <f ca="true">+IF(OFFSET('Sanitation Data'!$D$31,0,10*ROW('Sanitation Data'!D174))="","",OFFSET('Sanitation Data'!$D$31,0,10*ROW('Sanitation Data'!D174)))</f>
        <v/>
      </c>
      <c r="CO180" s="305" t="str">
        <f ca="true">+IF(OFFSET('Sanitation Data'!$D$32,0,10*ROW('Sanitation Data'!D174))="","",OFFSET('Sanitation Data'!$D$32,0,10*ROW('Sanitation Data'!D174)))</f>
        <v/>
      </c>
      <c r="CP180" s="305" t="str">
        <f ca="true">+IF(OFFSET('Sanitation Data'!$E$28,0,10*ROW('Sanitation Data'!E174))="","",OFFSET('Sanitation Data'!$E$28,0,10*ROW('Sanitation Data'!E174)))</f>
        <v/>
      </c>
      <c r="CQ180" s="305" t="str">
        <f ca="true">+IF(OFFSET('Sanitation Data'!$E$29,0,10*ROW('Sanitation Data'!E174))="","",OFFSET('Sanitation Data'!$E$29,0,10*ROW('Sanitation Data'!E174)))</f>
        <v/>
      </c>
      <c r="CR180" s="305" t="str">
        <f ca="true">+IF(OFFSET('Sanitation Data'!$E$30,0,10*ROW('Sanitation Data'!E174))="","",OFFSET('Sanitation Data'!$E$30,0,10*ROW('Sanitation Data'!E174)))</f>
        <v/>
      </c>
      <c r="CS180" s="305" t="str">
        <f ca="true">+IF(OFFSET('Sanitation Data'!$E$31,0,10*ROW('Sanitation Data'!E174))="","",OFFSET('Sanitation Data'!$E$31,0,10*ROW('Sanitation Data'!E174)))</f>
        <v/>
      </c>
      <c r="CT180" s="305" t="str">
        <f ca="true">+IF(OFFSET('Sanitation Data'!$E$32,0,10*ROW('Sanitation Data'!E174))="","",OFFSET('Sanitation Data'!$E$32,0,10*ROW('Sanitation Data'!E174)))</f>
        <v/>
      </c>
      <c r="CU180" s="305" t="str">
        <f ca="true">+IF(OFFSET('Sanitation Data'!$F$28,0,10*ROW('Sanitation Data'!F174))="","",OFFSET('Sanitation Data'!$F$28,0,10*ROW('Sanitation Data'!F174)))</f>
        <v/>
      </c>
      <c r="CV180" s="305" t="str">
        <f ca="true">+IF(OFFSET('Sanitation Data'!$F$29,0,10*ROW('Sanitation Data'!F174))="","",OFFSET('Sanitation Data'!$F$29,0,10*ROW('Sanitation Data'!F174)))</f>
        <v/>
      </c>
      <c r="CW180" s="305" t="str">
        <f ca="true">+IF(OFFSET('Sanitation Data'!$F$30,0,10*ROW('Sanitation Data'!F174))="","",OFFSET('Sanitation Data'!$F$30,0,10*ROW('Sanitation Data'!F174)))</f>
        <v/>
      </c>
      <c r="CX180" s="305" t="str">
        <f ca="true">+IF(OFFSET('Sanitation Data'!$F$31,0,10*ROW('Sanitation Data'!F174))="","",OFFSET('Sanitation Data'!$F$31,0,10*ROW('Sanitation Data'!F174)))</f>
        <v/>
      </c>
      <c r="CY180" s="305" t="str">
        <f ca="true">+IF(OFFSET('Sanitation Data'!$F$32,0,10*ROW('Sanitation Data'!F174))="","",OFFSET('Sanitation Data'!$F$32,0,10*ROW('Sanitation Data'!F174)))</f>
        <v/>
      </c>
      <c r="CZ180" s="305" t="str">
        <f ca="true">+IF(OFFSET('Sanitation Data'!$G$28,0,10*ROW('Sanitation Data'!G174))="","",OFFSET('Sanitation Data'!$G$28,0,10*ROW('Sanitation Data'!G174)))</f>
        <v/>
      </c>
      <c r="DA180" s="305" t="str">
        <f ca="true">+IF(OFFSET('Sanitation Data'!$G$29,0,10*ROW('Sanitation Data'!G174))="","",OFFSET('Sanitation Data'!$G$29,0,10*ROW('Sanitation Data'!G174)))</f>
        <v/>
      </c>
      <c r="DB180" s="305" t="str">
        <f ca="true">+IF(OFFSET('Sanitation Data'!$G$30,0,10*ROW('Sanitation Data'!G174))="","",OFFSET('Sanitation Data'!$G$30,0,10*ROW('Sanitation Data'!G174)))</f>
        <v/>
      </c>
      <c r="DC180" s="305" t="str">
        <f ca="true">+IF(OFFSET('Sanitation Data'!$G$31,0,10*ROW('Sanitation Data'!G174))="","",OFFSET('Sanitation Data'!$G$31,0,10*ROW('Sanitation Data'!G174)))</f>
        <v/>
      </c>
      <c r="DD180" s="305" t="str">
        <f ca="true">+IF(OFFSET('Sanitation Data'!$G$32,0,10*ROW('Sanitation Data'!G174))="","",OFFSET('Sanitation Data'!$G$32,0,10*ROW('Sanitation Data'!G174)))</f>
        <v/>
      </c>
      <c r="DE180" s="305" t="str">
        <f ca="true">+IF(OFFSET('Sanitation Data'!$H$28,0,10*ROW('Sanitation Data'!H174))="","",OFFSET('Sanitation Data'!$H$28,0,10*ROW('Sanitation Data'!H174)))</f>
        <v/>
      </c>
      <c r="DF180" s="305" t="str">
        <f ca="true">+IF(OFFSET('Sanitation Data'!$H$29,0,10*ROW('Sanitation Data'!H174))="","",OFFSET('Sanitation Data'!$H$29,0,10*ROW('Sanitation Data'!H174)))</f>
        <v/>
      </c>
      <c r="DG180" s="305" t="str">
        <f ca="true">+IF(OFFSET('Sanitation Data'!$H$30,0,10*ROW('Sanitation Data'!H174))="","",OFFSET('Sanitation Data'!$H$30,0,10*ROW('Sanitation Data'!H174)))</f>
        <v/>
      </c>
      <c r="DH180" s="305" t="str">
        <f ca="true">+IF(OFFSET('Sanitation Data'!$H$31,0,10*ROW('Sanitation Data'!H174))="","",OFFSET('Sanitation Data'!$H$31,0,10*ROW('Sanitation Data'!H174)))</f>
        <v/>
      </c>
      <c r="DI180" s="305" t="str">
        <f ca="true">+IF(OFFSET('Sanitation Data'!$H$32,0,10*ROW('Sanitation Data'!H174))="","",OFFSET('Sanitation Data'!$H$32,0,10*ROW('Sanitation Data'!H174)))</f>
        <v/>
      </c>
      <c r="DJ180" s="305" t="str">
        <f ca="true">+IF(OFFSET('Sanitation Data'!$I$28,0,10*ROW('Sanitation Data'!I174))="","",OFFSET('Sanitation Data'!$I$28,0,10*ROW('Sanitation Data'!I174)))</f>
        <v/>
      </c>
      <c r="DK180" s="305" t="str">
        <f ca="true">+IF(OFFSET('Sanitation Data'!$I$29,0,10*ROW('Sanitation Data'!I174))="","",OFFSET('Sanitation Data'!$I$29,0,10*ROW('Sanitation Data'!I174)))</f>
        <v/>
      </c>
      <c r="DL180" s="305" t="str">
        <f ca="true">+IF(OFFSET('Sanitation Data'!$I$30,0,10*ROW('Sanitation Data'!I174))="","",OFFSET('Sanitation Data'!$I$30,0,10*ROW('Sanitation Data'!I174)))</f>
        <v/>
      </c>
      <c r="DM180" s="305" t="str">
        <f ca="true">+IF(OFFSET('Sanitation Data'!$I$31,0,10*ROW('Sanitation Data'!I174))="","",OFFSET('Sanitation Data'!$I$31,0,10*ROW('Sanitation Data'!I174)))</f>
        <v/>
      </c>
      <c r="DN180" s="305" t="str">
        <f ca="true">+IF(OFFSET('Sanitation Data'!$I$32,0,10*ROW('Sanitation Data'!I174))="","",OFFSET('Sanitation Data'!$I$32,0,10*ROW('Sanitation Data'!I174)))</f>
        <v/>
      </c>
      <c r="DO180" s="305" t="str">
        <f ca="true">+IF(OFFSET('Hygiene Data'!$D$11,0,10*ROW('Hygiene Data'!D174))="","",OFFSET('Hygiene Data'!$D$11,0,10*ROW('Hygiene Data'!D174)))</f>
        <v/>
      </c>
      <c r="DP180" s="305" t="str">
        <f ca="true">+IF(OFFSET('Hygiene Data'!$D$12,0,10*ROW('Hygiene Data'!D174))="","",OFFSET('Hygiene Data'!$D$12,0,10*ROW('Hygiene Data'!D174)))</f>
        <v/>
      </c>
      <c r="DQ180" s="305" t="str">
        <f ca="true">+IF(OFFSET('Hygiene Data'!$D$13,0,10*ROW('Hygiene Data'!D174))="","",OFFSET('Hygiene Data'!$D$13,0,10*ROW('Hygiene Data'!D174)))</f>
        <v/>
      </c>
      <c r="DR180" s="305" t="str">
        <f ca="true">+IF(OFFSET('Hygiene Data'!$E$11,0,10*ROW('Hygiene Data'!E174))="","",OFFSET('Hygiene Data'!$E$11,0,10*ROW('Hygiene Data'!E174)))</f>
        <v/>
      </c>
      <c r="DS180" s="305" t="str">
        <f ca="true">+IF(OFFSET('Hygiene Data'!$E$12,0,10*ROW('Hygiene Data'!E174))="","",OFFSET('Hygiene Data'!$E$12,0,10*ROW('Hygiene Data'!E174)))</f>
        <v/>
      </c>
      <c r="DT180" s="305" t="str">
        <f ca="true">+IF(OFFSET('Hygiene Data'!$E$13,0,10*ROW('Hygiene Data'!E174))="","",OFFSET('Hygiene Data'!$E$13,0,10*ROW('Hygiene Data'!E174)))</f>
        <v/>
      </c>
      <c r="DU180" s="305" t="str">
        <f ca="true">+IF(OFFSET('Hygiene Data'!$F$11,0,10*ROW('Hygiene Data'!F174))="","",OFFSET('Hygiene Data'!$F$11,0,10*ROW('Hygiene Data'!F174)))</f>
        <v/>
      </c>
      <c r="DV180" s="305" t="str">
        <f ca="true">+IF(OFFSET('Hygiene Data'!$F$12,0,10*ROW('Hygiene Data'!F174))="","",OFFSET('Hygiene Data'!$F$12,0,10*ROW('Hygiene Data'!F174)))</f>
        <v/>
      </c>
      <c r="DW180" s="305" t="str">
        <f ca="true">+IF(OFFSET('Hygiene Data'!$F$13,0,10*ROW('Hygiene Data'!F174))="","",OFFSET('Hygiene Data'!$F$13,0,10*ROW('Hygiene Data'!F174)))</f>
        <v/>
      </c>
      <c r="DX180" s="305" t="str">
        <f ca="true">+IF(OFFSET('Hygiene Data'!$G$11,0,10*ROW('Hygiene Data'!G174))="","",OFFSET('Hygiene Data'!$G$11,0,10*ROW('Hygiene Data'!G174)))</f>
        <v/>
      </c>
      <c r="DY180" s="305" t="str">
        <f ca="true">+IF(OFFSET('Hygiene Data'!$G$12,0,10*ROW('Hygiene Data'!G174))="","",OFFSET('Hygiene Data'!$G$12,0,10*ROW('Hygiene Data'!G174)))</f>
        <v/>
      </c>
      <c r="DZ180" s="305" t="str">
        <f ca="true">+IF(OFFSET('Hygiene Data'!$G$13,0,10*ROW('Hygiene Data'!G174))="","",OFFSET('Hygiene Data'!$G$13,0,10*ROW('Hygiene Data'!G174)))</f>
        <v/>
      </c>
      <c r="EA180" s="305" t="str">
        <f ca="true">+IF(OFFSET('Hygiene Data'!$H$11,0,10*ROW('Hygiene Data'!H174))="","",OFFSET('Hygiene Data'!$H$11,0,10*ROW('Hygiene Data'!H174)))</f>
        <v/>
      </c>
      <c r="EB180" s="305" t="str">
        <f ca="true">+IF(OFFSET('Hygiene Data'!$H$12,0,10*ROW('Hygiene Data'!H174))="","",OFFSET('Hygiene Data'!$H$12,0,10*ROW('Hygiene Data'!H174)))</f>
        <v/>
      </c>
      <c r="EC180" s="305" t="str">
        <f ca="true">+IF(OFFSET('Hygiene Data'!$H$13,0,10*ROW('Hygiene Data'!H174))="","",OFFSET('Hygiene Data'!$H$13,0,10*ROW('Hygiene Data'!H174)))</f>
        <v/>
      </c>
      <c r="ED180" s="305" t="str">
        <f ca="true">+IF(OFFSET('Hygiene Data'!$I$11,0,10*ROW('Hygiene Data'!I174))="","",OFFSET('Hygiene Data'!$I$11,0,10*ROW('Hygiene Data'!I174)))</f>
        <v/>
      </c>
      <c r="EE180" s="305" t="str">
        <f ca="true">+IF(OFFSET('Hygiene Data'!$I$12,0,10*ROW('Hygiene Data'!I174))="","",OFFSET('Hygiene Data'!$I$12,0,10*ROW('Hygiene Data'!I174)))</f>
        <v/>
      </c>
      <c r="EF180" s="305"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61"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305"/>
      <c r="BS181" s="305" t="str">
        <f ca="true">+IF(OFFSET('Water Data'!$D$27,0,10*ROW('Water Data'!D175))="","",OFFSET('Water Data'!$D$27,0,10*ROW('Water Data'!D175)))</f>
        <v/>
      </c>
      <c r="BT181" s="305" t="str">
        <f ca="true">+IF(OFFSET('Water Data'!$D$28,0,10*ROW('Water Data'!D175))="","",OFFSET('Water Data'!$D$28,0,10*ROW('Water Data'!D175)))</f>
        <v/>
      </c>
      <c r="BU181" s="305" t="str">
        <f ca="true">+IF(OFFSET('Water Data'!$D$29,0,10*ROW('Water Data'!D175))="","",OFFSET('Water Data'!$D$29,0,10*ROW('Water Data'!D175)))</f>
        <v/>
      </c>
      <c r="BV181" s="305" t="str">
        <f ca="true">+IF(OFFSET('Water Data'!$E$27,0,10*ROW('Water Data'!E175))="","",OFFSET('Water Data'!$E$27,0,10*ROW('Water Data'!E175)))</f>
        <v/>
      </c>
      <c r="BW181" s="305" t="str">
        <f ca="true">+IF(OFFSET('Water Data'!$E$28,0,10*ROW('Water Data'!E175))="","",OFFSET('Water Data'!$E$28,0,10*ROW('Water Data'!E175)))</f>
        <v/>
      </c>
      <c r="BX181" s="305" t="str">
        <f ca="true">+IF(OFFSET('Water Data'!$E$29,0,10*ROW('Water Data'!E175))="","",OFFSET('Water Data'!$E$29,0,10*ROW('Water Data'!E175)))</f>
        <v/>
      </c>
      <c r="BY181" s="305" t="str">
        <f ca="true">+IF(OFFSET('Water Data'!$F$27,0,10*ROW('Water Data'!F175))="","",OFFSET('Water Data'!$F$27,0,10*ROW('Water Data'!F175)))</f>
        <v/>
      </c>
      <c r="BZ181" s="305" t="str">
        <f ca="true">+IF(OFFSET('Water Data'!$F$28,0,10*ROW('Water Data'!F175))="","",OFFSET('Water Data'!$F$28,0,10*ROW('Water Data'!F175)))</f>
        <v/>
      </c>
      <c r="CA181" s="305" t="str">
        <f ca="true">+IF(OFFSET('Water Data'!$F$29,0,10*ROW('Water Data'!F175))="","",OFFSET('Water Data'!$F$29,0,10*ROW('Water Data'!F175)))</f>
        <v/>
      </c>
      <c r="CB181" s="305" t="str">
        <f ca="true">+IF(OFFSET('Water Data'!$G$27,0,10*ROW('Water Data'!G175))="","",OFFSET('Water Data'!$G$27,0,10*ROW('Water Data'!G175)))</f>
        <v/>
      </c>
      <c r="CC181" s="305" t="str">
        <f ca="true">+IF(OFFSET('Water Data'!$G$28,0,10*ROW('Water Data'!G175))="","",OFFSET('Water Data'!$G$28,0,10*ROW('Water Data'!G175)))</f>
        <v/>
      </c>
      <c r="CD181" s="305" t="str">
        <f ca="true">+IF(OFFSET('Water Data'!$G$29,0,10*ROW('Water Data'!G175))="","",OFFSET('Water Data'!$G$29,0,10*ROW('Water Data'!G175)))</f>
        <v/>
      </c>
      <c r="CE181" s="305" t="str">
        <f ca="true">+IF(OFFSET('Water Data'!$H$27,0,10*ROW('Water Data'!H175))="","",OFFSET('Water Data'!$H$27,0,10*ROW('Water Data'!H175)))</f>
        <v/>
      </c>
      <c r="CF181" s="305" t="str">
        <f ca="true">+IF(OFFSET('Water Data'!$H$28,0,10*ROW('Water Data'!H175))="","",OFFSET('Water Data'!$H$28,0,10*ROW('Water Data'!H175)))</f>
        <v/>
      </c>
      <c r="CG181" s="305" t="str">
        <f ca="true">+IF(OFFSET('Water Data'!$H$29,0,10*ROW('Water Data'!H175))="","",OFFSET('Water Data'!$H$29,0,10*ROW('Water Data'!H175)))</f>
        <v/>
      </c>
      <c r="CH181" s="305" t="str">
        <f ca="true">+IF(OFFSET('Water Data'!$I$27,0,10*ROW('Water Data'!I175))="","",OFFSET('Water Data'!$I$27,0,10*ROW('Water Data'!I175)))</f>
        <v/>
      </c>
      <c r="CI181" s="305" t="str">
        <f ca="true">+IF(OFFSET('Water Data'!$I$28,0,10*ROW('Water Data'!I175))="","",OFFSET('Water Data'!$I$28,0,10*ROW('Water Data'!I175)))</f>
        <v/>
      </c>
      <c r="CJ181" s="305" t="str">
        <f ca="true">+IF(OFFSET('Water Data'!$I$29,0,10*ROW('Water Data'!I175))="","",OFFSET('Water Data'!$I$29,0,10*ROW('Water Data'!I175)))</f>
        <v/>
      </c>
      <c r="CK181" s="305" t="str">
        <f ca="true">+IF(OFFSET('Sanitation Data'!$D$28,0,10*ROW('Sanitation Data'!D175))="","",OFFSET('Sanitation Data'!$D$28,0,10*ROW('Sanitation Data'!D175)))</f>
        <v/>
      </c>
      <c r="CL181" s="305" t="str">
        <f ca="true">+IF(OFFSET('Sanitation Data'!$D$29,0,10*ROW('Sanitation Data'!D175))="","",OFFSET('Sanitation Data'!$D$29,0,10*ROW('Sanitation Data'!D175)))</f>
        <v/>
      </c>
      <c r="CM181" s="305" t="str">
        <f ca="true">+IF(OFFSET('Sanitation Data'!$D$30,0,10*ROW('Sanitation Data'!D175))="","",OFFSET('Sanitation Data'!$D$30,0,10*ROW('Sanitation Data'!D175)))</f>
        <v/>
      </c>
      <c r="CN181" s="305" t="str">
        <f ca="true">+IF(OFFSET('Sanitation Data'!$D$31,0,10*ROW('Sanitation Data'!D175))="","",OFFSET('Sanitation Data'!$D$31,0,10*ROW('Sanitation Data'!D175)))</f>
        <v/>
      </c>
      <c r="CO181" s="305" t="str">
        <f ca="true">+IF(OFFSET('Sanitation Data'!$D$32,0,10*ROW('Sanitation Data'!D175))="","",OFFSET('Sanitation Data'!$D$32,0,10*ROW('Sanitation Data'!D175)))</f>
        <v/>
      </c>
      <c r="CP181" s="305" t="str">
        <f ca="true">+IF(OFFSET('Sanitation Data'!$E$28,0,10*ROW('Sanitation Data'!E175))="","",OFFSET('Sanitation Data'!$E$28,0,10*ROW('Sanitation Data'!E175)))</f>
        <v/>
      </c>
      <c r="CQ181" s="305" t="str">
        <f ca="true">+IF(OFFSET('Sanitation Data'!$E$29,0,10*ROW('Sanitation Data'!E175))="","",OFFSET('Sanitation Data'!$E$29,0,10*ROW('Sanitation Data'!E175)))</f>
        <v/>
      </c>
      <c r="CR181" s="305" t="str">
        <f ca="true">+IF(OFFSET('Sanitation Data'!$E$30,0,10*ROW('Sanitation Data'!E175))="","",OFFSET('Sanitation Data'!$E$30,0,10*ROW('Sanitation Data'!E175)))</f>
        <v/>
      </c>
      <c r="CS181" s="305" t="str">
        <f ca="true">+IF(OFFSET('Sanitation Data'!$E$31,0,10*ROW('Sanitation Data'!E175))="","",OFFSET('Sanitation Data'!$E$31,0,10*ROW('Sanitation Data'!E175)))</f>
        <v/>
      </c>
      <c r="CT181" s="305" t="str">
        <f ca="true">+IF(OFFSET('Sanitation Data'!$E$32,0,10*ROW('Sanitation Data'!E175))="","",OFFSET('Sanitation Data'!$E$32,0,10*ROW('Sanitation Data'!E175)))</f>
        <v/>
      </c>
      <c r="CU181" s="305" t="str">
        <f ca="true">+IF(OFFSET('Sanitation Data'!$F$28,0,10*ROW('Sanitation Data'!F175))="","",OFFSET('Sanitation Data'!$F$28,0,10*ROW('Sanitation Data'!F175)))</f>
        <v/>
      </c>
      <c r="CV181" s="305" t="str">
        <f ca="true">+IF(OFFSET('Sanitation Data'!$F$29,0,10*ROW('Sanitation Data'!F175))="","",OFFSET('Sanitation Data'!$F$29,0,10*ROW('Sanitation Data'!F175)))</f>
        <v/>
      </c>
      <c r="CW181" s="305" t="str">
        <f ca="true">+IF(OFFSET('Sanitation Data'!$F$30,0,10*ROW('Sanitation Data'!F175))="","",OFFSET('Sanitation Data'!$F$30,0,10*ROW('Sanitation Data'!F175)))</f>
        <v/>
      </c>
      <c r="CX181" s="305" t="str">
        <f ca="true">+IF(OFFSET('Sanitation Data'!$F$31,0,10*ROW('Sanitation Data'!F175))="","",OFFSET('Sanitation Data'!$F$31,0,10*ROW('Sanitation Data'!F175)))</f>
        <v/>
      </c>
      <c r="CY181" s="305" t="str">
        <f ca="true">+IF(OFFSET('Sanitation Data'!$F$32,0,10*ROW('Sanitation Data'!F175))="","",OFFSET('Sanitation Data'!$F$32,0,10*ROW('Sanitation Data'!F175)))</f>
        <v/>
      </c>
      <c r="CZ181" s="305" t="str">
        <f ca="true">+IF(OFFSET('Sanitation Data'!$G$28,0,10*ROW('Sanitation Data'!G175))="","",OFFSET('Sanitation Data'!$G$28,0,10*ROW('Sanitation Data'!G175)))</f>
        <v/>
      </c>
      <c r="DA181" s="305" t="str">
        <f ca="true">+IF(OFFSET('Sanitation Data'!$G$29,0,10*ROW('Sanitation Data'!G175))="","",OFFSET('Sanitation Data'!$G$29,0,10*ROW('Sanitation Data'!G175)))</f>
        <v/>
      </c>
      <c r="DB181" s="305" t="str">
        <f ca="true">+IF(OFFSET('Sanitation Data'!$G$30,0,10*ROW('Sanitation Data'!G175))="","",OFFSET('Sanitation Data'!$G$30,0,10*ROW('Sanitation Data'!G175)))</f>
        <v/>
      </c>
      <c r="DC181" s="305" t="str">
        <f ca="true">+IF(OFFSET('Sanitation Data'!$G$31,0,10*ROW('Sanitation Data'!G175))="","",OFFSET('Sanitation Data'!$G$31,0,10*ROW('Sanitation Data'!G175)))</f>
        <v/>
      </c>
      <c r="DD181" s="305" t="str">
        <f ca="true">+IF(OFFSET('Sanitation Data'!$G$32,0,10*ROW('Sanitation Data'!G175))="","",OFFSET('Sanitation Data'!$G$32,0,10*ROW('Sanitation Data'!G175)))</f>
        <v/>
      </c>
      <c r="DE181" s="305" t="str">
        <f ca="true">+IF(OFFSET('Sanitation Data'!$H$28,0,10*ROW('Sanitation Data'!H175))="","",OFFSET('Sanitation Data'!$H$28,0,10*ROW('Sanitation Data'!H175)))</f>
        <v/>
      </c>
      <c r="DF181" s="305" t="str">
        <f ca="true">+IF(OFFSET('Sanitation Data'!$H$29,0,10*ROW('Sanitation Data'!H175))="","",OFFSET('Sanitation Data'!$H$29,0,10*ROW('Sanitation Data'!H175)))</f>
        <v/>
      </c>
      <c r="DG181" s="305" t="str">
        <f ca="true">+IF(OFFSET('Sanitation Data'!$H$30,0,10*ROW('Sanitation Data'!H175))="","",OFFSET('Sanitation Data'!$H$30,0,10*ROW('Sanitation Data'!H175)))</f>
        <v/>
      </c>
      <c r="DH181" s="305" t="str">
        <f ca="true">+IF(OFFSET('Sanitation Data'!$H$31,0,10*ROW('Sanitation Data'!H175))="","",OFFSET('Sanitation Data'!$H$31,0,10*ROW('Sanitation Data'!H175)))</f>
        <v/>
      </c>
      <c r="DI181" s="305" t="str">
        <f ca="true">+IF(OFFSET('Sanitation Data'!$H$32,0,10*ROW('Sanitation Data'!H175))="","",OFFSET('Sanitation Data'!$H$32,0,10*ROW('Sanitation Data'!H175)))</f>
        <v/>
      </c>
      <c r="DJ181" s="305" t="str">
        <f ca="true">+IF(OFFSET('Sanitation Data'!$I$28,0,10*ROW('Sanitation Data'!I175))="","",OFFSET('Sanitation Data'!$I$28,0,10*ROW('Sanitation Data'!I175)))</f>
        <v/>
      </c>
      <c r="DK181" s="305" t="str">
        <f ca="true">+IF(OFFSET('Sanitation Data'!$I$29,0,10*ROW('Sanitation Data'!I175))="","",OFFSET('Sanitation Data'!$I$29,0,10*ROW('Sanitation Data'!I175)))</f>
        <v/>
      </c>
      <c r="DL181" s="305" t="str">
        <f ca="true">+IF(OFFSET('Sanitation Data'!$I$30,0,10*ROW('Sanitation Data'!I175))="","",OFFSET('Sanitation Data'!$I$30,0,10*ROW('Sanitation Data'!I175)))</f>
        <v/>
      </c>
      <c r="DM181" s="305" t="str">
        <f ca="true">+IF(OFFSET('Sanitation Data'!$I$31,0,10*ROW('Sanitation Data'!I175))="","",OFFSET('Sanitation Data'!$I$31,0,10*ROW('Sanitation Data'!I175)))</f>
        <v/>
      </c>
      <c r="DN181" s="305" t="str">
        <f ca="true">+IF(OFFSET('Sanitation Data'!$I$32,0,10*ROW('Sanitation Data'!I175))="","",OFFSET('Sanitation Data'!$I$32,0,10*ROW('Sanitation Data'!I175)))</f>
        <v/>
      </c>
      <c r="DO181" s="305" t="str">
        <f ca="true">+IF(OFFSET('Hygiene Data'!$D$11,0,10*ROW('Hygiene Data'!D175))="","",OFFSET('Hygiene Data'!$D$11,0,10*ROW('Hygiene Data'!D175)))</f>
        <v/>
      </c>
      <c r="DP181" s="305" t="str">
        <f ca="true">+IF(OFFSET('Hygiene Data'!$D$12,0,10*ROW('Hygiene Data'!D175))="","",OFFSET('Hygiene Data'!$D$12,0,10*ROW('Hygiene Data'!D175)))</f>
        <v/>
      </c>
      <c r="DQ181" s="305" t="str">
        <f ca="true">+IF(OFFSET('Hygiene Data'!$D$13,0,10*ROW('Hygiene Data'!D175))="","",OFFSET('Hygiene Data'!$D$13,0,10*ROW('Hygiene Data'!D175)))</f>
        <v/>
      </c>
      <c r="DR181" s="305" t="str">
        <f ca="true">+IF(OFFSET('Hygiene Data'!$E$11,0,10*ROW('Hygiene Data'!E175))="","",OFFSET('Hygiene Data'!$E$11,0,10*ROW('Hygiene Data'!E175)))</f>
        <v/>
      </c>
      <c r="DS181" s="305" t="str">
        <f ca="true">+IF(OFFSET('Hygiene Data'!$E$12,0,10*ROW('Hygiene Data'!E175))="","",OFFSET('Hygiene Data'!$E$12,0,10*ROW('Hygiene Data'!E175)))</f>
        <v/>
      </c>
      <c r="DT181" s="305" t="str">
        <f ca="true">+IF(OFFSET('Hygiene Data'!$E$13,0,10*ROW('Hygiene Data'!E175))="","",OFFSET('Hygiene Data'!$E$13,0,10*ROW('Hygiene Data'!E175)))</f>
        <v/>
      </c>
      <c r="DU181" s="305" t="str">
        <f ca="true">+IF(OFFSET('Hygiene Data'!$F$11,0,10*ROW('Hygiene Data'!F175))="","",OFFSET('Hygiene Data'!$F$11,0,10*ROW('Hygiene Data'!F175)))</f>
        <v/>
      </c>
      <c r="DV181" s="305" t="str">
        <f ca="true">+IF(OFFSET('Hygiene Data'!$F$12,0,10*ROW('Hygiene Data'!F175))="","",OFFSET('Hygiene Data'!$F$12,0,10*ROW('Hygiene Data'!F175)))</f>
        <v/>
      </c>
      <c r="DW181" s="305" t="str">
        <f ca="true">+IF(OFFSET('Hygiene Data'!$F$13,0,10*ROW('Hygiene Data'!F175))="","",OFFSET('Hygiene Data'!$F$13,0,10*ROW('Hygiene Data'!F175)))</f>
        <v/>
      </c>
      <c r="DX181" s="305" t="str">
        <f ca="true">+IF(OFFSET('Hygiene Data'!$G$11,0,10*ROW('Hygiene Data'!G175))="","",OFFSET('Hygiene Data'!$G$11,0,10*ROW('Hygiene Data'!G175)))</f>
        <v/>
      </c>
      <c r="DY181" s="305" t="str">
        <f ca="true">+IF(OFFSET('Hygiene Data'!$G$12,0,10*ROW('Hygiene Data'!G175))="","",OFFSET('Hygiene Data'!$G$12,0,10*ROW('Hygiene Data'!G175)))</f>
        <v/>
      </c>
      <c r="DZ181" s="305" t="str">
        <f ca="true">+IF(OFFSET('Hygiene Data'!$G$13,0,10*ROW('Hygiene Data'!G175))="","",OFFSET('Hygiene Data'!$G$13,0,10*ROW('Hygiene Data'!G175)))</f>
        <v/>
      </c>
      <c r="EA181" s="305" t="str">
        <f ca="true">+IF(OFFSET('Hygiene Data'!$H$11,0,10*ROW('Hygiene Data'!H175))="","",OFFSET('Hygiene Data'!$H$11,0,10*ROW('Hygiene Data'!H175)))</f>
        <v/>
      </c>
      <c r="EB181" s="305" t="str">
        <f ca="true">+IF(OFFSET('Hygiene Data'!$H$12,0,10*ROW('Hygiene Data'!H175))="","",OFFSET('Hygiene Data'!$H$12,0,10*ROW('Hygiene Data'!H175)))</f>
        <v/>
      </c>
      <c r="EC181" s="305" t="str">
        <f ca="true">+IF(OFFSET('Hygiene Data'!$H$13,0,10*ROW('Hygiene Data'!H175))="","",OFFSET('Hygiene Data'!$H$13,0,10*ROW('Hygiene Data'!H175)))</f>
        <v/>
      </c>
      <c r="ED181" s="305" t="str">
        <f ca="true">+IF(OFFSET('Hygiene Data'!$I$11,0,10*ROW('Hygiene Data'!I175))="","",OFFSET('Hygiene Data'!$I$11,0,10*ROW('Hygiene Data'!I175)))</f>
        <v/>
      </c>
      <c r="EE181" s="305" t="str">
        <f ca="true">+IF(OFFSET('Hygiene Data'!$I$12,0,10*ROW('Hygiene Data'!I175))="","",OFFSET('Hygiene Data'!$I$12,0,10*ROW('Hygiene Data'!I175)))</f>
        <v/>
      </c>
      <c r="EF181" s="305"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61"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305"/>
      <c r="BS182" s="305" t="str">
        <f ca="true">+IF(OFFSET('Water Data'!$D$27,0,10*ROW('Water Data'!D176))="","",OFFSET('Water Data'!$D$27,0,10*ROW('Water Data'!D176)))</f>
        <v/>
      </c>
      <c r="BT182" s="305" t="str">
        <f ca="true">+IF(OFFSET('Water Data'!$D$28,0,10*ROW('Water Data'!D176))="","",OFFSET('Water Data'!$D$28,0,10*ROW('Water Data'!D176)))</f>
        <v/>
      </c>
      <c r="BU182" s="305" t="str">
        <f ca="true">+IF(OFFSET('Water Data'!$D$29,0,10*ROW('Water Data'!D176))="","",OFFSET('Water Data'!$D$29,0,10*ROW('Water Data'!D176)))</f>
        <v/>
      </c>
      <c r="BV182" s="305" t="str">
        <f ca="true">+IF(OFFSET('Water Data'!$E$27,0,10*ROW('Water Data'!E176))="","",OFFSET('Water Data'!$E$27,0,10*ROW('Water Data'!E176)))</f>
        <v/>
      </c>
      <c r="BW182" s="305" t="str">
        <f ca="true">+IF(OFFSET('Water Data'!$E$28,0,10*ROW('Water Data'!E176))="","",OFFSET('Water Data'!$E$28,0,10*ROW('Water Data'!E176)))</f>
        <v/>
      </c>
      <c r="BX182" s="305" t="str">
        <f ca="true">+IF(OFFSET('Water Data'!$E$29,0,10*ROW('Water Data'!E176))="","",OFFSET('Water Data'!$E$29,0,10*ROW('Water Data'!E176)))</f>
        <v/>
      </c>
      <c r="BY182" s="305" t="str">
        <f ca="true">+IF(OFFSET('Water Data'!$F$27,0,10*ROW('Water Data'!F176))="","",OFFSET('Water Data'!$F$27,0,10*ROW('Water Data'!F176)))</f>
        <v/>
      </c>
      <c r="BZ182" s="305" t="str">
        <f ca="true">+IF(OFFSET('Water Data'!$F$28,0,10*ROW('Water Data'!F176))="","",OFFSET('Water Data'!$F$28,0,10*ROW('Water Data'!F176)))</f>
        <v/>
      </c>
      <c r="CA182" s="305" t="str">
        <f ca="true">+IF(OFFSET('Water Data'!$F$29,0,10*ROW('Water Data'!F176))="","",OFFSET('Water Data'!$F$29,0,10*ROW('Water Data'!F176)))</f>
        <v/>
      </c>
      <c r="CB182" s="305" t="str">
        <f ca="true">+IF(OFFSET('Water Data'!$G$27,0,10*ROW('Water Data'!G176))="","",OFFSET('Water Data'!$G$27,0,10*ROW('Water Data'!G176)))</f>
        <v/>
      </c>
      <c r="CC182" s="305" t="str">
        <f ca="true">+IF(OFFSET('Water Data'!$G$28,0,10*ROW('Water Data'!G176))="","",OFFSET('Water Data'!$G$28,0,10*ROW('Water Data'!G176)))</f>
        <v/>
      </c>
      <c r="CD182" s="305" t="str">
        <f ca="true">+IF(OFFSET('Water Data'!$G$29,0,10*ROW('Water Data'!G176))="","",OFFSET('Water Data'!$G$29,0,10*ROW('Water Data'!G176)))</f>
        <v/>
      </c>
      <c r="CE182" s="305" t="str">
        <f ca="true">+IF(OFFSET('Water Data'!$H$27,0,10*ROW('Water Data'!H176))="","",OFFSET('Water Data'!$H$27,0,10*ROW('Water Data'!H176)))</f>
        <v/>
      </c>
      <c r="CF182" s="305" t="str">
        <f ca="true">+IF(OFFSET('Water Data'!$H$28,0,10*ROW('Water Data'!H176))="","",OFFSET('Water Data'!$H$28,0,10*ROW('Water Data'!H176)))</f>
        <v/>
      </c>
      <c r="CG182" s="305" t="str">
        <f ca="true">+IF(OFFSET('Water Data'!$H$29,0,10*ROW('Water Data'!H176))="","",OFFSET('Water Data'!$H$29,0,10*ROW('Water Data'!H176)))</f>
        <v/>
      </c>
      <c r="CH182" s="305" t="str">
        <f ca="true">+IF(OFFSET('Water Data'!$I$27,0,10*ROW('Water Data'!I176))="","",OFFSET('Water Data'!$I$27,0,10*ROW('Water Data'!I176)))</f>
        <v/>
      </c>
      <c r="CI182" s="305" t="str">
        <f ca="true">+IF(OFFSET('Water Data'!$I$28,0,10*ROW('Water Data'!I176))="","",OFFSET('Water Data'!$I$28,0,10*ROW('Water Data'!I176)))</f>
        <v/>
      </c>
      <c r="CJ182" s="305" t="str">
        <f ca="true">+IF(OFFSET('Water Data'!$I$29,0,10*ROW('Water Data'!I176))="","",OFFSET('Water Data'!$I$29,0,10*ROW('Water Data'!I176)))</f>
        <v/>
      </c>
      <c r="CK182" s="305" t="str">
        <f ca="true">+IF(OFFSET('Sanitation Data'!$D$28,0,10*ROW('Sanitation Data'!D176))="","",OFFSET('Sanitation Data'!$D$28,0,10*ROW('Sanitation Data'!D176)))</f>
        <v/>
      </c>
      <c r="CL182" s="305" t="str">
        <f ca="true">+IF(OFFSET('Sanitation Data'!$D$29,0,10*ROW('Sanitation Data'!D176))="","",OFFSET('Sanitation Data'!$D$29,0,10*ROW('Sanitation Data'!D176)))</f>
        <v/>
      </c>
      <c r="CM182" s="305" t="str">
        <f ca="true">+IF(OFFSET('Sanitation Data'!$D$30,0,10*ROW('Sanitation Data'!D176))="","",OFFSET('Sanitation Data'!$D$30,0,10*ROW('Sanitation Data'!D176)))</f>
        <v/>
      </c>
      <c r="CN182" s="305" t="str">
        <f ca="true">+IF(OFFSET('Sanitation Data'!$D$31,0,10*ROW('Sanitation Data'!D176))="","",OFFSET('Sanitation Data'!$D$31,0,10*ROW('Sanitation Data'!D176)))</f>
        <v/>
      </c>
      <c r="CO182" s="305" t="str">
        <f ca="true">+IF(OFFSET('Sanitation Data'!$D$32,0,10*ROW('Sanitation Data'!D176))="","",OFFSET('Sanitation Data'!$D$32,0,10*ROW('Sanitation Data'!D176)))</f>
        <v/>
      </c>
      <c r="CP182" s="305" t="str">
        <f ca="true">+IF(OFFSET('Sanitation Data'!$E$28,0,10*ROW('Sanitation Data'!E176))="","",OFFSET('Sanitation Data'!$E$28,0,10*ROW('Sanitation Data'!E176)))</f>
        <v/>
      </c>
      <c r="CQ182" s="305" t="str">
        <f ca="true">+IF(OFFSET('Sanitation Data'!$E$29,0,10*ROW('Sanitation Data'!E176))="","",OFFSET('Sanitation Data'!$E$29,0,10*ROW('Sanitation Data'!E176)))</f>
        <v/>
      </c>
      <c r="CR182" s="305" t="str">
        <f ca="true">+IF(OFFSET('Sanitation Data'!$E$30,0,10*ROW('Sanitation Data'!E176))="","",OFFSET('Sanitation Data'!$E$30,0,10*ROW('Sanitation Data'!E176)))</f>
        <v/>
      </c>
      <c r="CS182" s="305" t="str">
        <f ca="true">+IF(OFFSET('Sanitation Data'!$E$31,0,10*ROW('Sanitation Data'!E176))="","",OFFSET('Sanitation Data'!$E$31,0,10*ROW('Sanitation Data'!E176)))</f>
        <v/>
      </c>
      <c r="CT182" s="305" t="str">
        <f ca="true">+IF(OFFSET('Sanitation Data'!$E$32,0,10*ROW('Sanitation Data'!E176))="","",OFFSET('Sanitation Data'!$E$32,0,10*ROW('Sanitation Data'!E176)))</f>
        <v/>
      </c>
      <c r="CU182" s="305" t="str">
        <f ca="true">+IF(OFFSET('Sanitation Data'!$F$28,0,10*ROW('Sanitation Data'!F176))="","",OFFSET('Sanitation Data'!$F$28,0,10*ROW('Sanitation Data'!F176)))</f>
        <v/>
      </c>
      <c r="CV182" s="305" t="str">
        <f ca="true">+IF(OFFSET('Sanitation Data'!$F$29,0,10*ROW('Sanitation Data'!F176))="","",OFFSET('Sanitation Data'!$F$29,0,10*ROW('Sanitation Data'!F176)))</f>
        <v/>
      </c>
      <c r="CW182" s="305" t="str">
        <f ca="true">+IF(OFFSET('Sanitation Data'!$F$30,0,10*ROW('Sanitation Data'!F176))="","",OFFSET('Sanitation Data'!$F$30,0,10*ROW('Sanitation Data'!F176)))</f>
        <v/>
      </c>
      <c r="CX182" s="305" t="str">
        <f ca="true">+IF(OFFSET('Sanitation Data'!$F$31,0,10*ROW('Sanitation Data'!F176))="","",OFFSET('Sanitation Data'!$F$31,0,10*ROW('Sanitation Data'!F176)))</f>
        <v/>
      </c>
      <c r="CY182" s="305" t="str">
        <f ca="true">+IF(OFFSET('Sanitation Data'!$F$32,0,10*ROW('Sanitation Data'!F176))="","",OFFSET('Sanitation Data'!$F$32,0,10*ROW('Sanitation Data'!F176)))</f>
        <v/>
      </c>
      <c r="CZ182" s="305" t="str">
        <f ca="true">+IF(OFFSET('Sanitation Data'!$G$28,0,10*ROW('Sanitation Data'!G176))="","",OFFSET('Sanitation Data'!$G$28,0,10*ROW('Sanitation Data'!G176)))</f>
        <v/>
      </c>
      <c r="DA182" s="305" t="str">
        <f ca="true">+IF(OFFSET('Sanitation Data'!$G$29,0,10*ROW('Sanitation Data'!G176))="","",OFFSET('Sanitation Data'!$G$29,0,10*ROW('Sanitation Data'!G176)))</f>
        <v/>
      </c>
      <c r="DB182" s="305" t="str">
        <f ca="true">+IF(OFFSET('Sanitation Data'!$G$30,0,10*ROW('Sanitation Data'!G176))="","",OFFSET('Sanitation Data'!$G$30,0,10*ROW('Sanitation Data'!G176)))</f>
        <v/>
      </c>
      <c r="DC182" s="305" t="str">
        <f ca="true">+IF(OFFSET('Sanitation Data'!$G$31,0,10*ROW('Sanitation Data'!G176))="","",OFFSET('Sanitation Data'!$G$31,0,10*ROW('Sanitation Data'!G176)))</f>
        <v/>
      </c>
      <c r="DD182" s="305" t="str">
        <f ca="true">+IF(OFFSET('Sanitation Data'!$G$32,0,10*ROW('Sanitation Data'!G176))="","",OFFSET('Sanitation Data'!$G$32,0,10*ROW('Sanitation Data'!G176)))</f>
        <v/>
      </c>
      <c r="DE182" s="305" t="str">
        <f ca="true">+IF(OFFSET('Sanitation Data'!$H$28,0,10*ROW('Sanitation Data'!H176))="","",OFFSET('Sanitation Data'!$H$28,0,10*ROW('Sanitation Data'!H176)))</f>
        <v/>
      </c>
      <c r="DF182" s="305" t="str">
        <f ca="true">+IF(OFFSET('Sanitation Data'!$H$29,0,10*ROW('Sanitation Data'!H176))="","",OFFSET('Sanitation Data'!$H$29,0,10*ROW('Sanitation Data'!H176)))</f>
        <v/>
      </c>
      <c r="DG182" s="305" t="str">
        <f ca="true">+IF(OFFSET('Sanitation Data'!$H$30,0,10*ROW('Sanitation Data'!H176))="","",OFFSET('Sanitation Data'!$H$30,0,10*ROW('Sanitation Data'!H176)))</f>
        <v/>
      </c>
      <c r="DH182" s="305" t="str">
        <f ca="true">+IF(OFFSET('Sanitation Data'!$H$31,0,10*ROW('Sanitation Data'!H176))="","",OFFSET('Sanitation Data'!$H$31,0,10*ROW('Sanitation Data'!H176)))</f>
        <v/>
      </c>
      <c r="DI182" s="305" t="str">
        <f ca="true">+IF(OFFSET('Sanitation Data'!$H$32,0,10*ROW('Sanitation Data'!H176))="","",OFFSET('Sanitation Data'!$H$32,0,10*ROW('Sanitation Data'!H176)))</f>
        <v/>
      </c>
      <c r="DJ182" s="305" t="str">
        <f ca="true">+IF(OFFSET('Sanitation Data'!$I$28,0,10*ROW('Sanitation Data'!I176))="","",OFFSET('Sanitation Data'!$I$28,0,10*ROW('Sanitation Data'!I176)))</f>
        <v/>
      </c>
      <c r="DK182" s="305" t="str">
        <f ca="true">+IF(OFFSET('Sanitation Data'!$I$29,0,10*ROW('Sanitation Data'!I176))="","",OFFSET('Sanitation Data'!$I$29,0,10*ROW('Sanitation Data'!I176)))</f>
        <v/>
      </c>
      <c r="DL182" s="305" t="str">
        <f ca="true">+IF(OFFSET('Sanitation Data'!$I$30,0,10*ROW('Sanitation Data'!I176))="","",OFFSET('Sanitation Data'!$I$30,0,10*ROW('Sanitation Data'!I176)))</f>
        <v/>
      </c>
      <c r="DM182" s="305" t="str">
        <f ca="true">+IF(OFFSET('Sanitation Data'!$I$31,0,10*ROW('Sanitation Data'!I176))="","",OFFSET('Sanitation Data'!$I$31,0,10*ROW('Sanitation Data'!I176)))</f>
        <v/>
      </c>
      <c r="DN182" s="305" t="str">
        <f ca="true">+IF(OFFSET('Sanitation Data'!$I$32,0,10*ROW('Sanitation Data'!I176))="","",OFFSET('Sanitation Data'!$I$32,0,10*ROW('Sanitation Data'!I176)))</f>
        <v/>
      </c>
      <c r="DO182" s="305" t="str">
        <f ca="true">+IF(OFFSET('Hygiene Data'!$D$11,0,10*ROW('Hygiene Data'!D176))="","",OFFSET('Hygiene Data'!$D$11,0,10*ROW('Hygiene Data'!D176)))</f>
        <v/>
      </c>
      <c r="DP182" s="305" t="str">
        <f ca="true">+IF(OFFSET('Hygiene Data'!$D$12,0,10*ROW('Hygiene Data'!D176))="","",OFFSET('Hygiene Data'!$D$12,0,10*ROW('Hygiene Data'!D176)))</f>
        <v/>
      </c>
      <c r="DQ182" s="305" t="str">
        <f ca="true">+IF(OFFSET('Hygiene Data'!$D$13,0,10*ROW('Hygiene Data'!D176))="","",OFFSET('Hygiene Data'!$D$13,0,10*ROW('Hygiene Data'!D176)))</f>
        <v/>
      </c>
      <c r="DR182" s="305" t="str">
        <f ca="true">+IF(OFFSET('Hygiene Data'!$E$11,0,10*ROW('Hygiene Data'!E176))="","",OFFSET('Hygiene Data'!$E$11,0,10*ROW('Hygiene Data'!E176)))</f>
        <v/>
      </c>
      <c r="DS182" s="305" t="str">
        <f ca="true">+IF(OFFSET('Hygiene Data'!$E$12,0,10*ROW('Hygiene Data'!E176))="","",OFFSET('Hygiene Data'!$E$12,0,10*ROW('Hygiene Data'!E176)))</f>
        <v/>
      </c>
      <c r="DT182" s="305" t="str">
        <f ca="true">+IF(OFFSET('Hygiene Data'!$E$13,0,10*ROW('Hygiene Data'!E176))="","",OFFSET('Hygiene Data'!$E$13,0,10*ROW('Hygiene Data'!E176)))</f>
        <v/>
      </c>
      <c r="DU182" s="305" t="str">
        <f ca="true">+IF(OFFSET('Hygiene Data'!$F$11,0,10*ROW('Hygiene Data'!F176))="","",OFFSET('Hygiene Data'!$F$11,0,10*ROW('Hygiene Data'!F176)))</f>
        <v/>
      </c>
      <c r="DV182" s="305" t="str">
        <f ca="true">+IF(OFFSET('Hygiene Data'!$F$12,0,10*ROW('Hygiene Data'!F176))="","",OFFSET('Hygiene Data'!$F$12,0,10*ROW('Hygiene Data'!F176)))</f>
        <v/>
      </c>
      <c r="DW182" s="305" t="str">
        <f ca="true">+IF(OFFSET('Hygiene Data'!$F$13,0,10*ROW('Hygiene Data'!F176))="","",OFFSET('Hygiene Data'!$F$13,0,10*ROW('Hygiene Data'!F176)))</f>
        <v/>
      </c>
      <c r="DX182" s="305" t="str">
        <f ca="true">+IF(OFFSET('Hygiene Data'!$G$11,0,10*ROW('Hygiene Data'!G176))="","",OFFSET('Hygiene Data'!$G$11,0,10*ROW('Hygiene Data'!G176)))</f>
        <v/>
      </c>
      <c r="DY182" s="305" t="str">
        <f ca="true">+IF(OFFSET('Hygiene Data'!$G$12,0,10*ROW('Hygiene Data'!G176))="","",OFFSET('Hygiene Data'!$G$12,0,10*ROW('Hygiene Data'!G176)))</f>
        <v/>
      </c>
      <c r="DZ182" s="305" t="str">
        <f ca="true">+IF(OFFSET('Hygiene Data'!$G$13,0,10*ROW('Hygiene Data'!G176))="","",OFFSET('Hygiene Data'!$G$13,0,10*ROW('Hygiene Data'!G176)))</f>
        <v/>
      </c>
      <c r="EA182" s="305" t="str">
        <f ca="true">+IF(OFFSET('Hygiene Data'!$H$11,0,10*ROW('Hygiene Data'!H176))="","",OFFSET('Hygiene Data'!$H$11,0,10*ROW('Hygiene Data'!H176)))</f>
        <v/>
      </c>
      <c r="EB182" s="305" t="str">
        <f ca="true">+IF(OFFSET('Hygiene Data'!$H$12,0,10*ROW('Hygiene Data'!H176))="","",OFFSET('Hygiene Data'!$H$12,0,10*ROW('Hygiene Data'!H176)))</f>
        <v/>
      </c>
      <c r="EC182" s="305" t="str">
        <f ca="true">+IF(OFFSET('Hygiene Data'!$H$13,0,10*ROW('Hygiene Data'!H176))="","",OFFSET('Hygiene Data'!$H$13,0,10*ROW('Hygiene Data'!H176)))</f>
        <v/>
      </c>
      <c r="ED182" s="305" t="str">
        <f ca="true">+IF(OFFSET('Hygiene Data'!$I$11,0,10*ROW('Hygiene Data'!I176))="","",OFFSET('Hygiene Data'!$I$11,0,10*ROW('Hygiene Data'!I176)))</f>
        <v/>
      </c>
      <c r="EE182" s="305" t="str">
        <f ca="true">+IF(OFFSET('Hygiene Data'!$I$12,0,10*ROW('Hygiene Data'!I176))="","",OFFSET('Hygiene Data'!$I$12,0,10*ROW('Hygiene Data'!I176)))</f>
        <v/>
      </c>
      <c r="EF182" s="305"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61"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305"/>
      <c r="BS183" s="305" t="str">
        <f ca="true">+IF(OFFSET('Water Data'!$D$27,0,10*ROW('Water Data'!D177))="","",OFFSET('Water Data'!$D$27,0,10*ROW('Water Data'!D177)))</f>
        <v/>
      </c>
      <c r="BT183" s="305" t="str">
        <f ca="true">+IF(OFFSET('Water Data'!$D$28,0,10*ROW('Water Data'!D177))="","",OFFSET('Water Data'!$D$28,0,10*ROW('Water Data'!D177)))</f>
        <v/>
      </c>
      <c r="BU183" s="305" t="str">
        <f ca="true">+IF(OFFSET('Water Data'!$D$29,0,10*ROW('Water Data'!D177))="","",OFFSET('Water Data'!$D$29,0,10*ROW('Water Data'!D177)))</f>
        <v/>
      </c>
      <c r="BV183" s="305" t="str">
        <f ca="true">+IF(OFFSET('Water Data'!$E$27,0,10*ROW('Water Data'!E177))="","",OFFSET('Water Data'!$E$27,0,10*ROW('Water Data'!E177)))</f>
        <v/>
      </c>
      <c r="BW183" s="305" t="str">
        <f ca="true">+IF(OFFSET('Water Data'!$E$28,0,10*ROW('Water Data'!E177))="","",OFFSET('Water Data'!$E$28,0,10*ROW('Water Data'!E177)))</f>
        <v/>
      </c>
      <c r="BX183" s="305" t="str">
        <f ca="true">+IF(OFFSET('Water Data'!$E$29,0,10*ROW('Water Data'!E177))="","",OFFSET('Water Data'!$E$29,0,10*ROW('Water Data'!E177)))</f>
        <v/>
      </c>
      <c r="BY183" s="305" t="str">
        <f ca="true">+IF(OFFSET('Water Data'!$F$27,0,10*ROW('Water Data'!F177))="","",OFFSET('Water Data'!$F$27,0,10*ROW('Water Data'!F177)))</f>
        <v/>
      </c>
      <c r="BZ183" s="305" t="str">
        <f ca="true">+IF(OFFSET('Water Data'!$F$28,0,10*ROW('Water Data'!F177))="","",OFFSET('Water Data'!$F$28,0,10*ROW('Water Data'!F177)))</f>
        <v/>
      </c>
      <c r="CA183" s="305" t="str">
        <f ca="true">+IF(OFFSET('Water Data'!$F$29,0,10*ROW('Water Data'!F177))="","",OFFSET('Water Data'!$F$29,0,10*ROW('Water Data'!F177)))</f>
        <v/>
      </c>
      <c r="CB183" s="305" t="str">
        <f ca="true">+IF(OFFSET('Water Data'!$G$27,0,10*ROW('Water Data'!G177))="","",OFFSET('Water Data'!$G$27,0,10*ROW('Water Data'!G177)))</f>
        <v/>
      </c>
      <c r="CC183" s="305" t="str">
        <f ca="true">+IF(OFFSET('Water Data'!$G$28,0,10*ROW('Water Data'!G177))="","",OFFSET('Water Data'!$G$28,0,10*ROW('Water Data'!G177)))</f>
        <v/>
      </c>
      <c r="CD183" s="305" t="str">
        <f ca="true">+IF(OFFSET('Water Data'!$G$29,0,10*ROW('Water Data'!G177))="","",OFFSET('Water Data'!$G$29,0,10*ROW('Water Data'!G177)))</f>
        <v/>
      </c>
      <c r="CE183" s="305" t="str">
        <f ca="true">+IF(OFFSET('Water Data'!$H$27,0,10*ROW('Water Data'!H177))="","",OFFSET('Water Data'!$H$27,0,10*ROW('Water Data'!H177)))</f>
        <v/>
      </c>
      <c r="CF183" s="305" t="str">
        <f ca="true">+IF(OFFSET('Water Data'!$H$28,0,10*ROW('Water Data'!H177))="","",OFFSET('Water Data'!$H$28,0,10*ROW('Water Data'!H177)))</f>
        <v/>
      </c>
      <c r="CG183" s="305" t="str">
        <f ca="true">+IF(OFFSET('Water Data'!$H$29,0,10*ROW('Water Data'!H177))="","",OFFSET('Water Data'!$H$29,0,10*ROW('Water Data'!H177)))</f>
        <v/>
      </c>
      <c r="CH183" s="305" t="str">
        <f ca="true">+IF(OFFSET('Water Data'!$I$27,0,10*ROW('Water Data'!I177))="","",OFFSET('Water Data'!$I$27,0,10*ROW('Water Data'!I177)))</f>
        <v/>
      </c>
      <c r="CI183" s="305" t="str">
        <f ca="true">+IF(OFFSET('Water Data'!$I$28,0,10*ROW('Water Data'!I177))="","",OFFSET('Water Data'!$I$28,0,10*ROW('Water Data'!I177)))</f>
        <v/>
      </c>
      <c r="CJ183" s="305" t="str">
        <f ca="true">+IF(OFFSET('Water Data'!$I$29,0,10*ROW('Water Data'!I177))="","",OFFSET('Water Data'!$I$29,0,10*ROW('Water Data'!I177)))</f>
        <v/>
      </c>
      <c r="CK183" s="305" t="str">
        <f ca="true">+IF(OFFSET('Sanitation Data'!$D$28,0,10*ROW('Sanitation Data'!D177))="","",OFFSET('Sanitation Data'!$D$28,0,10*ROW('Sanitation Data'!D177)))</f>
        <v/>
      </c>
      <c r="CL183" s="305" t="str">
        <f ca="true">+IF(OFFSET('Sanitation Data'!$D$29,0,10*ROW('Sanitation Data'!D177))="","",OFFSET('Sanitation Data'!$D$29,0,10*ROW('Sanitation Data'!D177)))</f>
        <v/>
      </c>
      <c r="CM183" s="305" t="str">
        <f ca="true">+IF(OFFSET('Sanitation Data'!$D$30,0,10*ROW('Sanitation Data'!D177))="","",OFFSET('Sanitation Data'!$D$30,0,10*ROW('Sanitation Data'!D177)))</f>
        <v/>
      </c>
      <c r="CN183" s="305" t="str">
        <f ca="true">+IF(OFFSET('Sanitation Data'!$D$31,0,10*ROW('Sanitation Data'!D177))="","",OFFSET('Sanitation Data'!$D$31,0,10*ROW('Sanitation Data'!D177)))</f>
        <v/>
      </c>
      <c r="CO183" s="305" t="str">
        <f ca="true">+IF(OFFSET('Sanitation Data'!$D$32,0,10*ROW('Sanitation Data'!D177))="","",OFFSET('Sanitation Data'!$D$32,0,10*ROW('Sanitation Data'!D177)))</f>
        <v/>
      </c>
      <c r="CP183" s="305" t="str">
        <f ca="true">+IF(OFFSET('Sanitation Data'!$E$28,0,10*ROW('Sanitation Data'!E177))="","",OFFSET('Sanitation Data'!$E$28,0,10*ROW('Sanitation Data'!E177)))</f>
        <v/>
      </c>
      <c r="CQ183" s="305" t="str">
        <f ca="true">+IF(OFFSET('Sanitation Data'!$E$29,0,10*ROW('Sanitation Data'!E177))="","",OFFSET('Sanitation Data'!$E$29,0,10*ROW('Sanitation Data'!E177)))</f>
        <v/>
      </c>
      <c r="CR183" s="305" t="str">
        <f ca="true">+IF(OFFSET('Sanitation Data'!$E$30,0,10*ROW('Sanitation Data'!E177))="","",OFFSET('Sanitation Data'!$E$30,0,10*ROW('Sanitation Data'!E177)))</f>
        <v/>
      </c>
      <c r="CS183" s="305" t="str">
        <f ca="true">+IF(OFFSET('Sanitation Data'!$E$31,0,10*ROW('Sanitation Data'!E177))="","",OFFSET('Sanitation Data'!$E$31,0,10*ROW('Sanitation Data'!E177)))</f>
        <v/>
      </c>
      <c r="CT183" s="305" t="str">
        <f ca="true">+IF(OFFSET('Sanitation Data'!$E$32,0,10*ROW('Sanitation Data'!E177))="","",OFFSET('Sanitation Data'!$E$32,0,10*ROW('Sanitation Data'!E177)))</f>
        <v/>
      </c>
      <c r="CU183" s="305" t="str">
        <f ca="true">+IF(OFFSET('Sanitation Data'!$F$28,0,10*ROW('Sanitation Data'!F177))="","",OFFSET('Sanitation Data'!$F$28,0,10*ROW('Sanitation Data'!F177)))</f>
        <v/>
      </c>
      <c r="CV183" s="305" t="str">
        <f ca="true">+IF(OFFSET('Sanitation Data'!$F$29,0,10*ROW('Sanitation Data'!F177))="","",OFFSET('Sanitation Data'!$F$29,0,10*ROW('Sanitation Data'!F177)))</f>
        <v/>
      </c>
      <c r="CW183" s="305" t="str">
        <f ca="true">+IF(OFFSET('Sanitation Data'!$F$30,0,10*ROW('Sanitation Data'!F177))="","",OFFSET('Sanitation Data'!$F$30,0,10*ROW('Sanitation Data'!F177)))</f>
        <v/>
      </c>
      <c r="CX183" s="305" t="str">
        <f ca="true">+IF(OFFSET('Sanitation Data'!$F$31,0,10*ROW('Sanitation Data'!F177))="","",OFFSET('Sanitation Data'!$F$31,0,10*ROW('Sanitation Data'!F177)))</f>
        <v/>
      </c>
      <c r="CY183" s="305" t="str">
        <f ca="true">+IF(OFFSET('Sanitation Data'!$F$32,0,10*ROW('Sanitation Data'!F177))="","",OFFSET('Sanitation Data'!$F$32,0,10*ROW('Sanitation Data'!F177)))</f>
        <v/>
      </c>
      <c r="CZ183" s="305" t="str">
        <f ca="true">+IF(OFFSET('Sanitation Data'!$G$28,0,10*ROW('Sanitation Data'!G177))="","",OFFSET('Sanitation Data'!$G$28,0,10*ROW('Sanitation Data'!G177)))</f>
        <v/>
      </c>
      <c r="DA183" s="305" t="str">
        <f ca="true">+IF(OFFSET('Sanitation Data'!$G$29,0,10*ROW('Sanitation Data'!G177))="","",OFFSET('Sanitation Data'!$G$29,0,10*ROW('Sanitation Data'!G177)))</f>
        <v/>
      </c>
      <c r="DB183" s="305" t="str">
        <f ca="true">+IF(OFFSET('Sanitation Data'!$G$30,0,10*ROW('Sanitation Data'!G177))="","",OFFSET('Sanitation Data'!$G$30,0,10*ROW('Sanitation Data'!G177)))</f>
        <v/>
      </c>
      <c r="DC183" s="305" t="str">
        <f ca="true">+IF(OFFSET('Sanitation Data'!$G$31,0,10*ROW('Sanitation Data'!G177))="","",OFFSET('Sanitation Data'!$G$31,0,10*ROW('Sanitation Data'!G177)))</f>
        <v/>
      </c>
      <c r="DD183" s="305" t="str">
        <f ca="true">+IF(OFFSET('Sanitation Data'!$G$32,0,10*ROW('Sanitation Data'!G177))="","",OFFSET('Sanitation Data'!$G$32,0,10*ROW('Sanitation Data'!G177)))</f>
        <v/>
      </c>
      <c r="DE183" s="305" t="str">
        <f ca="true">+IF(OFFSET('Sanitation Data'!$H$28,0,10*ROW('Sanitation Data'!H177))="","",OFFSET('Sanitation Data'!$H$28,0,10*ROW('Sanitation Data'!H177)))</f>
        <v/>
      </c>
      <c r="DF183" s="305" t="str">
        <f ca="true">+IF(OFFSET('Sanitation Data'!$H$29,0,10*ROW('Sanitation Data'!H177))="","",OFFSET('Sanitation Data'!$H$29,0,10*ROW('Sanitation Data'!H177)))</f>
        <v/>
      </c>
      <c r="DG183" s="305" t="str">
        <f ca="true">+IF(OFFSET('Sanitation Data'!$H$30,0,10*ROW('Sanitation Data'!H177))="","",OFFSET('Sanitation Data'!$H$30,0,10*ROW('Sanitation Data'!H177)))</f>
        <v/>
      </c>
      <c r="DH183" s="305" t="str">
        <f ca="true">+IF(OFFSET('Sanitation Data'!$H$31,0,10*ROW('Sanitation Data'!H177))="","",OFFSET('Sanitation Data'!$H$31,0,10*ROW('Sanitation Data'!H177)))</f>
        <v/>
      </c>
      <c r="DI183" s="305" t="str">
        <f ca="true">+IF(OFFSET('Sanitation Data'!$H$32,0,10*ROW('Sanitation Data'!H177))="","",OFFSET('Sanitation Data'!$H$32,0,10*ROW('Sanitation Data'!H177)))</f>
        <v/>
      </c>
      <c r="DJ183" s="305" t="str">
        <f ca="true">+IF(OFFSET('Sanitation Data'!$I$28,0,10*ROW('Sanitation Data'!I177))="","",OFFSET('Sanitation Data'!$I$28,0,10*ROW('Sanitation Data'!I177)))</f>
        <v/>
      </c>
      <c r="DK183" s="305" t="str">
        <f ca="true">+IF(OFFSET('Sanitation Data'!$I$29,0,10*ROW('Sanitation Data'!I177))="","",OFFSET('Sanitation Data'!$I$29,0,10*ROW('Sanitation Data'!I177)))</f>
        <v/>
      </c>
      <c r="DL183" s="305" t="str">
        <f ca="true">+IF(OFFSET('Sanitation Data'!$I$30,0,10*ROW('Sanitation Data'!I177))="","",OFFSET('Sanitation Data'!$I$30,0,10*ROW('Sanitation Data'!I177)))</f>
        <v/>
      </c>
      <c r="DM183" s="305" t="str">
        <f ca="true">+IF(OFFSET('Sanitation Data'!$I$31,0,10*ROW('Sanitation Data'!I177))="","",OFFSET('Sanitation Data'!$I$31,0,10*ROW('Sanitation Data'!I177)))</f>
        <v/>
      </c>
      <c r="DN183" s="305" t="str">
        <f ca="true">+IF(OFFSET('Sanitation Data'!$I$32,0,10*ROW('Sanitation Data'!I177))="","",OFFSET('Sanitation Data'!$I$32,0,10*ROW('Sanitation Data'!I177)))</f>
        <v/>
      </c>
      <c r="DO183" s="305" t="str">
        <f ca="true">+IF(OFFSET('Hygiene Data'!$D$11,0,10*ROW('Hygiene Data'!D177))="","",OFFSET('Hygiene Data'!$D$11,0,10*ROW('Hygiene Data'!D177)))</f>
        <v/>
      </c>
      <c r="DP183" s="305" t="str">
        <f ca="true">+IF(OFFSET('Hygiene Data'!$D$12,0,10*ROW('Hygiene Data'!D177))="","",OFFSET('Hygiene Data'!$D$12,0,10*ROW('Hygiene Data'!D177)))</f>
        <v/>
      </c>
      <c r="DQ183" s="305" t="str">
        <f ca="true">+IF(OFFSET('Hygiene Data'!$D$13,0,10*ROW('Hygiene Data'!D177))="","",OFFSET('Hygiene Data'!$D$13,0,10*ROW('Hygiene Data'!D177)))</f>
        <v/>
      </c>
      <c r="DR183" s="305" t="str">
        <f ca="true">+IF(OFFSET('Hygiene Data'!$E$11,0,10*ROW('Hygiene Data'!E177))="","",OFFSET('Hygiene Data'!$E$11,0,10*ROW('Hygiene Data'!E177)))</f>
        <v/>
      </c>
      <c r="DS183" s="305" t="str">
        <f ca="true">+IF(OFFSET('Hygiene Data'!$E$12,0,10*ROW('Hygiene Data'!E177))="","",OFFSET('Hygiene Data'!$E$12,0,10*ROW('Hygiene Data'!E177)))</f>
        <v/>
      </c>
      <c r="DT183" s="305" t="str">
        <f ca="true">+IF(OFFSET('Hygiene Data'!$E$13,0,10*ROW('Hygiene Data'!E177))="","",OFFSET('Hygiene Data'!$E$13,0,10*ROW('Hygiene Data'!E177)))</f>
        <v/>
      </c>
      <c r="DU183" s="305" t="str">
        <f ca="true">+IF(OFFSET('Hygiene Data'!$F$11,0,10*ROW('Hygiene Data'!F177))="","",OFFSET('Hygiene Data'!$F$11,0,10*ROW('Hygiene Data'!F177)))</f>
        <v/>
      </c>
      <c r="DV183" s="305" t="str">
        <f ca="true">+IF(OFFSET('Hygiene Data'!$F$12,0,10*ROW('Hygiene Data'!F177))="","",OFFSET('Hygiene Data'!$F$12,0,10*ROW('Hygiene Data'!F177)))</f>
        <v/>
      </c>
      <c r="DW183" s="305" t="str">
        <f ca="true">+IF(OFFSET('Hygiene Data'!$F$13,0,10*ROW('Hygiene Data'!F177))="","",OFFSET('Hygiene Data'!$F$13,0,10*ROW('Hygiene Data'!F177)))</f>
        <v/>
      </c>
      <c r="DX183" s="305" t="str">
        <f ca="true">+IF(OFFSET('Hygiene Data'!$G$11,0,10*ROW('Hygiene Data'!G177))="","",OFFSET('Hygiene Data'!$G$11,0,10*ROW('Hygiene Data'!G177)))</f>
        <v/>
      </c>
      <c r="DY183" s="305" t="str">
        <f ca="true">+IF(OFFSET('Hygiene Data'!$G$12,0,10*ROW('Hygiene Data'!G177))="","",OFFSET('Hygiene Data'!$G$12,0,10*ROW('Hygiene Data'!G177)))</f>
        <v/>
      </c>
      <c r="DZ183" s="305" t="str">
        <f ca="true">+IF(OFFSET('Hygiene Data'!$G$13,0,10*ROW('Hygiene Data'!G177))="","",OFFSET('Hygiene Data'!$G$13,0,10*ROW('Hygiene Data'!G177)))</f>
        <v/>
      </c>
      <c r="EA183" s="305" t="str">
        <f ca="true">+IF(OFFSET('Hygiene Data'!$H$11,0,10*ROW('Hygiene Data'!H177))="","",OFFSET('Hygiene Data'!$H$11,0,10*ROW('Hygiene Data'!H177)))</f>
        <v/>
      </c>
      <c r="EB183" s="305" t="str">
        <f ca="true">+IF(OFFSET('Hygiene Data'!$H$12,0,10*ROW('Hygiene Data'!H177))="","",OFFSET('Hygiene Data'!$H$12,0,10*ROW('Hygiene Data'!H177)))</f>
        <v/>
      </c>
      <c r="EC183" s="305" t="str">
        <f ca="true">+IF(OFFSET('Hygiene Data'!$H$13,0,10*ROW('Hygiene Data'!H177))="","",OFFSET('Hygiene Data'!$H$13,0,10*ROW('Hygiene Data'!H177)))</f>
        <v/>
      </c>
      <c r="ED183" s="305" t="str">
        <f ca="true">+IF(OFFSET('Hygiene Data'!$I$11,0,10*ROW('Hygiene Data'!I177))="","",OFFSET('Hygiene Data'!$I$11,0,10*ROW('Hygiene Data'!I177)))</f>
        <v/>
      </c>
      <c r="EE183" s="305" t="str">
        <f ca="true">+IF(OFFSET('Hygiene Data'!$I$12,0,10*ROW('Hygiene Data'!I177))="","",OFFSET('Hygiene Data'!$I$12,0,10*ROW('Hygiene Data'!I177)))</f>
        <v/>
      </c>
      <c r="EF183" s="305"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61"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305"/>
      <c r="BS184" s="305" t="str">
        <f ca="true">+IF(OFFSET('Water Data'!$D$27,0,10*ROW('Water Data'!D178))="","",OFFSET('Water Data'!$D$27,0,10*ROW('Water Data'!D178)))</f>
        <v/>
      </c>
      <c r="BT184" s="305" t="str">
        <f ca="true">+IF(OFFSET('Water Data'!$D$28,0,10*ROW('Water Data'!D178))="","",OFFSET('Water Data'!$D$28,0,10*ROW('Water Data'!D178)))</f>
        <v/>
      </c>
      <c r="BU184" s="305" t="str">
        <f ca="true">+IF(OFFSET('Water Data'!$D$29,0,10*ROW('Water Data'!D178))="","",OFFSET('Water Data'!$D$29,0,10*ROW('Water Data'!D178)))</f>
        <v/>
      </c>
      <c r="BV184" s="305" t="str">
        <f ca="true">+IF(OFFSET('Water Data'!$E$27,0,10*ROW('Water Data'!E178))="","",OFFSET('Water Data'!$E$27,0,10*ROW('Water Data'!E178)))</f>
        <v/>
      </c>
      <c r="BW184" s="305" t="str">
        <f ca="true">+IF(OFFSET('Water Data'!$E$28,0,10*ROW('Water Data'!E178))="","",OFFSET('Water Data'!$E$28,0,10*ROW('Water Data'!E178)))</f>
        <v/>
      </c>
      <c r="BX184" s="305" t="str">
        <f ca="true">+IF(OFFSET('Water Data'!$E$29,0,10*ROW('Water Data'!E178))="","",OFFSET('Water Data'!$E$29,0,10*ROW('Water Data'!E178)))</f>
        <v/>
      </c>
      <c r="BY184" s="305" t="str">
        <f ca="true">+IF(OFFSET('Water Data'!$F$27,0,10*ROW('Water Data'!F178))="","",OFFSET('Water Data'!$F$27,0,10*ROW('Water Data'!F178)))</f>
        <v/>
      </c>
      <c r="BZ184" s="305" t="str">
        <f ca="true">+IF(OFFSET('Water Data'!$F$28,0,10*ROW('Water Data'!F178))="","",OFFSET('Water Data'!$F$28,0,10*ROW('Water Data'!F178)))</f>
        <v/>
      </c>
      <c r="CA184" s="305" t="str">
        <f ca="true">+IF(OFFSET('Water Data'!$F$29,0,10*ROW('Water Data'!F178))="","",OFFSET('Water Data'!$F$29,0,10*ROW('Water Data'!F178)))</f>
        <v/>
      </c>
      <c r="CB184" s="305" t="str">
        <f ca="true">+IF(OFFSET('Water Data'!$G$27,0,10*ROW('Water Data'!G178))="","",OFFSET('Water Data'!$G$27,0,10*ROW('Water Data'!G178)))</f>
        <v/>
      </c>
      <c r="CC184" s="305" t="str">
        <f ca="true">+IF(OFFSET('Water Data'!$G$28,0,10*ROW('Water Data'!G178))="","",OFFSET('Water Data'!$G$28,0,10*ROW('Water Data'!G178)))</f>
        <v/>
      </c>
      <c r="CD184" s="305" t="str">
        <f ca="true">+IF(OFFSET('Water Data'!$G$29,0,10*ROW('Water Data'!G178))="","",OFFSET('Water Data'!$G$29,0,10*ROW('Water Data'!G178)))</f>
        <v/>
      </c>
      <c r="CE184" s="305" t="str">
        <f ca="true">+IF(OFFSET('Water Data'!$H$27,0,10*ROW('Water Data'!H178))="","",OFFSET('Water Data'!$H$27,0,10*ROW('Water Data'!H178)))</f>
        <v/>
      </c>
      <c r="CF184" s="305" t="str">
        <f ca="true">+IF(OFFSET('Water Data'!$H$28,0,10*ROW('Water Data'!H178))="","",OFFSET('Water Data'!$H$28,0,10*ROW('Water Data'!H178)))</f>
        <v/>
      </c>
      <c r="CG184" s="305" t="str">
        <f ca="true">+IF(OFFSET('Water Data'!$H$29,0,10*ROW('Water Data'!H178))="","",OFFSET('Water Data'!$H$29,0,10*ROW('Water Data'!H178)))</f>
        <v/>
      </c>
      <c r="CH184" s="305" t="str">
        <f ca="true">+IF(OFFSET('Water Data'!$I$27,0,10*ROW('Water Data'!I178))="","",OFFSET('Water Data'!$I$27,0,10*ROW('Water Data'!I178)))</f>
        <v/>
      </c>
      <c r="CI184" s="305" t="str">
        <f ca="true">+IF(OFFSET('Water Data'!$I$28,0,10*ROW('Water Data'!I178))="","",OFFSET('Water Data'!$I$28,0,10*ROW('Water Data'!I178)))</f>
        <v/>
      </c>
      <c r="CJ184" s="305" t="str">
        <f ca="true">+IF(OFFSET('Water Data'!$I$29,0,10*ROW('Water Data'!I178))="","",OFFSET('Water Data'!$I$29,0,10*ROW('Water Data'!I178)))</f>
        <v/>
      </c>
      <c r="CK184" s="305" t="str">
        <f ca="true">+IF(OFFSET('Sanitation Data'!$D$28,0,10*ROW('Sanitation Data'!D178))="","",OFFSET('Sanitation Data'!$D$28,0,10*ROW('Sanitation Data'!D178)))</f>
        <v/>
      </c>
      <c r="CL184" s="305" t="str">
        <f ca="true">+IF(OFFSET('Sanitation Data'!$D$29,0,10*ROW('Sanitation Data'!D178))="","",OFFSET('Sanitation Data'!$D$29,0,10*ROW('Sanitation Data'!D178)))</f>
        <v/>
      </c>
      <c r="CM184" s="305" t="str">
        <f ca="true">+IF(OFFSET('Sanitation Data'!$D$30,0,10*ROW('Sanitation Data'!D178))="","",OFFSET('Sanitation Data'!$D$30,0,10*ROW('Sanitation Data'!D178)))</f>
        <v/>
      </c>
      <c r="CN184" s="305" t="str">
        <f ca="true">+IF(OFFSET('Sanitation Data'!$D$31,0,10*ROW('Sanitation Data'!D178))="","",OFFSET('Sanitation Data'!$D$31,0,10*ROW('Sanitation Data'!D178)))</f>
        <v/>
      </c>
      <c r="CO184" s="305" t="str">
        <f ca="true">+IF(OFFSET('Sanitation Data'!$D$32,0,10*ROW('Sanitation Data'!D178))="","",OFFSET('Sanitation Data'!$D$32,0,10*ROW('Sanitation Data'!D178)))</f>
        <v/>
      </c>
      <c r="CP184" s="305" t="str">
        <f ca="true">+IF(OFFSET('Sanitation Data'!$E$28,0,10*ROW('Sanitation Data'!E178))="","",OFFSET('Sanitation Data'!$E$28,0,10*ROW('Sanitation Data'!E178)))</f>
        <v/>
      </c>
      <c r="CQ184" s="305" t="str">
        <f ca="true">+IF(OFFSET('Sanitation Data'!$E$29,0,10*ROW('Sanitation Data'!E178))="","",OFFSET('Sanitation Data'!$E$29,0,10*ROW('Sanitation Data'!E178)))</f>
        <v/>
      </c>
      <c r="CR184" s="305" t="str">
        <f ca="true">+IF(OFFSET('Sanitation Data'!$E$30,0,10*ROW('Sanitation Data'!E178))="","",OFFSET('Sanitation Data'!$E$30,0,10*ROW('Sanitation Data'!E178)))</f>
        <v/>
      </c>
      <c r="CS184" s="305" t="str">
        <f ca="true">+IF(OFFSET('Sanitation Data'!$E$31,0,10*ROW('Sanitation Data'!E178))="","",OFFSET('Sanitation Data'!$E$31,0,10*ROW('Sanitation Data'!E178)))</f>
        <v/>
      </c>
      <c r="CT184" s="305" t="str">
        <f ca="true">+IF(OFFSET('Sanitation Data'!$E$32,0,10*ROW('Sanitation Data'!E178))="","",OFFSET('Sanitation Data'!$E$32,0,10*ROW('Sanitation Data'!E178)))</f>
        <v/>
      </c>
      <c r="CU184" s="305" t="str">
        <f ca="true">+IF(OFFSET('Sanitation Data'!$F$28,0,10*ROW('Sanitation Data'!F178))="","",OFFSET('Sanitation Data'!$F$28,0,10*ROW('Sanitation Data'!F178)))</f>
        <v/>
      </c>
      <c r="CV184" s="305" t="str">
        <f ca="true">+IF(OFFSET('Sanitation Data'!$F$29,0,10*ROW('Sanitation Data'!F178))="","",OFFSET('Sanitation Data'!$F$29,0,10*ROW('Sanitation Data'!F178)))</f>
        <v/>
      </c>
      <c r="CW184" s="305" t="str">
        <f ca="true">+IF(OFFSET('Sanitation Data'!$F$30,0,10*ROW('Sanitation Data'!F178))="","",OFFSET('Sanitation Data'!$F$30,0,10*ROW('Sanitation Data'!F178)))</f>
        <v/>
      </c>
      <c r="CX184" s="305" t="str">
        <f ca="true">+IF(OFFSET('Sanitation Data'!$F$31,0,10*ROW('Sanitation Data'!F178))="","",OFFSET('Sanitation Data'!$F$31,0,10*ROW('Sanitation Data'!F178)))</f>
        <v/>
      </c>
      <c r="CY184" s="305" t="str">
        <f ca="true">+IF(OFFSET('Sanitation Data'!$F$32,0,10*ROW('Sanitation Data'!F178))="","",OFFSET('Sanitation Data'!$F$32,0,10*ROW('Sanitation Data'!F178)))</f>
        <v/>
      </c>
      <c r="CZ184" s="305" t="str">
        <f ca="true">+IF(OFFSET('Sanitation Data'!$G$28,0,10*ROW('Sanitation Data'!G178))="","",OFFSET('Sanitation Data'!$G$28,0,10*ROW('Sanitation Data'!G178)))</f>
        <v/>
      </c>
      <c r="DA184" s="305" t="str">
        <f ca="true">+IF(OFFSET('Sanitation Data'!$G$29,0,10*ROW('Sanitation Data'!G178))="","",OFFSET('Sanitation Data'!$G$29,0,10*ROW('Sanitation Data'!G178)))</f>
        <v/>
      </c>
      <c r="DB184" s="305" t="str">
        <f ca="true">+IF(OFFSET('Sanitation Data'!$G$30,0,10*ROW('Sanitation Data'!G178))="","",OFFSET('Sanitation Data'!$G$30,0,10*ROW('Sanitation Data'!G178)))</f>
        <v/>
      </c>
      <c r="DC184" s="305" t="str">
        <f ca="true">+IF(OFFSET('Sanitation Data'!$G$31,0,10*ROW('Sanitation Data'!G178))="","",OFFSET('Sanitation Data'!$G$31,0,10*ROW('Sanitation Data'!G178)))</f>
        <v/>
      </c>
      <c r="DD184" s="305" t="str">
        <f ca="true">+IF(OFFSET('Sanitation Data'!$G$32,0,10*ROW('Sanitation Data'!G178))="","",OFFSET('Sanitation Data'!$G$32,0,10*ROW('Sanitation Data'!G178)))</f>
        <v/>
      </c>
      <c r="DE184" s="305" t="str">
        <f ca="true">+IF(OFFSET('Sanitation Data'!$H$28,0,10*ROW('Sanitation Data'!H178))="","",OFFSET('Sanitation Data'!$H$28,0,10*ROW('Sanitation Data'!H178)))</f>
        <v/>
      </c>
      <c r="DF184" s="305" t="str">
        <f ca="true">+IF(OFFSET('Sanitation Data'!$H$29,0,10*ROW('Sanitation Data'!H178))="","",OFFSET('Sanitation Data'!$H$29,0,10*ROW('Sanitation Data'!H178)))</f>
        <v/>
      </c>
      <c r="DG184" s="305" t="str">
        <f ca="true">+IF(OFFSET('Sanitation Data'!$H$30,0,10*ROW('Sanitation Data'!H178))="","",OFFSET('Sanitation Data'!$H$30,0,10*ROW('Sanitation Data'!H178)))</f>
        <v/>
      </c>
      <c r="DH184" s="305" t="str">
        <f ca="true">+IF(OFFSET('Sanitation Data'!$H$31,0,10*ROW('Sanitation Data'!H178))="","",OFFSET('Sanitation Data'!$H$31,0,10*ROW('Sanitation Data'!H178)))</f>
        <v/>
      </c>
      <c r="DI184" s="305" t="str">
        <f ca="true">+IF(OFFSET('Sanitation Data'!$H$32,0,10*ROW('Sanitation Data'!H178))="","",OFFSET('Sanitation Data'!$H$32,0,10*ROW('Sanitation Data'!H178)))</f>
        <v/>
      </c>
      <c r="DJ184" s="305" t="str">
        <f ca="true">+IF(OFFSET('Sanitation Data'!$I$28,0,10*ROW('Sanitation Data'!I178))="","",OFFSET('Sanitation Data'!$I$28,0,10*ROW('Sanitation Data'!I178)))</f>
        <v/>
      </c>
      <c r="DK184" s="305" t="str">
        <f ca="true">+IF(OFFSET('Sanitation Data'!$I$29,0,10*ROW('Sanitation Data'!I178))="","",OFFSET('Sanitation Data'!$I$29,0,10*ROW('Sanitation Data'!I178)))</f>
        <v/>
      </c>
      <c r="DL184" s="305" t="str">
        <f ca="true">+IF(OFFSET('Sanitation Data'!$I$30,0,10*ROW('Sanitation Data'!I178))="","",OFFSET('Sanitation Data'!$I$30,0,10*ROW('Sanitation Data'!I178)))</f>
        <v/>
      </c>
      <c r="DM184" s="305" t="str">
        <f ca="true">+IF(OFFSET('Sanitation Data'!$I$31,0,10*ROW('Sanitation Data'!I178))="","",OFFSET('Sanitation Data'!$I$31,0,10*ROW('Sanitation Data'!I178)))</f>
        <v/>
      </c>
      <c r="DN184" s="305" t="str">
        <f ca="true">+IF(OFFSET('Sanitation Data'!$I$32,0,10*ROW('Sanitation Data'!I178))="","",OFFSET('Sanitation Data'!$I$32,0,10*ROW('Sanitation Data'!I178)))</f>
        <v/>
      </c>
      <c r="DO184" s="305" t="str">
        <f ca="true">+IF(OFFSET('Hygiene Data'!$D$11,0,10*ROW('Hygiene Data'!D178))="","",OFFSET('Hygiene Data'!$D$11,0,10*ROW('Hygiene Data'!D178)))</f>
        <v/>
      </c>
      <c r="DP184" s="305" t="str">
        <f ca="true">+IF(OFFSET('Hygiene Data'!$D$12,0,10*ROW('Hygiene Data'!D178))="","",OFFSET('Hygiene Data'!$D$12,0,10*ROW('Hygiene Data'!D178)))</f>
        <v/>
      </c>
      <c r="DQ184" s="305" t="str">
        <f ca="true">+IF(OFFSET('Hygiene Data'!$D$13,0,10*ROW('Hygiene Data'!D178))="","",OFFSET('Hygiene Data'!$D$13,0,10*ROW('Hygiene Data'!D178)))</f>
        <v/>
      </c>
      <c r="DR184" s="305" t="str">
        <f ca="true">+IF(OFFSET('Hygiene Data'!$E$11,0,10*ROW('Hygiene Data'!E178))="","",OFFSET('Hygiene Data'!$E$11,0,10*ROW('Hygiene Data'!E178)))</f>
        <v/>
      </c>
      <c r="DS184" s="305" t="str">
        <f ca="true">+IF(OFFSET('Hygiene Data'!$E$12,0,10*ROW('Hygiene Data'!E178))="","",OFFSET('Hygiene Data'!$E$12,0,10*ROW('Hygiene Data'!E178)))</f>
        <v/>
      </c>
      <c r="DT184" s="305" t="str">
        <f ca="true">+IF(OFFSET('Hygiene Data'!$E$13,0,10*ROW('Hygiene Data'!E178))="","",OFFSET('Hygiene Data'!$E$13,0,10*ROW('Hygiene Data'!E178)))</f>
        <v/>
      </c>
      <c r="DU184" s="305" t="str">
        <f ca="true">+IF(OFFSET('Hygiene Data'!$F$11,0,10*ROW('Hygiene Data'!F178))="","",OFFSET('Hygiene Data'!$F$11,0,10*ROW('Hygiene Data'!F178)))</f>
        <v/>
      </c>
      <c r="DV184" s="305" t="str">
        <f ca="true">+IF(OFFSET('Hygiene Data'!$F$12,0,10*ROW('Hygiene Data'!F178))="","",OFFSET('Hygiene Data'!$F$12,0,10*ROW('Hygiene Data'!F178)))</f>
        <v/>
      </c>
      <c r="DW184" s="305" t="str">
        <f ca="true">+IF(OFFSET('Hygiene Data'!$F$13,0,10*ROW('Hygiene Data'!F178))="","",OFFSET('Hygiene Data'!$F$13,0,10*ROW('Hygiene Data'!F178)))</f>
        <v/>
      </c>
      <c r="DX184" s="305" t="str">
        <f ca="true">+IF(OFFSET('Hygiene Data'!$G$11,0,10*ROW('Hygiene Data'!G178))="","",OFFSET('Hygiene Data'!$G$11,0,10*ROW('Hygiene Data'!G178)))</f>
        <v/>
      </c>
      <c r="DY184" s="305" t="str">
        <f ca="true">+IF(OFFSET('Hygiene Data'!$G$12,0,10*ROW('Hygiene Data'!G178))="","",OFFSET('Hygiene Data'!$G$12,0,10*ROW('Hygiene Data'!G178)))</f>
        <v/>
      </c>
      <c r="DZ184" s="305" t="str">
        <f ca="true">+IF(OFFSET('Hygiene Data'!$G$13,0,10*ROW('Hygiene Data'!G178))="","",OFFSET('Hygiene Data'!$G$13,0,10*ROW('Hygiene Data'!G178)))</f>
        <v/>
      </c>
      <c r="EA184" s="305" t="str">
        <f ca="true">+IF(OFFSET('Hygiene Data'!$H$11,0,10*ROW('Hygiene Data'!H178))="","",OFFSET('Hygiene Data'!$H$11,0,10*ROW('Hygiene Data'!H178)))</f>
        <v/>
      </c>
      <c r="EB184" s="305" t="str">
        <f ca="true">+IF(OFFSET('Hygiene Data'!$H$12,0,10*ROW('Hygiene Data'!H178))="","",OFFSET('Hygiene Data'!$H$12,0,10*ROW('Hygiene Data'!H178)))</f>
        <v/>
      </c>
      <c r="EC184" s="305" t="str">
        <f ca="true">+IF(OFFSET('Hygiene Data'!$H$13,0,10*ROW('Hygiene Data'!H178))="","",OFFSET('Hygiene Data'!$H$13,0,10*ROW('Hygiene Data'!H178)))</f>
        <v/>
      </c>
      <c r="ED184" s="305" t="str">
        <f ca="true">+IF(OFFSET('Hygiene Data'!$I$11,0,10*ROW('Hygiene Data'!I178))="","",OFFSET('Hygiene Data'!$I$11,0,10*ROW('Hygiene Data'!I178)))</f>
        <v/>
      </c>
      <c r="EE184" s="305" t="str">
        <f ca="true">+IF(OFFSET('Hygiene Data'!$I$12,0,10*ROW('Hygiene Data'!I178))="","",OFFSET('Hygiene Data'!$I$12,0,10*ROW('Hygiene Data'!I178)))</f>
        <v/>
      </c>
      <c r="EF184" s="305"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61"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305"/>
      <c r="BS185" s="305" t="str">
        <f ca="true">+IF(OFFSET('Water Data'!$D$27,0,10*ROW('Water Data'!D179))="","",OFFSET('Water Data'!$D$27,0,10*ROW('Water Data'!D179)))</f>
        <v/>
      </c>
      <c r="BT185" s="305" t="str">
        <f ca="true">+IF(OFFSET('Water Data'!$D$28,0,10*ROW('Water Data'!D179))="","",OFFSET('Water Data'!$D$28,0,10*ROW('Water Data'!D179)))</f>
        <v/>
      </c>
      <c r="BU185" s="305" t="str">
        <f ca="true">+IF(OFFSET('Water Data'!$D$29,0,10*ROW('Water Data'!D179))="","",OFFSET('Water Data'!$D$29,0,10*ROW('Water Data'!D179)))</f>
        <v/>
      </c>
      <c r="BV185" s="305" t="str">
        <f ca="true">+IF(OFFSET('Water Data'!$E$27,0,10*ROW('Water Data'!E179))="","",OFFSET('Water Data'!$E$27,0,10*ROW('Water Data'!E179)))</f>
        <v/>
      </c>
      <c r="BW185" s="305" t="str">
        <f ca="true">+IF(OFFSET('Water Data'!$E$28,0,10*ROW('Water Data'!E179))="","",OFFSET('Water Data'!$E$28,0,10*ROW('Water Data'!E179)))</f>
        <v/>
      </c>
      <c r="BX185" s="305" t="str">
        <f ca="true">+IF(OFFSET('Water Data'!$E$29,0,10*ROW('Water Data'!E179))="","",OFFSET('Water Data'!$E$29,0,10*ROW('Water Data'!E179)))</f>
        <v/>
      </c>
      <c r="BY185" s="305" t="str">
        <f ca="true">+IF(OFFSET('Water Data'!$F$27,0,10*ROW('Water Data'!F179))="","",OFFSET('Water Data'!$F$27,0,10*ROW('Water Data'!F179)))</f>
        <v/>
      </c>
      <c r="BZ185" s="305" t="str">
        <f ca="true">+IF(OFFSET('Water Data'!$F$28,0,10*ROW('Water Data'!F179))="","",OFFSET('Water Data'!$F$28,0,10*ROW('Water Data'!F179)))</f>
        <v/>
      </c>
      <c r="CA185" s="305" t="str">
        <f ca="true">+IF(OFFSET('Water Data'!$F$29,0,10*ROW('Water Data'!F179))="","",OFFSET('Water Data'!$F$29,0,10*ROW('Water Data'!F179)))</f>
        <v/>
      </c>
      <c r="CB185" s="305" t="str">
        <f ca="true">+IF(OFFSET('Water Data'!$G$27,0,10*ROW('Water Data'!G179))="","",OFFSET('Water Data'!$G$27,0,10*ROW('Water Data'!G179)))</f>
        <v/>
      </c>
      <c r="CC185" s="305" t="str">
        <f ca="true">+IF(OFFSET('Water Data'!$G$28,0,10*ROW('Water Data'!G179))="","",OFFSET('Water Data'!$G$28,0,10*ROW('Water Data'!G179)))</f>
        <v/>
      </c>
      <c r="CD185" s="305" t="str">
        <f ca="true">+IF(OFFSET('Water Data'!$G$29,0,10*ROW('Water Data'!G179))="","",OFFSET('Water Data'!$G$29,0,10*ROW('Water Data'!G179)))</f>
        <v/>
      </c>
      <c r="CE185" s="305" t="str">
        <f ca="true">+IF(OFFSET('Water Data'!$H$27,0,10*ROW('Water Data'!H179))="","",OFFSET('Water Data'!$H$27,0,10*ROW('Water Data'!H179)))</f>
        <v/>
      </c>
      <c r="CF185" s="305" t="str">
        <f ca="true">+IF(OFFSET('Water Data'!$H$28,0,10*ROW('Water Data'!H179))="","",OFFSET('Water Data'!$H$28,0,10*ROW('Water Data'!H179)))</f>
        <v/>
      </c>
      <c r="CG185" s="305" t="str">
        <f ca="true">+IF(OFFSET('Water Data'!$H$29,0,10*ROW('Water Data'!H179))="","",OFFSET('Water Data'!$H$29,0,10*ROW('Water Data'!H179)))</f>
        <v/>
      </c>
      <c r="CH185" s="305" t="str">
        <f ca="true">+IF(OFFSET('Water Data'!$I$27,0,10*ROW('Water Data'!I179))="","",OFFSET('Water Data'!$I$27,0,10*ROW('Water Data'!I179)))</f>
        <v/>
      </c>
      <c r="CI185" s="305" t="str">
        <f ca="true">+IF(OFFSET('Water Data'!$I$28,0,10*ROW('Water Data'!I179))="","",OFFSET('Water Data'!$I$28,0,10*ROW('Water Data'!I179)))</f>
        <v/>
      </c>
      <c r="CJ185" s="305" t="str">
        <f ca="true">+IF(OFFSET('Water Data'!$I$29,0,10*ROW('Water Data'!I179))="","",OFFSET('Water Data'!$I$29,0,10*ROW('Water Data'!I179)))</f>
        <v/>
      </c>
      <c r="CK185" s="305" t="str">
        <f ca="true">+IF(OFFSET('Sanitation Data'!$D$28,0,10*ROW('Sanitation Data'!D179))="","",OFFSET('Sanitation Data'!$D$28,0,10*ROW('Sanitation Data'!D179)))</f>
        <v/>
      </c>
      <c r="CL185" s="305" t="str">
        <f ca="true">+IF(OFFSET('Sanitation Data'!$D$29,0,10*ROW('Sanitation Data'!D179))="","",OFFSET('Sanitation Data'!$D$29,0,10*ROW('Sanitation Data'!D179)))</f>
        <v/>
      </c>
      <c r="CM185" s="305" t="str">
        <f ca="true">+IF(OFFSET('Sanitation Data'!$D$30,0,10*ROW('Sanitation Data'!D179))="","",OFFSET('Sanitation Data'!$D$30,0,10*ROW('Sanitation Data'!D179)))</f>
        <v/>
      </c>
      <c r="CN185" s="305" t="str">
        <f ca="true">+IF(OFFSET('Sanitation Data'!$D$31,0,10*ROW('Sanitation Data'!D179))="","",OFFSET('Sanitation Data'!$D$31,0,10*ROW('Sanitation Data'!D179)))</f>
        <v/>
      </c>
      <c r="CO185" s="305" t="str">
        <f ca="true">+IF(OFFSET('Sanitation Data'!$D$32,0,10*ROW('Sanitation Data'!D179))="","",OFFSET('Sanitation Data'!$D$32,0,10*ROW('Sanitation Data'!D179)))</f>
        <v/>
      </c>
      <c r="CP185" s="305" t="str">
        <f ca="true">+IF(OFFSET('Sanitation Data'!$E$28,0,10*ROW('Sanitation Data'!E179))="","",OFFSET('Sanitation Data'!$E$28,0,10*ROW('Sanitation Data'!E179)))</f>
        <v/>
      </c>
      <c r="CQ185" s="305" t="str">
        <f ca="true">+IF(OFFSET('Sanitation Data'!$E$29,0,10*ROW('Sanitation Data'!E179))="","",OFFSET('Sanitation Data'!$E$29,0,10*ROW('Sanitation Data'!E179)))</f>
        <v/>
      </c>
      <c r="CR185" s="305" t="str">
        <f ca="true">+IF(OFFSET('Sanitation Data'!$E$30,0,10*ROW('Sanitation Data'!E179))="","",OFFSET('Sanitation Data'!$E$30,0,10*ROW('Sanitation Data'!E179)))</f>
        <v/>
      </c>
      <c r="CS185" s="305" t="str">
        <f ca="true">+IF(OFFSET('Sanitation Data'!$E$31,0,10*ROW('Sanitation Data'!E179))="","",OFFSET('Sanitation Data'!$E$31,0,10*ROW('Sanitation Data'!E179)))</f>
        <v/>
      </c>
      <c r="CT185" s="305" t="str">
        <f ca="true">+IF(OFFSET('Sanitation Data'!$E$32,0,10*ROW('Sanitation Data'!E179))="","",OFFSET('Sanitation Data'!$E$32,0,10*ROW('Sanitation Data'!E179)))</f>
        <v/>
      </c>
      <c r="CU185" s="305" t="str">
        <f ca="true">+IF(OFFSET('Sanitation Data'!$F$28,0,10*ROW('Sanitation Data'!F179))="","",OFFSET('Sanitation Data'!$F$28,0,10*ROW('Sanitation Data'!F179)))</f>
        <v/>
      </c>
      <c r="CV185" s="305" t="str">
        <f ca="true">+IF(OFFSET('Sanitation Data'!$F$29,0,10*ROW('Sanitation Data'!F179))="","",OFFSET('Sanitation Data'!$F$29,0,10*ROW('Sanitation Data'!F179)))</f>
        <v/>
      </c>
      <c r="CW185" s="305" t="str">
        <f ca="true">+IF(OFFSET('Sanitation Data'!$F$30,0,10*ROW('Sanitation Data'!F179))="","",OFFSET('Sanitation Data'!$F$30,0,10*ROW('Sanitation Data'!F179)))</f>
        <v/>
      </c>
      <c r="CX185" s="305" t="str">
        <f ca="true">+IF(OFFSET('Sanitation Data'!$F$31,0,10*ROW('Sanitation Data'!F179))="","",OFFSET('Sanitation Data'!$F$31,0,10*ROW('Sanitation Data'!F179)))</f>
        <v/>
      </c>
      <c r="CY185" s="305" t="str">
        <f ca="true">+IF(OFFSET('Sanitation Data'!$F$32,0,10*ROW('Sanitation Data'!F179))="","",OFFSET('Sanitation Data'!$F$32,0,10*ROW('Sanitation Data'!F179)))</f>
        <v/>
      </c>
      <c r="CZ185" s="305" t="str">
        <f ca="true">+IF(OFFSET('Sanitation Data'!$G$28,0,10*ROW('Sanitation Data'!G179))="","",OFFSET('Sanitation Data'!$G$28,0,10*ROW('Sanitation Data'!G179)))</f>
        <v/>
      </c>
      <c r="DA185" s="305" t="str">
        <f ca="true">+IF(OFFSET('Sanitation Data'!$G$29,0,10*ROW('Sanitation Data'!G179))="","",OFFSET('Sanitation Data'!$G$29,0,10*ROW('Sanitation Data'!G179)))</f>
        <v/>
      </c>
      <c r="DB185" s="305" t="str">
        <f ca="true">+IF(OFFSET('Sanitation Data'!$G$30,0,10*ROW('Sanitation Data'!G179))="","",OFFSET('Sanitation Data'!$G$30,0,10*ROW('Sanitation Data'!G179)))</f>
        <v/>
      </c>
      <c r="DC185" s="305" t="str">
        <f ca="true">+IF(OFFSET('Sanitation Data'!$G$31,0,10*ROW('Sanitation Data'!G179))="","",OFFSET('Sanitation Data'!$G$31,0,10*ROW('Sanitation Data'!G179)))</f>
        <v/>
      </c>
      <c r="DD185" s="305" t="str">
        <f ca="true">+IF(OFFSET('Sanitation Data'!$G$32,0,10*ROW('Sanitation Data'!G179))="","",OFFSET('Sanitation Data'!$G$32,0,10*ROW('Sanitation Data'!G179)))</f>
        <v/>
      </c>
      <c r="DE185" s="305" t="str">
        <f ca="true">+IF(OFFSET('Sanitation Data'!$H$28,0,10*ROW('Sanitation Data'!H179))="","",OFFSET('Sanitation Data'!$H$28,0,10*ROW('Sanitation Data'!H179)))</f>
        <v/>
      </c>
      <c r="DF185" s="305" t="str">
        <f ca="true">+IF(OFFSET('Sanitation Data'!$H$29,0,10*ROW('Sanitation Data'!H179))="","",OFFSET('Sanitation Data'!$H$29,0,10*ROW('Sanitation Data'!H179)))</f>
        <v/>
      </c>
      <c r="DG185" s="305" t="str">
        <f ca="true">+IF(OFFSET('Sanitation Data'!$H$30,0,10*ROW('Sanitation Data'!H179))="","",OFFSET('Sanitation Data'!$H$30,0,10*ROW('Sanitation Data'!H179)))</f>
        <v/>
      </c>
      <c r="DH185" s="305" t="str">
        <f ca="true">+IF(OFFSET('Sanitation Data'!$H$31,0,10*ROW('Sanitation Data'!H179))="","",OFFSET('Sanitation Data'!$H$31,0,10*ROW('Sanitation Data'!H179)))</f>
        <v/>
      </c>
      <c r="DI185" s="305" t="str">
        <f ca="true">+IF(OFFSET('Sanitation Data'!$H$32,0,10*ROW('Sanitation Data'!H179))="","",OFFSET('Sanitation Data'!$H$32,0,10*ROW('Sanitation Data'!H179)))</f>
        <v/>
      </c>
      <c r="DJ185" s="305" t="str">
        <f ca="true">+IF(OFFSET('Sanitation Data'!$I$28,0,10*ROW('Sanitation Data'!I179))="","",OFFSET('Sanitation Data'!$I$28,0,10*ROW('Sanitation Data'!I179)))</f>
        <v/>
      </c>
      <c r="DK185" s="305" t="str">
        <f ca="true">+IF(OFFSET('Sanitation Data'!$I$29,0,10*ROW('Sanitation Data'!I179))="","",OFFSET('Sanitation Data'!$I$29,0,10*ROW('Sanitation Data'!I179)))</f>
        <v/>
      </c>
      <c r="DL185" s="305" t="str">
        <f ca="true">+IF(OFFSET('Sanitation Data'!$I$30,0,10*ROW('Sanitation Data'!I179))="","",OFFSET('Sanitation Data'!$I$30,0,10*ROW('Sanitation Data'!I179)))</f>
        <v/>
      </c>
      <c r="DM185" s="305" t="str">
        <f ca="true">+IF(OFFSET('Sanitation Data'!$I$31,0,10*ROW('Sanitation Data'!I179))="","",OFFSET('Sanitation Data'!$I$31,0,10*ROW('Sanitation Data'!I179)))</f>
        <v/>
      </c>
      <c r="DN185" s="305" t="str">
        <f ca="true">+IF(OFFSET('Sanitation Data'!$I$32,0,10*ROW('Sanitation Data'!I179))="","",OFFSET('Sanitation Data'!$I$32,0,10*ROW('Sanitation Data'!I179)))</f>
        <v/>
      </c>
      <c r="DO185" s="305" t="str">
        <f ca="true">+IF(OFFSET('Hygiene Data'!$D$11,0,10*ROW('Hygiene Data'!D179))="","",OFFSET('Hygiene Data'!$D$11,0,10*ROW('Hygiene Data'!D179)))</f>
        <v/>
      </c>
      <c r="DP185" s="305" t="str">
        <f ca="true">+IF(OFFSET('Hygiene Data'!$D$12,0,10*ROW('Hygiene Data'!D179))="","",OFFSET('Hygiene Data'!$D$12,0,10*ROW('Hygiene Data'!D179)))</f>
        <v/>
      </c>
      <c r="DQ185" s="305" t="str">
        <f ca="true">+IF(OFFSET('Hygiene Data'!$D$13,0,10*ROW('Hygiene Data'!D179))="","",OFFSET('Hygiene Data'!$D$13,0,10*ROW('Hygiene Data'!D179)))</f>
        <v/>
      </c>
      <c r="DR185" s="305" t="str">
        <f ca="true">+IF(OFFSET('Hygiene Data'!$E$11,0,10*ROW('Hygiene Data'!E179))="","",OFFSET('Hygiene Data'!$E$11,0,10*ROW('Hygiene Data'!E179)))</f>
        <v/>
      </c>
      <c r="DS185" s="305" t="str">
        <f ca="true">+IF(OFFSET('Hygiene Data'!$E$12,0,10*ROW('Hygiene Data'!E179))="","",OFFSET('Hygiene Data'!$E$12,0,10*ROW('Hygiene Data'!E179)))</f>
        <v/>
      </c>
      <c r="DT185" s="305" t="str">
        <f ca="true">+IF(OFFSET('Hygiene Data'!$E$13,0,10*ROW('Hygiene Data'!E179))="","",OFFSET('Hygiene Data'!$E$13,0,10*ROW('Hygiene Data'!E179)))</f>
        <v/>
      </c>
      <c r="DU185" s="305" t="str">
        <f ca="true">+IF(OFFSET('Hygiene Data'!$F$11,0,10*ROW('Hygiene Data'!F179))="","",OFFSET('Hygiene Data'!$F$11,0,10*ROW('Hygiene Data'!F179)))</f>
        <v/>
      </c>
      <c r="DV185" s="305" t="str">
        <f ca="true">+IF(OFFSET('Hygiene Data'!$F$12,0,10*ROW('Hygiene Data'!F179))="","",OFFSET('Hygiene Data'!$F$12,0,10*ROW('Hygiene Data'!F179)))</f>
        <v/>
      </c>
      <c r="DW185" s="305" t="str">
        <f ca="true">+IF(OFFSET('Hygiene Data'!$F$13,0,10*ROW('Hygiene Data'!F179))="","",OFFSET('Hygiene Data'!$F$13,0,10*ROW('Hygiene Data'!F179)))</f>
        <v/>
      </c>
      <c r="DX185" s="305" t="str">
        <f ca="true">+IF(OFFSET('Hygiene Data'!$G$11,0,10*ROW('Hygiene Data'!G179))="","",OFFSET('Hygiene Data'!$G$11,0,10*ROW('Hygiene Data'!G179)))</f>
        <v/>
      </c>
      <c r="DY185" s="305" t="str">
        <f ca="true">+IF(OFFSET('Hygiene Data'!$G$12,0,10*ROW('Hygiene Data'!G179))="","",OFFSET('Hygiene Data'!$G$12,0,10*ROW('Hygiene Data'!G179)))</f>
        <v/>
      </c>
      <c r="DZ185" s="305" t="str">
        <f ca="true">+IF(OFFSET('Hygiene Data'!$G$13,0,10*ROW('Hygiene Data'!G179))="","",OFFSET('Hygiene Data'!$G$13,0,10*ROW('Hygiene Data'!G179)))</f>
        <v/>
      </c>
      <c r="EA185" s="305" t="str">
        <f ca="true">+IF(OFFSET('Hygiene Data'!$H$11,0,10*ROW('Hygiene Data'!H179))="","",OFFSET('Hygiene Data'!$H$11,0,10*ROW('Hygiene Data'!H179)))</f>
        <v/>
      </c>
      <c r="EB185" s="305" t="str">
        <f ca="true">+IF(OFFSET('Hygiene Data'!$H$12,0,10*ROW('Hygiene Data'!H179))="","",OFFSET('Hygiene Data'!$H$12,0,10*ROW('Hygiene Data'!H179)))</f>
        <v/>
      </c>
      <c r="EC185" s="305" t="str">
        <f ca="true">+IF(OFFSET('Hygiene Data'!$H$13,0,10*ROW('Hygiene Data'!H179))="","",OFFSET('Hygiene Data'!$H$13,0,10*ROW('Hygiene Data'!H179)))</f>
        <v/>
      </c>
      <c r="ED185" s="305" t="str">
        <f ca="true">+IF(OFFSET('Hygiene Data'!$I$11,0,10*ROW('Hygiene Data'!I179))="","",OFFSET('Hygiene Data'!$I$11,0,10*ROW('Hygiene Data'!I179)))</f>
        <v/>
      </c>
      <c r="EE185" s="305" t="str">
        <f ca="true">+IF(OFFSET('Hygiene Data'!$I$12,0,10*ROW('Hygiene Data'!I179))="","",OFFSET('Hygiene Data'!$I$12,0,10*ROW('Hygiene Data'!I179)))</f>
        <v/>
      </c>
      <c r="EF185" s="305"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61"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305"/>
      <c r="BS186" s="305" t="str">
        <f ca="true">+IF(OFFSET('Water Data'!$D$27,0,10*ROW('Water Data'!D180))="","",OFFSET('Water Data'!$D$27,0,10*ROW('Water Data'!D180)))</f>
        <v/>
      </c>
      <c r="BT186" s="305" t="str">
        <f ca="true">+IF(OFFSET('Water Data'!$D$28,0,10*ROW('Water Data'!D180))="","",OFFSET('Water Data'!$D$28,0,10*ROW('Water Data'!D180)))</f>
        <v/>
      </c>
      <c r="BU186" s="305" t="str">
        <f ca="true">+IF(OFFSET('Water Data'!$D$29,0,10*ROW('Water Data'!D180))="","",OFFSET('Water Data'!$D$29,0,10*ROW('Water Data'!D180)))</f>
        <v/>
      </c>
      <c r="BV186" s="305" t="str">
        <f ca="true">+IF(OFFSET('Water Data'!$E$27,0,10*ROW('Water Data'!E180))="","",OFFSET('Water Data'!$E$27,0,10*ROW('Water Data'!E180)))</f>
        <v/>
      </c>
      <c r="BW186" s="305" t="str">
        <f ca="true">+IF(OFFSET('Water Data'!$E$28,0,10*ROW('Water Data'!E180))="","",OFFSET('Water Data'!$E$28,0,10*ROW('Water Data'!E180)))</f>
        <v/>
      </c>
      <c r="BX186" s="305" t="str">
        <f ca="true">+IF(OFFSET('Water Data'!$E$29,0,10*ROW('Water Data'!E180))="","",OFFSET('Water Data'!$E$29,0,10*ROW('Water Data'!E180)))</f>
        <v/>
      </c>
      <c r="BY186" s="305" t="str">
        <f ca="true">+IF(OFFSET('Water Data'!$F$27,0,10*ROW('Water Data'!F180))="","",OFFSET('Water Data'!$F$27,0,10*ROW('Water Data'!F180)))</f>
        <v/>
      </c>
      <c r="BZ186" s="305" t="str">
        <f ca="true">+IF(OFFSET('Water Data'!$F$28,0,10*ROW('Water Data'!F180))="","",OFFSET('Water Data'!$F$28,0,10*ROW('Water Data'!F180)))</f>
        <v/>
      </c>
      <c r="CA186" s="305" t="str">
        <f ca="true">+IF(OFFSET('Water Data'!$F$29,0,10*ROW('Water Data'!F180))="","",OFFSET('Water Data'!$F$29,0,10*ROW('Water Data'!F180)))</f>
        <v/>
      </c>
      <c r="CB186" s="305" t="str">
        <f ca="true">+IF(OFFSET('Water Data'!$G$27,0,10*ROW('Water Data'!G180))="","",OFFSET('Water Data'!$G$27,0,10*ROW('Water Data'!G180)))</f>
        <v/>
      </c>
      <c r="CC186" s="305" t="str">
        <f ca="true">+IF(OFFSET('Water Data'!$G$28,0,10*ROW('Water Data'!G180))="","",OFFSET('Water Data'!$G$28,0,10*ROW('Water Data'!G180)))</f>
        <v/>
      </c>
      <c r="CD186" s="305" t="str">
        <f ca="true">+IF(OFFSET('Water Data'!$G$29,0,10*ROW('Water Data'!G180))="","",OFFSET('Water Data'!$G$29,0,10*ROW('Water Data'!G180)))</f>
        <v/>
      </c>
      <c r="CE186" s="305" t="str">
        <f ca="true">+IF(OFFSET('Water Data'!$H$27,0,10*ROW('Water Data'!H180))="","",OFFSET('Water Data'!$H$27,0,10*ROW('Water Data'!H180)))</f>
        <v/>
      </c>
      <c r="CF186" s="305" t="str">
        <f ca="true">+IF(OFFSET('Water Data'!$H$28,0,10*ROW('Water Data'!H180))="","",OFFSET('Water Data'!$H$28,0,10*ROW('Water Data'!H180)))</f>
        <v/>
      </c>
      <c r="CG186" s="305" t="str">
        <f ca="true">+IF(OFFSET('Water Data'!$H$29,0,10*ROW('Water Data'!H180))="","",OFFSET('Water Data'!$H$29,0,10*ROW('Water Data'!H180)))</f>
        <v/>
      </c>
      <c r="CH186" s="305" t="str">
        <f ca="true">+IF(OFFSET('Water Data'!$I$27,0,10*ROW('Water Data'!I180))="","",OFFSET('Water Data'!$I$27,0,10*ROW('Water Data'!I180)))</f>
        <v/>
      </c>
      <c r="CI186" s="305" t="str">
        <f ca="true">+IF(OFFSET('Water Data'!$I$28,0,10*ROW('Water Data'!I180))="","",OFFSET('Water Data'!$I$28,0,10*ROW('Water Data'!I180)))</f>
        <v/>
      </c>
      <c r="CJ186" s="305" t="str">
        <f ca="true">+IF(OFFSET('Water Data'!$I$29,0,10*ROW('Water Data'!I180))="","",OFFSET('Water Data'!$I$29,0,10*ROW('Water Data'!I180)))</f>
        <v/>
      </c>
      <c r="CK186" s="305" t="str">
        <f ca="true">+IF(OFFSET('Sanitation Data'!$D$28,0,10*ROW('Sanitation Data'!D180))="","",OFFSET('Sanitation Data'!$D$28,0,10*ROW('Sanitation Data'!D180)))</f>
        <v/>
      </c>
      <c r="CL186" s="305" t="str">
        <f ca="true">+IF(OFFSET('Sanitation Data'!$D$29,0,10*ROW('Sanitation Data'!D180))="","",OFFSET('Sanitation Data'!$D$29,0,10*ROW('Sanitation Data'!D180)))</f>
        <v/>
      </c>
      <c r="CM186" s="305" t="str">
        <f ca="true">+IF(OFFSET('Sanitation Data'!$D$30,0,10*ROW('Sanitation Data'!D180))="","",OFFSET('Sanitation Data'!$D$30,0,10*ROW('Sanitation Data'!D180)))</f>
        <v/>
      </c>
      <c r="CN186" s="305" t="str">
        <f ca="true">+IF(OFFSET('Sanitation Data'!$D$31,0,10*ROW('Sanitation Data'!D180))="","",OFFSET('Sanitation Data'!$D$31,0,10*ROW('Sanitation Data'!D180)))</f>
        <v/>
      </c>
      <c r="CO186" s="305" t="str">
        <f ca="true">+IF(OFFSET('Sanitation Data'!$D$32,0,10*ROW('Sanitation Data'!D180))="","",OFFSET('Sanitation Data'!$D$32,0,10*ROW('Sanitation Data'!D180)))</f>
        <v/>
      </c>
      <c r="CP186" s="305" t="str">
        <f ca="true">+IF(OFFSET('Sanitation Data'!$E$28,0,10*ROW('Sanitation Data'!E180))="","",OFFSET('Sanitation Data'!$E$28,0,10*ROW('Sanitation Data'!E180)))</f>
        <v/>
      </c>
      <c r="CQ186" s="305" t="str">
        <f ca="true">+IF(OFFSET('Sanitation Data'!$E$29,0,10*ROW('Sanitation Data'!E180))="","",OFFSET('Sanitation Data'!$E$29,0,10*ROW('Sanitation Data'!E180)))</f>
        <v/>
      </c>
      <c r="CR186" s="305" t="str">
        <f ca="true">+IF(OFFSET('Sanitation Data'!$E$30,0,10*ROW('Sanitation Data'!E180))="","",OFFSET('Sanitation Data'!$E$30,0,10*ROW('Sanitation Data'!E180)))</f>
        <v/>
      </c>
      <c r="CS186" s="305" t="str">
        <f ca="true">+IF(OFFSET('Sanitation Data'!$E$31,0,10*ROW('Sanitation Data'!E180))="","",OFFSET('Sanitation Data'!$E$31,0,10*ROW('Sanitation Data'!E180)))</f>
        <v/>
      </c>
      <c r="CT186" s="305" t="str">
        <f ca="true">+IF(OFFSET('Sanitation Data'!$E$32,0,10*ROW('Sanitation Data'!E180))="","",OFFSET('Sanitation Data'!$E$32,0,10*ROW('Sanitation Data'!E180)))</f>
        <v/>
      </c>
      <c r="CU186" s="305" t="str">
        <f ca="true">+IF(OFFSET('Sanitation Data'!$F$28,0,10*ROW('Sanitation Data'!F180))="","",OFFSET('Sanitation Data'!$F$28,0,10*ROW('Sanitation Data'!F180)))</f>
        <v/>
      </c>
      <c r="CV186" s="305" t="str">
        <f ca="true">+IF(OFFSET('Sanitation Data'!$F$29,0,10*ROW('Sanitation Data'!F180))="","",OFFSET('Sanitation Data'!$F$29,0,10*ROW('Sanitation Data'!F180)))</f>
        <v/>
      </c>
      <c r="CW186" s="305" t="str">
        <f ca="true">+IF(OFFSET('Sanitation Data'!$F$30,0,10*ROW('Sanitation Data'!F180))="","",OFFSET('Sanitation Data'!$F$30,0,10*ROW('Sanitation Data'!F180)))</f>
        <v/>
      </c>
      <c r="CX186" s="305" t="str">
        <f ca="true">+IF(OFFSET('Sanitation Data'!$F$31,0,10*ROW('Sanitation Data'!F180))="","",OFFSET('Sanitation Data'!$F$31,0,10*ROW('Sanitation Data'!F180)))</f>
        <v/>
      </c>
      <c r="CY186" s="305" t="str">
        <f ca="true">+IF(OFFSET('Sanitation Data'!$F$32,0,10*ROW('Sanitation Data'!F180))="","",OFFSET('Sanitation Data'!$F$32,0,10*ROW('Sanitation Data'!F180)))</f>
        <v/>
      </c>
      <c r="CZ186" s="305" t="str">
        <f ca="true">+IF(OFFSET('Sanitation Data'!$G$28,0,10*ROW('Sanitation Data'!G180))="","",OFFSET('Sanitation Data'!$G$28,0,10*ROW('Sanitation Data'!G180)))</f>
        <v/>
      </c>
      <c r="DA186" s="305" t="str">
        <f ca="true">+IF(OFFSET('Sanitation Data'!$G$29,0,10*ROW('Sanitation Data'!G180))="","",OFFSET('Sanitation Data'!$G$29,0,10*ROW('Sanitation Data'!G180)))</f>
        <v/>
      </c>
      <c r="DB186" s="305" t="str">
        <f ca="true">+IF(OFFSET('Sanitation Data'!$G$30,0,10*ROW('Sanitation Data'!G180))="","",OFFSET('Sanitation Data'!$G$30,0,10*ROW('Sanitation Data'!G180)))</f>
        <v/>
      </c>
      <c r="DC186" s="305" t="str">
        <f ca="true">+IF(OFFSET('Sanitation Data'!$G$31,0,10*ROW('Sanitation Data'!G180))="","",OFFSET('Sanitation Data'!$G$31,0,10*ROW('Sanitation Data'!G180)))</f>
        <v/>
      </c>
      <c r="DD186" s="305" t="str">
        <f ca="true">+IF(OFFSET('Sanitation Data'!$G$32,0,10*ROW('Sanitation Data'!G180))="","",OFFSET('Sanitation Data'!$G$32,0,10*ROW('Sanitation Data'!G180)))</f>
        <v/>
      </c>
      <c r="DE186" s="305" t="str">
        <f ca="true">+IF(OFFSET('Sanitation Data'!$H$28,0,10*ROW('Sanitation Data'!H180))="","",OFFSET('Sanitation Data'!$H$28,0,10*ROW('Sanitation Data'!H180)))</f>
        <v/>
      </c>
      <c r="DF186" s="305" t="str">
        <f ca="true">+IF(OFFSET('Sanitation Data'!$H$29,0,10*ROW('Sanitation Data'!H180))="","",OFFSET('Sanitation Data'!$H$29,0,10*ROW('Sanitation Data'!H180)))</f>
        <v/>
      </c>
      <c r="DG186" s="305" t="str">
        <f ca="true">+IF(OFFSET('Sanitation Data'!$H$30,0,10*ROW('Sanitation Data'!H180))="","",OFFSET('Sanitation Data'!$H$30,0,10*ROW('Sanitation Data'!H180)))</f>
        <v/>
      </c>
      <c r="DH186" s="305" t="str">
        <f ca="true">+IF(OFFSET('Sanitation Data'!$H$31,0,10*ROW('Sanitation Data'!H180))="","",OFFSET('Sanitation Data'!$H$31,0,10*ROW('Sanitation Data'!H180)))</f>
        <v/>
      </c>
      <c r="DI186" s="305" t="str">
        <f ca="true">+IF(OFFSET('Sanitation Data'!$H$32,0,10*ROW('Sanitation Data'!H180))="","",OFFSET('Sanitation Data'!$H$32,0,10*ROW('Sanitation Data'!H180)))</f>
        <v/>
      </c>
      <c r="DJ186" s="305" t="str">
        <f ca="true">+IF(OFFSET('Sanitation Data'!$I$28,0,10*ROW('Sanitation Data'!I180))="","",OFFSET('Sanitation Data'!$I$28,0,10*ROW('Sanitation Data'!I180)))</f>
        <v/>
      </c>
      <c r="DK186" s="305" t="str">
        <f ca="true">+IF(OFFSET('Sanitation Data'!$I$29,0,10*ROW('Sanitation Data'!I180))="","",OFFSET('Sanitation Data'!$I$29,0,10*ROW('Sanitation Data'!I180)))</f>
        <v/>
      </c>
      <c r="DL186" s="305" t="str">
        <f ca="true">+IF(OFFSET('Sanitation Data'!$I$30,0,10*ROW('Sanitation Data'!I180))="","",OFFSET('Sanitation Data'!$I$30,0,10*ROW('Sanitation Data'!I180)))</f>
        <v/>
      </c>
      <c r="DM186" s="305" t="str">
        <f ca="true">+IF(OFFSET('Sanitation Data'!$I$31,0,10*ROW('Sanitation Data'!I180))="","",OFFSET('Sanitation Data'!$I$31,0,10*ROW('Sanitation Data'!I180)))</f>
        <v/>
      </c>
      <c r="DN186" s="305" t="str">
        <f ca="true">+IF(OFFSET('Sanitation Data'!$I$32,0,10*ROW('Sanitation Data'!I180))="","",OFFSET('Sanitation Data'!$I$32,0,10*ROW('Sanitation Data'!I180)))</f>
        <v/>
      </c>
      <c r="DO186" s="305" t="str">
        <f ca="true">+IF(OFFSET('Hygiene Data'!$D$11,0,10*ROW('Hygiene Data'!D180))="","",OFFSET('Hygiene Data'!$D$11,0,10*ROW('Hygiene Data'!D180)))</f>
        <v/>
      </c>
      <c r="DP186" s="305" t="str">
        <f ca="true">+IF(OFFSET('Hygiene Data'!$D$12,0,10*ROW('Hygiene Data'!D180))="","",OFFSET('Hygiene Data'!$D$12,0,10*ROW('Hygiene Data'!D180)))</f>
        <v/>
      </c>
      <c r="DQ186" s="305" t="str">
        <f ca="true">+IF(OFFSET('Hygiene Data'!$D$13,0,10*ROW('Hygiene Data'!D180))="","",OFFSET('Hygiene Data'!$D$13,0,10*ROW('Hygiene Data'!D180)))</f>
        <v/>
      </c>
      <c r="DR186" s="305" t="str">
        <f ca="true">+IF(OFFSET('Hygiene Data'!$E$11,0,10*ROW('Hygiene Data'!E180))="","",OFFSET('Hygiene Data'!$E$11,0,10*ROW('Hygiene Data'!E180)))</f>
        <v/>
      </c>
      <c r="DS186" s="305" t="str">
        <f ca="true">+IF(OFFSET('Hygiene Data'!$E$12,0,10*ROW('Hygiene Data'!E180))="","",OFFSET('Hygiene Data'!$E$12,0,10*ROW('Hygiene Data'!E180)))</f>
        <v/>
      </c>
      <c r="DT186" s="305" t="str">
        <f ca="true">+IF(OFFSET('Hygiene Data'!$E$13,0,10*ROW('Hygiene Data'!E180))="","",OFFSET('Hygiene Data'!$E$13,0,10*ROW('Hygiene Data'!E180)))</f>
        <v/>
      </c>
      <c r="DU186" s="305" t="str">
        <f ca="true">+IF(OFFSET('Hygiene Data'!$F$11,0,10*ROW('Hygiene Data'!F180))="","",OFFSET('Hygiene Data'!$F$11,0,10*ROW('Hygiene Data'!F180)))</f>
        <v/>
      </c>
      <c r="DV186" s="305" t="str">
        <f ca="true">+IF(OFFSET('Hygiene Data'!$F$12,0,10*ROW('Hygiene Data'!F180))="","",OFFSET('Hygiene Data'!$F$12,0,10*ROW('Hygiene Data'!F180)))</f>
        <v/>
      </c>
      <c r="DW186" s="305" t="str">
        <f ca="true">+IF(OFFSET('Hygiene Data'!$F$13,0,10*ROW('Hygiene Data'!F180))="","",OFFSET('Hygiene Data'!$F$13,0,10*ROW('Hygiene Data'!F180)))</f>
        <v/>
      </c>
      <c r="DX186" s="305" t="str">
        <f ca="true">+IF(OFFSET('Hygiene Data'!$G$11,0,10*ROW('Hygiene Data'!G180))="","",OFFSET('Hygiene Data'!$G$11,0,10*ROW('Hygiene Data'!G180)))</f>
        <v/>
      </c>
      <c r="DY186" s="305" t="str">
        <f ca="true">+IF(OFFSET('Hygiene Data'!$G$12,0,10*ROW('Hygiene Data'!G180))="","",OFFSET('Hygiene Data'!$G$12,0,10*ROW('Hygiene Data'!G180)))</f>
        <v/>
      </c>
      <c r="DZ186" s="305" t="str">
        <f ca="true">+IF(OFFSET('Hygiene Data'!$G$13,0,10*ROW('Hygiene Data'!G180))="","",OFFSET('Hygiene Data'!$G$13,0,10*ROW('Hygiene Data'!G180)))</f>
        <v/>
      </c>
      <c r="EA186" s="305" t="str">
        <f ca="true">+IF(OFFSET('Hygiene Data'!$H$11,0,10*ROW('Hygiene Data'!H180))="","",OFFSET('Hygiene Data'!$H$11,0,10*ROW('Hygiene Data'!H180)))</f>
        <v/>
      </c>
      <c r="EB186" s="305" t="str">
        <f ca="true">+IF(OFFSET('Hygiene Data'!$H$12,0,10*ROW('Hygiene Data'!H180))="","",OFFSET('Hygiene Data'!$H$12,0,10*ROW('Hygiene Data'!H180)))</f>
        <v/>
      </c>
      <c r="EC186" s="305" t="str">
        <f ca="true">+IF(OFFSET('Hygiene Data'!$H$13,0,10*ROW('Hygiene Data'!H180))="","",OFFSET('Hygiene Data'!$H$13,0,10*ROW('Hygiene Data'!H180)))</f>
        <v/>
      </c>
      <c r="ED186" s="305" t="str">
        <f ca="true">+IF(OFFSET('Hygiene Data'!$I$11,0,10*ROW('Hygiene Data'!I180))="","",OFFSET('Hygiene Data'!$I$11,0,10*ROW('Hygiene Data'!I180)))</f>
        <v/>
      </c>
      <c r="EE186" s="305" t="str">
        <f ca="true">+IF(OFFSET('Hygiene Data'!$I$12,0,10*ROW('Hygiene Data'!I180))="","",OFFSET('Hygiene Data'!$I$12,0,10*ROW('Hygiene Data'!I180)))</f>
        <v/>
      </c>
      <c r="EF186" s="305"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61"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305"/>
      <c r="BS187" s="305" t="str">
        <f ca="true">+IF(OFFSET('Water Data'!$D$27,0,10*ROW('Water Data'!D181))="","",OFFSET('Water Data'!$D$27,0,10*ROW('Water Data'!D181)))</f>
        <v/>
      </c>
      <c r="BT187" s="305" t="str">
        <f ca="true">+IF(OFFSET('Water Data'!$D$28,0,10*ROW('Water Data'!D181))="","",OFFSET('Water Data'!$D$28,0,10*ROW('Water Data'!D181)))</f>
        <v/>
      </c>
      <c r="BU187" s="305" t="str">
        <f ca="true">+IF(OFFSET('Water Data'!$D$29,0,10*ROW('Water Data'!D181))="","",OFFSET('Water Data'!$D$29,0,10*ROW('Water Data'!D181)))</f>
        <v/>
      </c>
      <c r="BV187" s="305" t="str">
        <f ca="true">+IF(OFFSET('Water Data'!$E$27,0,10*ROW('Water Data'!E181))="","",OFFSET('Water Data'!$E$27,0,10*ROW('Water Data'!E181)))</f>
        <v/>
      </c>
      <c r="BW187" s="305" t="str">
        <f ca="true">+IF(OFFSET('Water Data'!$E$28,0,10*ROW('Water Data'!E181))="","",OFFSET('Water Data'!$E$28,0,10*ROW('Water Data'!E181)))</f>
        <v/>
      </c>
      <c r="BX187" s="305" t="str">
        <f ca="true">+IF(OFFSET('Water Data'!$E$29,0,10*ROW('Water Data'!E181))="","",OFFSET('Water Data'!$E$29,0,10*ROW('Water Data'!E181)))</f>
        <v/>
      </c>
      <c r="BY187" s="305" t="str">
        <f ca="true">+IF(OFFSET('Water Data'!$F$27,0,10*ROW('Water Data'!F181))="","",OFFSET('Water Data'!$F$27,0,10*ROW('Water Data'!F181)))</f>
        <v/>
      </c>
      <c r="BZ187" s="305" t="str">
        <f ca="true">+IF(OFFSET('Water Data'!$F$28,0,10*ROW('Water Data'!F181))="","",OFFSET('Water Data'!$F$28,0,10*ROW('Water Data'!F181)))</f>
        <v/>
      </c>
      <c r="CA187" s="305" t="str">
        <f ca="true">+IF(OFFSET('Water Data'!$F$29,0,10*ROW('Water Data'!F181))="","",OFFSET('Water Data'!$F$29,0,10*ROW('Water Data'!F181)))</f>
        <v/>
      </c>
      <c r="CB187" s="305" t="str">
        <f ca="true">+IF(OFFSET('Water Data'!$G$27,0,10*ROW('Water Data'!G181))="","",OFFSET('Water Data'!$G$27,0,10*ROW('Water Data'!G181)))</f>
        <v/>
      </c>
      <c r="CC187" s="305" t="str">
        <f ca="true">+IF(OFFSET('Water Data'!$G$28,0,10*ROW('Water Data'!G181))="","",OFFSET('Water Data'!$G$28,0,10*ROW('Water Data'!G181)))</f>
        <v/>
      </c>
      <c r="CD187" s="305" t="str">
        <f ca="true">+IF(OFFSET('Water Data'!$G$29,0,10*ROW('Water Data'!G181))="","",OFFSET('Water Data'!$G$29,0,10*ROW('Water Data'!G181)))</f>
        <v/>
      </c>
      <c r="CE187" s="305" t="str">
        <f ca="true">+IF(OFFSET('Water Data'!$H$27,0,10*ROW('Water Data'!H181))="","",OFFSET('Water Data'!$H$27,0,10*ROW('Water Data'!H181)))</f>
        <v/>
      </c>
      <c r="CF187" s="305" t="str">
        <f ca="true">+IF(OFFSET('Water Data'!$H$28,0,10*ROW('Water Data'!H181))="","",OFFSET('Water Data'!$H$28,0,10*ROW('Water Data'!H181)))</f>
        <v/>
      </c>
      <c r="CG187" s="305" t="str">
        <f ca="true">+IF(OFFSET('Water Data'!$H$29,0,10*ROW('Water Data'!H181))="","",OFFSET('Water Data'!$H$29,0,10*ROW('Water Data'!H181)))</f>
        <v/>
      </c>
      <c r="CH187" s="305" t="str">
        <f ca="true">+IF(OFFSET('Water Data'!$I$27,0,10*ROW('Water Data'!I181))="","",OFFSET('Water Data'!$I$27,0,10*ROW('Water Data'!I181)))</f>
        <v/>
      </c>
      <c r="CI187" s="305" t="str">
        <f ca="true">+IF(OFFSET('Water Data'!$I$28,0,10*ROW('Water Data'!I181))="","",OFFSET('Water Data'!$I$28,0,10*ROW('Water Data'!I181)))</f>
        <v/>
      </c>
      <c r="CJ187" s="305" t="str">
        <f ca="true">+IF(OFFSET('Water Data'!$I$29,0,10*ROW('Water Data'!I181))="","",OFFSET('Water Data'!$I$29,0,10*ROW('Water Data'!I181)))</f>
        <v/>
      </c>
      <c r="CK187" s="305" t="str">
        <f ca="true">+IF(OFFSET('Sanitation Data'!$D$28,0,10*ROW('Sanitation Data'!D181))="","",OFFSET('Sanitation Data'!$D$28,0,10*ROW('Sanitation Data'!D181)))</f>
        <v/>
      </c>
      <c r="CL187" s="305" t="str">
        <f ca="true">+IF(OFFSET('Sanitation Data'!$D$29,0,10*ROW('Sanitation Data'!D181))="","",OFFSET('Sanitation Data'!$D$29,0,10*ROW('Sanitation Data'!D181)))</f>
        <v/>
      </c>
      <c r="CM187" s="305" t="str">
        <f ca="true">+IF(OFFSET('Sanitation Data'!$D$30,0,10*ROW('Sanitation Data'!D181))="","",OFFSET('Sanitation Data'!$D$30,0,10*ROW('Sanitation Data'!D181)))</f>
        <v/>
      </c>
      <c r="CN187" s="305" t="str">
        <f ca="true">+IF(OFFSET('Sanitation Data'!$D$31,0,10*ROW('Sanitation Data'!D181))="","",OFFSET('Sanitation Data'!$D$31,0,10*ROW('Sanitation Data'!D181)))</f>
        <v/>
      </c>
      <c r="CO187" s="305" t="str">
        <f ca="true">+IF(OFFSET('Sanitation Data'!$D$32,0,10*ROW('Sanitation Data'!D181))="","",OFFSET('Sanitation Data'!$D$32,0,10*ROW('Sanitation Data'!D181)))</f>
        <v/>
      </c>
      <c r="CP187" s="305" t="str">
        <f ca="true">+IF(OFFSET('Sanitation Data'!$E$28,0,10*ROW('Sanitation Data'!E181))="","",OFFSET('Sanitation Data'!$E$28,0,10*ROW('Sanitation Data'!E181)))</f>
        <v/>
      </c>
      <c r="CQ187" s="305" t="str">
        <f ca="true">+IF(OFFSET('Sanitation Data'!$E$29,0,10*ROW('Sanitation Data'!E181))="","",OFFSET('Sanitation Data'!$E$29,0,10*ROW('Sanitation Data'!E181)))</f>
        <v/>
      </c>
      <c r="CR187" s="305" t="str">
        <f ca="true">+IF(OFFSET('Sanitation Data'!$E$30,0,10*ROW('Sanitation Data'!E181))="","",OFFSET('Sanitation Data'!$E$30,0,10*ROW('Sanitation Data'!E181)))</f>
        <v/>
      </c>
      <c r="CS187" s="305" t="str">
        <f ca="true">+IF(OFFSET('Sanitation Data'!$E$31,0,10*ROW('Sanitation Data'!E181))="","",OFFSET('Sanitation Data'!$E$31,0,10*ROW('Sanitation Data'!E181)))</f>
        <v/>
      </c>
      <c r="CT187" s="305" t="str">
        <f ca="true">+IF(OFFSET('Sanitation Data'!$E$32,0,10*ROW('Sanitation Data'!E181))="","",OFFSET('Sanitation Data'!$E$32,0,10*ROW('Sanitation Data'!E181)))</f>
        <v/>
      </c>
      <c r="CU187" s="305" t="str">
        <f ca="true">+IF(OFFSET('Sanitation Data'!$F$28,0,10*ROW('Sanitation Data'!F181))="","",OFFSET('Sanitation Data'!$F$28,0,10*ROW('Sanitation Data'!F181)))</f>
        <v/>
      </c>
      <c r="CV187" s="305" t="str">
        <f ca="true">+IF(OFFSET('Sanitation Data'!$F$29,0,10*ROW('Sanitation Data'!F181))="","",OFFSET('Sanitation Data'!$F$29,0,10*ROW('Sanitation Data'!F181)))</f>
        <v/>
      </c>
      <c r="CW187" s="305" t="str">
        <f ca="true">+IF(OFFSET('Sanitation Data'!$F$30,0,10*ROW('Sanitation Data'!F181))="","",OFFSET('Sanitation Data'!$F$30,0,10*ROW('Sanitation Data'!F181)))</f>
        <v/>
      </c>
      <c r="CX187" s="305" t="str">
        <f ca="true">+IF(OFFSET('Sanitation Data'!$F$31,0,10*ROW('Sanitation Data'!F181))="","",OFFSET('Sanitation Data'!$F$31,0,10*ROW('Sanitation Data'!F181)))</f>
        <v/>
      </c>
      <c r="CY187" s="305" t="str">
        <f ca="true">+IF(OFFSET('Sanitation Data'!$F$32,0,10*ROW('Sanitation Data'!F181))="","",OFFSET('Sanitation Data'!$F$32,0,10*ROW('Sanitation Data'!F181)))</f>
        <v/>
      </c>
      <c r="CZ187" s="305" t="str">
        <f ca="true">+IF(OFFSET('Sanitation Data'!$G$28,0,10*ROW('Sanitation Data'!G181))="","",OFFSET('Sanitation Data'!$G$28,0,10*ROW('Sanitation Data'!G181)))</f>
        <v/>
      </c>
      <c r="DA187" s="305" t="str">
        <f ca="true">+IF(OFFSET('Sanitation Data'!$G$29,0,10*ROW('Sanitation Data'!G181))="","",OFFSET('Sanitation Data'!$G$29,0,10*ROW('Sanitation Data'!G181)))</f>
        <v/>
      </c>
      <c r="DB187" s="305" t="str">
        <f ca="true">+IF(OFFSET('Sanitation Data'!$G$30,0,10*ROW('Sanitation Data'!G181))="","",OFFSET('Sanitation Data'!$G$30,0,10*ROW('Sanitation Data'!G181)))</f>
        <v/>
      </c>
      <c r="DC187" s="305" t="str">
        <f ca="true">+IF(OFFSET('Sanitation Data'!$G$31,0,10*ROW('Sanitation Data'!G181))="","",OFFSET('Sanitation Data'!$G$31,0,10*ROW('Sanitation Data'!G181)))</f>
        <v/>
      </c>
      <c r="DD187" s="305" t="str">
        <f ca="true">+IF(OFFSET('Sanitation Data'!$G$32,0,10*ROW('Sanitation Data'!G181))="","",OFFSET('Sanitation Data'!$G$32,0,10*ROW('Sanitation Data'!G181)))</f>
        <v/>
      </c>
      <c r="DE187" s="305" t="str">
        <f ca="true">+IF(OFFSET('Sanitation Data'!$H$28,0,10*ROW('Sanitation Data'!H181))="","",OFFSET('Sanitation Data'!$H$28,0,10*ROW('Sanitation Data'!H181)))</f>
        <v/>
      </c>
      <c r="DF187" s="305" t="str">
        <f ca="true">+IF(OFFSET('Sanitation Data'!$H$29,0,10*ROW('Sanitation Data'!H181))="","",OFFSET('Sanitation Data'!$H$29,0,10*ROW('Sanitation Data'!H181)))</f>
        <v/>
      </c>
      <c r="DG187" s="305" t="str">
        <f ca="true">+IF(OFFSET('Sanitation Data'!$H$30,0,10*ROW('Sanitation Data'!H181))="","",OFFSET('Sanitation Data'!$H$30,0,10*ROW('Sanitation Data'!H181)))</f>
        <v/>
      </c>
      <c r="DH187" s="305" t="str">
        <f ca="true">+IF(OFFSET('Sanitation Data'!$H$31,0,10*ROW('Sanitation Data'!H181))="","",OFFSET('Sanitation Data'!$H$31,0,10*ROW('Sanitation Data'!H181)))</f>
        <v/>
      </c>
      <c r="DI187" s="305" t="str">
        <f ca="true">+IF(OFFSET('Sanitation Data'!$H$32,0,10*ROW('Sanitation Data'!H181))="","",OFFSET('Sanitation Data'!$H$32,0,10*ROW('Sanitation Data'!H181)))</f>
        <v/>
      </c>
      <c r="DJ187" s="305" t="str">
        <f ca="true">+IF(OFFSET('Sanitation Data'!$I$28,0,10*ROW('Sanitation Data'!I181))="","",OFFSET('Sanitation Data'!$I$28,0,10*ROW('Sanitation Data'!I181)))</f>
        <v/>
      </c>
      <c r="DK187" s="305" t="str">
        <f ca="true">+IF(OFFSET('Sanitation Data'!$I$29,0,10*ROW('Sanitation Data'!I181))="","",OFFSET('Sanitation Data'!$I$29,0,10*ROW('Sanitation Data'!I181)))</f>
        <v/>
      </c>
      <c r="DL187" s="305" t="str">
        <f ca="true">+IF(OFFSET('Sanitation Data'!$I$30,0,10*ROW('Sanitation Data'!I181))="","",OFFSET('Sanitation Data'!$I$30,0,10*ROW('Sanitation Data'!I181)))</f>
        <v/>
      </c>
      <c r="DM187" s="305" t="str">
        <f ca="true">+IF(OFFSET('Sanitation Data'!$I$31,0,10*ROW('Sanitation Data'!I181))="","",OFFSET('Sanitation Data'!$I$31,0,10*ROW('Sanitation Data'!I181)))</f>
        <v/>
      </c>
      <c r="DN187" s="305" t="str">
        <f ca="true">+IF(OFFSET('Sanitation Data'!$I$32,0,10*ROW('Sanitation Data'!I181))="","",OFFSET('Sanitation Data'!$I$32,0,10*ROW('Sanitation Data'!I181)))</f>
        <v/>
      </c>
      <c r="DO187" s="305" t="str">
        <f ca="true">+IF(OFFSET('Hygiene Data'!$D$11,0,10*ROW('Hygiene Data'!D181))="","",OFFSET('Hygiene Data'!$D$11,0,10*ROW('Hygiene Data'!D181)))</f>
        <v/>
      </c>
      <c r="DP187" s="305" t="str">
        <f ca="true">+IF(OFFSET('Hygiene Data'!$D$12,0,10*ROW('Hygiene Data'!D181))="","",OFFSET('Hygiene Data'!$D$12,0,10*ROW('Hygiene Data'!D181)))</f>
        <v/>
      </c>
      <c r="DQ187" s="305" t="str">
        <f ca="true">+IF(OFFSET('Hygiene Data'!$D$13,0,10*ROW('Hygiene Data'!D181))="","",OFFSET('Hygiene Data'!$D$13,0,10*ROW('Hygiene Data'!D181)))</f>
        <v/>
      </c>
      <c r="DR187" s="305" t="str">
        <f ca="true">+IF(OFFSET('Hygiene Data'!$E$11,0,10*ROW('Hygiene Data'!E181))="","",OFFSET('Hygiene Data'!$E$11,0,10*ROW('Hygiene Data'!E181)))</f>
        <v/>
      </c>
      <c r="DS187" s="305" t="str">
        <f ca="true">+IF(OFFSET('Hygiene Data'!$E$12,0,10*ROW('Hygiene Data'!E181))="","",OFFSET('Hygiene Data'!$E$12,0,10*ROW('Hygiene Data'!E181)))</f>
        <v/>
      </c>
      <c r="DT187" s="305" t="str">
        <f ca="true">+IF(OFFSET('Hygiene Data'!$E$13,0,10*ROW('Hygiene Data'!E181))="","",OFFSET('Hygiene Data'!$E$13,0,10*ROW('Hygiene Data'!E181)))</f>
        <v/>
      </c>
      <c r="DU187" s="305" t="str">
        <f ca="true">+IF(OFFSET('Hygiene Data'!$F$11,0,10*ROW('Hygiene Data'!F181))="","",OFFSET('Hygiene Data'!$F$11,0,10*ROW('Hygiene Data'!F181)))</f>
        <v/>
      </c>
      <c r="DV187" s="305" t="str">
        <f ca="true">+IF(OFFSET('Hygiene Data'!$F$12,0,10*ROW('Hygiene Data'!F181))="","",OFFSET('Hygiene Data'!$F$12,0,10*ROW('Hygiene Data'!F181)))</f>
        <v/>
      </c>
      <c r="DW187" s="305" t="str">
        <f ca="true">+IF(OFFSET('Hygiene Data'!$F$13,0,10*ROW('Hygiene Data'!F181))="","",OFFSET('Hygiene Data'!$F$13,0,10*ROW('Hygiene Data'!F181)))</f>
        <v/>
      </c>
      <c r="DX187" s="305" t="str">
        <f ca="true">+IF(OFFSET('Hygiene Data'!$G$11,0,10*ROW('Hygiene Data'!G181))="","",OFFSET('Hygiene Data'!$G$11,0,10*ROW('Hygiene Data'!G181)))</f>
        <v/>
      </c>
      <c r="DY187" s="305" t="str">
        <f ca="true">+IF(OFFSET('Hygiene Data'!$G$12,0,10*ROW('Hygiene Data'!G181))="","",OFFSET('Hygiene Data'!$G$12,0,10*ROW('Hygiene Data'!G181)))</f>
        <v/>
      </c>
      <c r="DZ187" s="305" t="str">
        <f ca="true">+IF(OFFSET('Hygiene Data'!$G$13,0,10*ROW('Hygiene Data'!G181))="","",OFFSET('Hygiene Data'!$G$13,0,10*ROW('Hygiene Data'!G181)))</f>
        <v/>
      </c>
      <c r="EA187" s="305" t="str">
        <f ca="true">+IF(OFFSET('Hygiene Data'!$H$11,0,10*ROW('Hygiene Data'!H181))="","",OFFSET('Hygiene Data'!$H$11,0,10*ROW('Hygiene Data'!H181)))</f>
        <v/>
      </c>
      <c r="EB187" s="305" t="str">
        <f ca="true">+IF(OFFSET('Hygiene Data'!$H$12,0,10*ROW('Hygiene Data'!H181))="","",OFFSET('Hygiene Data'!$H$12,0,10*ROW('Hygiene Data'!H181)))</f>
        <v/>
      </c>
      <c r="EC187" s="305" t="str">
        <f ca="true">+IF(OFFSET('Hygiene Data'!$H$13,0,10*ROW('Hygiene Data'!H181))="","",OFFSET('Hygiene Data'!$H$13,0,10*ROW('Hygiene Data'!H181)))</f>
        <v/>
      </c>
      <c r="ED187" s="305" t="str">
        <f ca="true">+IF(OFFSET('Hygiene Data'!$I$11,0,10*ROW('Hygiene Data'!I181))="","",OFFSET('Hygiene Data'!$I$11,0,10*ROW('Hygiene Data'!I181)))</f>
        <v/>
      </c>
      <c r="EE187" s="305" t="str">
        <f ca="true">+IF(OFFSET('Hygiene Data'!$I$12,0,10*ROW('Hygiene Data'!I181))="","",OFFSET('Hygiene Data'!$I$12,0,10*ROW('Hygiene Data'!I181)))</f>
        <v/>
      </c>
      <c r="EF187" s="305"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61"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305"/>
      <c r="BS188" s="305" t="str">
        <f ca="true">+IF(OFFSET('Water Data'!$D$27,0,10*ROW('Water Data'!D182))="","",OFFSET('Water Data'!$D$27,0,10*ROW('Water Data'!D182)))</f>
        <v/>
      </c>
      <c r="BT188" s="305" t="str">
        <f ca="true">+IF(OFFSET('Water Data'!$D$28,0,10*ROW('Water Data'!D182))="","",OFFSET('Water Data'!$D$28,0,10*ROW('Water Data'!D182)))</f>
        <v/>
      </c>
      <c r="BU188" s="305" t="str">
        <f ca="true">+IF(OFFSET('Water Data'!$D$29,0,10*ROW('Water Data'!D182))="","",OFFSET('Water Data'!$D$29,0,10*ROW('Water Data'!D182)))</f>
        <v/>
      </c>
      <c r="BV188" s="305" t="str">
        <f ca="true">+IF(OFFSET('Water Data'!$E$27,0,10*ROW('Water Data'!E182))="","",OFFSET('Water Data'!$E$27,0,10*ROW('Water Data'!E182)))</f>
        <v/>
      </c>
      <c r="BW188" s="305" t="str">
        <f ca="true">+IF(OFFSET('Water Data'!$E$28,0,10*ROW('Water Data'!E182))="","",OFFSET('Water Data'!$E$28,0,10*ROW('Water Data'!E182)))</f>
        <v/>
      </c>
      <c r="BX188" s="305" t="str">
        <f ca="true">+IF(OFFSET('Water Data'!$E$29,0,10*ROW('Water Data'!E182))="","",OFFSET('Water Data'!$E$29,0,10*ROW('Water Data'!E182)))</f>
        <v/>
      </c>
      <c r="BY188" s="305" t="str">
        <f ca="true">+IF(OFFSET('Water Data'!$F$27,0,10*ROW('Water Data'!F182))="","",OFFSET('Water Data'!$F$27,0,10*ROW('Water Data'!F182)))</f>
        <v/>
      </c>
      <c r="BZ188" s="305" t="str">
        <f ca="true">+IF(OFFSET('Water Data'!$F$28,0,10*ROW('Water Data'!F182))="","",OFFSET('Water Data'!$F$28,0,10*ROW('Water Data'!F182)))</f>
        <v/>
      </c>
      <c r="CA188" s="305" t="str">
        <f ca="true">+IF(OFFSET('Water Data'!$F$29,0,10*ROW('Water Data'!F182))="","",OFFSET('Water Data'!$F$29,0,10*ROW('Water Data'!F182)))</f>
        <v/>
      </c>
      <c r="CB188" s="305" t="str">
        <f ca="true">+IF(OFFSET('Water Data'!$G$27,0,10*ROW('Water Data'!G182))="","",OFFSET('Water Data'!$G$27,0,10*ROW('Water Data'!G182)))</f>
        <v/>
      </c>
      <c r="CC188" s="305" t="str">
        <f ca="true">+IF(OFFSET('Water Data'!$G$28,0,10*ROW('Water Data'!G182))="","",OFFSET('Water Data'!$G$28,0,10*ROW('Water Data'!G182)))</f>
        <v/>
      </c>
      <c r="CD188" s="305" t="str">
        <f ca="true">+IF(OFFSET('Water Data'!$G$29,0,10*ROW('Water Data'!G182))="","",OFFSET('Water Data'!$G$29,0,10*ROW('Water Data'!G182)))</f>
        <v/>
      </c>
      <c r="CE188" s="305" t="str">
        <f ca="true">+IF(OFFSET('Water Data'!$H$27,0,10*ROW('Water Data'!H182))="","",OFFSET('Water Data'!$H$27,0,10*ROW('Water Data'!H182)))</f>
        <v/>
      </c>
      <c r="CF188" s="305" t="str">
        <f ca="true">+IF(OFFSET('Water Data'!$H$28,0,10*ROW('Water Data'!H182))="","",OFFSET('Water Data'!$H$28,0,10*ROW('Water Data'!H182)))</f>
        <v/>
      </c>
      <c r="CG188" s="305" t="str">
        <f ca="true">+IF(OFFSET('Water Data'!$H$29,0,10*ROW('Water Data'!H182))="","",OFFSET('Water Data'!$H$29,0,10*ROW('Water Data'!H182)))</f>
        <v/>
      </c>
      <c r="CH188" s="305" t="str">
        <f ca="true">+IF(OFFSET('Water Data'!$I$27,0,10*ROW('Water Data'!I182))="","",OFFSET('Water Data'!$I$27,0,10*ROW('Water Data'!I182)))</f>
        <v/>
      </c>
      <c r="CI188" s="305" t="str">
        <f ca="true">+IF(OFFSET('Water Data'!$I$28,0,10*ROW('Water Data'!I182))="","",OFFSET('Water Data'!$I$28,0,10*ROW('Water Data'!I182)))</f>
        <v/>
      </c>
      <c r="CJ188" s="305" t="str">
        <f ca="true">+IF(OFFSET('Water Data'!$I$29,0,10*ROW('Water Data'!I182))="","",OFFSET('Water Data'!$I$29,0,10*ROW('Water Data'!I182)))</f>
        <v/>
      </c>
      <c r="CK188" s="305" t="str">
        <f ca="true">+IF(OFFSET('Sanitation Data'!$D$28,0,10*ROW('Sanitation Data'!D182))="","",OFFSET('Sanitation Data'!$D$28,0,10*ROW('Sanitation Data'!D182)))</f>
        <v/>
      </c>
      <c r="CL188" s="305" t="str">
        <f ca="true">+IF(OFFSET('Sanitation Data'!$D$29,0,10*ROW('Sanitation Data'!D182))="","",OFFSET('Sanitation Data'!$D$29,0,10*ROW('Sanitation Data'!D182)))</f>
        <v/>
      </c>
      <c r="CM188" s="305" t="str">
        <f ca="true">+IF(OFFSET('Sanitation Data'!$D$30,0,10*ROW('Sanitation Data'!D182))="","",OFFSET('Sanitation Data'!$D$30,0,10*ROW('Sanitation Data'!D182)))</f>
        <v/>
      </c>
      <c r="CN188" s="305" t="str">
        <f ca="true">+IF(OFFSET('Sanitation Data'!$D$31,0,10*ROW('Sanitation Data'!D182))="","",OFFSET('Sanitation Data'!$D$31,0,10*ROW('Sanitation Data'!D182)))</f>
        <v/>
      </c>
      <c r="CO188" s="305" t="str">
        <f ca="true">+IF(OFFSET('Sanitation Data'!$D$32,0,10*ROW('Sanitation Data'!D182))="","",OFFSET('Sanitation Data'!$D$32,0,10*ROW('Sanitation Data'!D182)))</f>
        <v/>
      </c>
      <c r="CP188" s="305" t="str">
        <f ca="true">+IF(OFFSET('Sanitation Data'!$E$28,0,10*ROW('Sanitation Data'!E182))="","",OFFSET('Sanitation Data'!$E$28,0,10*ROW('Sanitation Data'!E182)))</f>
        <v/>
      </c>
      <c r="CQ188" s="305" t="str">
        <f ca="true">+IF(OFFSET('Sanitation Data'!$E$29,0,10*ROW('Sanitation Data'!E182))="","",OFFSET('Sanitation Data'!$E$29,0,10*ROW('Sanitation Data'!E182)))</f>
        <v/>
      </c>
      <c r="CR188" s="305" t="str">
        <f ca="true">+IF(OFFSET('Sanitation Data'!$E$30,0,10*ROW('Sanitation Data'!E182))="","",OFFSET('Sanitation Data'!$E$30,0,10*ROW('Sanitation Data'!E182)))</f>
        <v/>
      </c>
      <c r="CS188" s="305" t="str">
        <f ca="true">+IF(OFFSET('Sanitation Data'!$E$31,0,10*ROW('Sanitation Data'!E182))="","",OFFSET('Sanitation Data'!$E$31,0,10*ROW('Sanitation Data'!E182)))</f>
        <v/>
      </c>
      <c r="CT188" s="305" t="str">
        <f ca="true">+IF(OFFSET('Sanitation Data'!$E$32,0,10*ROW('Sanitation Data'!E182))="","",OFFSET('Sanitation Data'!$E$32,0,10*ROW('Sanitation Data'!E182)))</f>
        <v/>
      </c>
      <c r="CU188" s="305" t="str">
        <f ca="true">+IF(OFFSET('Sanitation Data'!$F$28,0,10*ROW('Sanitation Data'!F182))="","",OFFSET('Sanitation Data'!$F$28,0,10*ROW('Sanitation Data'!F182)))</f>
        <v/>
      </c>
      <c r="CV188" s="305" t="str">
        <f ca="true">+IF(OFFSET('Sanitation Data'!$F$29,0,10*ROW('Sanitation Data'!F182))="","",OFFSET('Sanitation Data'!$F$29,0,10*ROW('Sanitation Data'!F182)))</f>
        <v/>
      </c>
      <c r="CW188" s="305" t="str">
        <f ca="true">+IF(OFFSET('Sanitation Data'!$F$30,0,10*ROW('Sanitation Data'!F182))="","",OFFSET('Sanitation Data'!$F$30,0,10*ROW('Sanitation Data'!F182)))</f>
        <v/>
      </c>
      <c r="CX188" s="305" t="str">
        <f ca="true">+IF(OFFSET('Sanitation Data'!$F$31,0,10*ROW('Sanitation Data'!F182))="","",OFFSET('Sanitation Data'!$F$31,0,10*ROW('Sanitation Data'!F182)))</f>
        <v/>
      </c>
      <c r="CY188" s="305" t="str">
        <f ca="true">+IF(OFFSET('Sanitation Data'!$F$32,0,10*ROW('Sanitation Data'!F182))="","",OFFSET('Sanitation Data'!$F$32,0,10*ROW('Sanitation Data'!F182)))</f>
        <v/>
      </c>
      <c r="CZ188" s="305" t="str">
        <f ca="true">+IF(OFFSET('Sanitation Data'!$G$28,0,10*ROW('Sanitation Data'!G182))="","",OFFSET('Sanitation Data'!$G$28,0,10*ROW('Sanitation Data'!G182)))</f>
        <v/>
      </c>
      <c r="DA188" s="305" t="str">
        <f ca="true">+IF(OFFSET('Sanitation Data'!$G$29,0,10*ROW('Sanitation Data'!G182))="","",OFFSET('Sanitation Data'!$G$29,0,10*ROW('Sanitation Data'!G182)))</f>
        <v/>
      </c>
      <c r="DB188" s="305" t="str">
        <f ca="true">+IF(OFFSET('Sanitation Data'!$G$30,0,10*ROW('Sanitation Data'!G182))="","",OFFSET('Sanitation Data'!$G$30,0,10*ROW('Sanitation Data'!G182)))</f>
        <v/>
      </c>
      <c r="DC188" s="305" t="str">
        <f ca="true">+IF(OFFSET('Sanitation Data'!$G$31,0,10*ROW('Sanitation Data'!G182))="","",OFFSET('Sanitation Data'!$G$31,0,10*ROW('Sanitation Data'!G182)))</f>
        <v/>
      </c>
      <c r="DD188" s="305" t="str">
        <f ca="true">+IF(OFFSET('Sanitation Data'!$G$32,0,10*ROW('Sanitation Data'!G182))="","",OFFSET('Sanitation Data'!$G$32,0,10*ROW('Sanitation Data'!G182)))</f>
        <v/>
      </c>
      <c r="DE188" s="305" t="str">
        <f ca="true">+IF(OFFSET('Sanitation Data'!$H$28,0,10*ROW('Sanitation Data'!H182))="","",OFFSET('Sanitation Data'!$H$28,0,10*ROW('Sanitation Data'!H182)))</f>
        <v/>
      </c>
      <c r="DF188" s="305" t="str">
        <f ca="true">+IF(OFFSET('Sanitation Data'!$H$29,0,10*ROW('Sanitation Data'!H182))="","",OFFSET('Sanitation Data'!$H$29,0,10*ROW('Sanitation Data'!H182)))</f>
        <v/>
      </c>
      <c r="DG188" s="305" t="str">
        <f ca="true">+IF(OFFSET('Sanitation Data'!$H$30,0,10*ROW('Sanitation Data'!H182))="","",OFFSET('Sanitation Data'!$H$30,0,10*ROW('Sanitation Data'!H182)))</f>
        <v/>
      </c>
      <c r="DH188" s="305" t="str">
        <f ca="true">+IF(OFFSET('Sanitation Data'!$H$31,0,10*ROW('Sanitation Data'!H182))="","",OFFSET('Sanitation Data'!$H$31,0,10*ROW('Sanitation Data'!H182)))</f>
        <v/>
      </c>
      <c r="DI188" s="305" t="str">
        <f ca="true">+IF(OFFSET('Sanitation Data'!$H$32,0,10*ROW('Sanitation Data'!H182))="","",OFFSET('Sanitation Data'!$H$32,0,10*ROW('Sanitation Data'!H182)))</f>
        <v/>
      </c>
      <c r="DJ188" s="305" t="str">
        <f ca="true">+IF(OFFSET('Sanitation Data'!$I$28,0,10*ROW('Sanitation Data'!I182))="","",OFFSET('Sanitation Data'!$I$28,0,10*ROW('Sanitation Data'!I182)))</f>
        <v/>
      </c>
      <c r="DK188" s="305" t="str">
        <f ca="true">+IF(OFFSET('Sanitation Data'!$I$29,0,10*ROW('Sanitation Data'!I182))="","",OFFSET('Sanitation Data'!$I$29,0,10*ROW('Sanitation Data'!I182)))</f>
        <v/>
      </c>
      <c r="DL188" s="305" t="str">
        <f ca="true">+IF(OFFSET('Sanitation Data'!$I$30,0,10*ROW('Sanitation Data'!I182))="","",OFFSET('Sanitation Data'!$I$30,0,10*ROW('Sanitation Data'!I182)))</f>
        <v/>
      </c>
      <c r="DM188" s="305" t="str">
        <f ca="true">+IF(OFFSET('Sanitation Data'!$I$31,0,10*ROW('Sanitation Data'!I182))="","",OFFSET('Sanitation Data'!$I$31,0,10*ROW('Sanitation Data'!I182)))</f>
        <v/>
      </c>
      <c r="DN188" s="305" t="str">
        <f ca="true">+IF(OFFSET('Sanitation Data'!$I$32,0,10*ROW('Sanitation Data'!I182))="","",OFFSET('Sanitation Data'!$I$32,0,10*ROW('Sanitation Data'!I182)))</f>
        <v/>
      </c>
      <c r="DO188" s="305" t="str">
        <f ca="true">+IF(OFFSET('Hygiene Data'!$D$11,0,10*ROW('Hygiene Data'!D182))="","",OFFSET('Hygiene Data'!$D$11,0,10*ROW('Hygiene Data'!D182)))</f>
        <v/>
      </c>
      <c r="DP188" s="305" t="str">
        <f ca="true">+IF(OFFSET('Hygiene Data'!$D$12,0,10*ROW('Hygiene Data'!D182))="","",OFFSET('Hygiene Data'!$D$12,0,10*ROW('Hygiene Data'!D182)))</f>
        <v/>
      </c>
      <c r="DQ188" s="305" t="str">
        <f ca="true">+IF(OFFSET('Hygiene Data'!$D$13,0,10*ROW('Hygiene Data'!D182))="","",OFFSET('Hygiene Data'!$D$13,0,10*ROW('Hygiene Data'!D182)))</f>
        <v/>
      </c>
      <c r="DR188" s="305" t="str">
        <f ca="true">+IF(OFFSET('Hygiene Data'!$E$11,0,10*ROW('Hygiene Data'!E182))="","",OFFSET('Hygiene Data'!$E$11,0,10*ROW('Hygiene Data'!E182)))</f>
        <v/>
      </c>
      <c r="DS188" s="305" t="str">
        <f ca="true">+IF(OFFSET('Hygiene Data'!$E$12,0,10*ROW('Hygiene Data'!E182))="","",OFFSET('Hygiene Data'!$E$12,0,10*ROW('Hygiene Data'!E182)))</f>
        <v/>
      </c>
      <c r="DT188" s="305" t="str">
        <f ca="true">+IF(OFFSET('Hygiene Data'!$E$13,0,10*ROW('Hygiene Data'!E182))="","",OFFSET('Hygiene Data'!$E$13,0,10*ROW('Hygiene Data'!E182)))</f>
        <v/>
      </c>
      <c r="DU188" s="305" t="str">
        <f ca="true">+IF(OFFSET('Hygiene Data'!$F$11,0,10*ROW('Hygiene Data'!F182))="","",OFFSET('Hygiene Data'!$F$11,0,10*ROW('Hygiene Data'!F182)))</f>
        <v/>
      </c>
      <c r="DV188" s="305" t="str">
        <f ca="true">+IF(OFFSET('Hygiene Data'!$F$12,0,10*ROW('Hygiene Data'!F182))="","",OFFSET('Hygiene Data'!$F$12,0,10*ROW('Hygiene Data'!F182)))</f>
        <v/>
      </c>
      <c r="DW188" s="305" t="str">
        <f ca="true">+IF(OFFSET('Hygiene Data'!$F$13,0,10*ROW('Hygiene Data'!F182))="","",OFFSET('Hygiene Data'!$F$13,0,10*ROW('Hygiene Data'!F182)))</f>
        <v/>
      </c>
      <c r="DX188" s="305" t="str">
        <f ca="true">+IF(OFFSET('Hygiene Data'!$G$11,0,10*ROW('Hygiene Data'!G182))="","",OFFSET('Hygiene Data'!$G$11,0,10*ROW('Hygiene Data'!G182)))</f>
        <v/>
      </c>
      <c r="DY188" s="305" t="str">
        <f ca="true">+IF(OFFSET('Hygiene Data'!$G$12,0,10*ROW('Hygiene Data'!G182))="","",OFFSET('Hygiene Data'!$G$12,0,10*ROW('Hygiene Data'!G182)))</f>
        <v/>
      </c>
      <c r="DZ188" s="305" t="str">
        <f ca="true">+IF(OFFSET('Hygiene Data'!$G$13,0,10*ROW('Hygiene Data'!G182))="","",OFFSET('Hygiene Data'!$G$13,0,10*ROW('Hygiene Data'!G182)))</f>
        <v/>
      </c>
      <c r="EA188" s="305" t="str">
        <f ca="true">+IF(OFFSET('Hygiene Data'!$H$11,0,10*ROW('Hygiene Data'!H182))="","",OFFSET('Hygiene Data'!$H$11,0,10*ROW('Hygiene Data'!H182)))</f>
        <v/>
      </c>
      <c r="EB188" s="305" t="str">
        <f ca="true">+IF(OFFSET('Hygiene Data'!$H$12,0,10*ROW('Hygiene Data'!H182))="","",OFFSET('Hygiene Data'!$H$12,0,10*ROW('Hygiene Data'!H182)))</f>
        <v/>
      </c>
      <c r="EC188" s="305" t="str">
        <f ca="true">+IF(OFFSET('Hygiene Data'!$H$13,0,10*ROW('Hygiene Data'!H182))="","",OFFSET('Hygiene Data'!$H$13,0,10*ROW('Hygiene Data'!H182)))</f>
        <v/>
      </c>
      <c r="ED188" s="305" t="str">
        <f ca="true">+IF(OFFSET('Hygiene Data'!$I$11,0,10*ROW('Hygiene Data'!I182))="","",OFFSET('Hygiene Data'!$I$11,0,10*ROW('Hygiene Data'!I182)))</f>
        <v/>
      </c>
      <c r="EE188" s="305" t="str">
        <f ca="true">+IF(OFFSET('Hygiene Data'!$I$12,0,10*ROW('Hygiene Data'!I182))="","",OFFSET('Hygiene Data'!$I$12,0,10*ROW('Hygiene Data'!I182)))</f>
        <v/>
      </c>
      <c r="EF188" s="305"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61"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305"/>
      <c r="BS189" s="305" t="str">
        <f ca="true">+IF(OFFSET('Water Data'!$D$27,0,10*ROW('Water Data'!D183))="","",OFFSET('Water Data'!$D$27,0,10*ROW('Water Data'!D183)))</f>
        <v/>
      </c>
      <c r="BT189" s="305" t="str">
        <f ca="true">+IF(OFFSET('Water Data'!$D$28,0,10*ROW('Water Data'!D183))="","",OFFSET('Water Data'!$D$28,0,10*ROW('Water Data'!D183)))</f>
        <v/>
      </c>
      <c r="BU189" s="305" t="str">
        <f ca="true">+IF(OFFSET('Water Data'!$D$29,0,10*ROW('Water Data'!D183))="","",OFFSET('Water Data'!$D$29,0,10*ROW('Water Data'!D183)))</f>
        <v/>
      </c>
      <c r="BV189" s="305" t="str">
        <f ca="true">+IF(OFFSET('Water Data'!$E$27,0,10*ROW('Water Data'!E183))="","",OFFSET('Water Data'!$E$27,0,10*ROW('Water Data'!E183)))</f>
        <v/>
      </c>
      <c r="BW189" s="305" t="str">
        <f ca="true">+IF(OFFSET('Water Data'!$E$28,0,10*ROW('Water Data'!E183))="","",OFFSET('Water Data'!$E$28,0,10*ROW('Water Data'!E183)))</f>
        <v/>
      </c>
      <c r="BX189" s="305" t="str">
        <f ca="true">+IF(OFFSET('Water Data'!$E$29,0,10*ROW('Water Data'!E183))="","",OFFSET('Water Data'!$E$29,0,10*ROW('Water Data'!E183)))</f>
        <v/>
      </c>
      <c r="BY189" s="305" t="str">
        <f ca="true">+IF(OFFSET('Water Data'!$F$27,0,10*ROW('Water Data'!F183))="","",OFFSET('Water Data'!$F$27,0,10*ROW('Water Data'!F183)))</f>
        <v/>
      </c>
      <c r="BZ189" s="305" t="str">
        <f ca="true">+IF(OFFSET('Water Data'!$F$28,0,10*ROW('Water Data'!F183))="","",OFFSET('Water Data'!$F$28,0,10*ROW('Water Data'!F183)))</f>
        <v/>
      </c>
      <c r="CA189" s="305" t="str">
        <f ca="true">+IF(OFFSET('Water Data'!$F$29,0,10*ROW('Water Data'!F183))="","",OFFSET('Water Data'!$F$29,0,10*ROW('Water Data'!F183)))</f>
        <v/>
      </c>
      <c r="CB189" s="305" t="str">
        <f ca="true">+IF(OFFSET('Water Data'!$G$27,0,10*ROW('Water Data'!G183))="","",OFFSET('Water Data'!$G$27,0,10*ROW('Water Data'!G183)))</f>
        <v/>
      </c>
      <c r="CC189" s="305" t="str">
        <f ca="true">+IF(OFFSET('Water Data'!$G$28,0,10*ROW('Water Data'!G183))="","",OFFSET('Water Data'!$G$28,0,10*ROW('Water Data'!G183)))</f>
        <v/>
      </c>
      <c r="CD189" s="305" t="str">
        <f ca="true">+IF(OFFSET('Water Data'!$G$29,0,10*ROW('Water Data'!G183))="","",OFFSET('Water Data'!$G$29,0,10*ROW('Water Data'!G183)))</f>
        <v/>
      </c>
      <c r="CE189" s="305" t="str">
        <f ca="true">+IF(OFFSET('Water Data'!$H$27,0,10*ROW('Water Data'!H183))="","",OFFSET('Water Data'!$H$27,0,10*ROW('Water Data'!H183)))</f>
        <v/>
      </c>
      <c r="CF189" s="305" t="str">
        <f ca="true">+IF(OFFSET('Water Data'!$H$28,0,10*ROW('Water Data'!H183))="","",OFFSET('Water Data'!$H$28,0,10*ROW('Water Data'!H183)))</f>
        <v/>
      </c>
      <c r="CG189" s="305" t="str">
        <f ca="true">+IF(OFFSET('Water Data'!$H$29,0,10*ROW('Water Data'!H183))="","",OFFSET('Water Data'!$H$29,0,10*ROW('Water Data'!H183)))</f>
        <v/>
      </c>
      <c r="CH189" s="305" t="str">
        <f ca="true">+IF(OFFSET('Water Data'!$I$27,0,10*ROW('Water Data'!I183))="","",OFFSET('Water Data'!$I$27,0,10*ROW('Water Data'!I183)))</f>
        <v/>
      </c>
      <c r="CI189" s="305" t="str">
        <f ca="true">+IF(OFFSET('Water Data'!$I$28,0,10*ROW('Water Data'!I183))="","",OFFSET('Water Data'!$I$28,0,10*ROW('Water Data'!I183)))</f>
        <v/>
      </c>
      <c r="CJ189" s="305" t="str">
        <f ca="true">+IF(OFFSET('Water Data'!$I$29,0,10*ROW('Water Data'!I183))="","",OFFSET('Water Data'!$I$29,0,10*ROW('Water Data'!I183)))</f>
        <v/>
      </c>
      <c r="CK189" s="305" t="str">
        <f ca="true">+IF(OFFSET('Sanitation Data'!$D$28,0,10*ROW('Sanitation Data'!D183))="","",OFFSET('Sanitation Data'!$D$28,0,10*ROW('Sanitation Data'!D183)))</f>
        <v/>
      </c>
      <c r="CL189" s="305" t="str">
        <f ca="true">+IF(OFFSET('Sanitation Data'!$D$29,0,10*ROW('Sanitation Data'!D183))="","",OFFSET('Sanitation Data'!$D$29,0,10*ROW('Sanitation Data'!D183)))</f>
        <v/>
      </c>
      <c r="CM189" s="305" t="str">
        <f ca="true">+IF(OFFSET('Sanitation Data'!$D$30,0,10*ROW('Sanitation Data'!D183))="","",OFFSET('Sanitation Data'!$D$30,0,10*ROW('Sanitation Data'!D183)))</f>
        <v/>
      </c>
      <c r="CN189" s="305" t="str">
        <f ca="true">+IF(OFFSET('Sanitation Data'!$D$31,0,10*ROW('Sanitation Data'!D183))="","",OFFSET('Sanitation Data'!$D$31,0,10*ROW('Sanitation Data'!D183)))</f>
        <v/>
      </c>
      <c r="CO189" s="305" t="str">
        <f ca="true">+IF(OFFSET('Sanitation Data'!$D$32,0,10*ROW('Sanitation Data'!D183))="","",OFFSET('Sanitation Data'!$D$32,0,10*ROW('Sanitation Data'!D183)))</f>
        <v/>
      </c>
      <c r="CP189" s="305" t="str">
        <f ca="true">+IF(OFFSET('Sanitation Data'!$E$28,0,10*ROW('Sanitation Data'!E183))="","",OFFSET('Sanitation Data'!$E$28,0,10*ROW('Sanitation Data'!E183)))</f>
        <v/>
      </c>
      <c r="CQ189" s="305" t="str">
        <f ca="true">+IF(OFFSET('Sanitation Data'!$E$29,0,10*ROW('Sanitation Data'!E183))="","",OFFSET('Sanitation Data'!$E$29,0,10*ROW('Sanitation Data'!E183)))</f>
        <v/>
      </c>
      <c r="CR189" s="305" t="str">
        <f ca="true">+IF(OFFSET('Sanitation Data'!$E$30,0,10*ROW('Sanitation Data'!E183))="","",OFFSET('Sanitation Data'!$E$30,0,10*ROW('Sanitation Data'!E183)))</f>
        <v/>
      </c>
      <c r="CS189" s="305" t="str">
        <f ca="true">+IF(OFFSET('Sanitation Data'!$E$31,0,10*ROW('Sanitation Data'!E183))="","",OFFSET('Sanitation Data'!$E$31,0,10*ROW('Sanitation Data'!E183)))</f>
        <v/>
      </c>
      <c r="CT189" s="305" t="str">
        <f ca="true">+IF(OFFSET('Sanitation Data'!$E$32,0,10*ROW('Sanitation Data'!E183))="","",OFFSET('Sanitation Data'!$E$32,0,10*ROW('Sanitation Data'!E183)))</f>
        <v/>
      </c>
      <c r="CU189" s="305" t="str">
        <f ca="true">+IF(OFFSET('Sanitation Data'!$F$28,0,10*ROW('Sanitation Data'!F183))="","",OFFSET('Sanitation Data'!$F$28,0,10*ROW('Sanitation Data'!F183)))</f>
        <v/>
      </c>
      <c r="CV189" s="305" t="str">
        <f ca="true">+IF(OFFSET('Sanitation Data'!$F$29,0,10*ROW('Sanitation Data'!F183))="","",OFFSET('Sanitation Data'!$F$29,0,10*ROW('Sanitation Data'!F183)))</f>
        <v/>
      </c>
      <c r="CW189" s="305" t="str">
        <f ca="true">+IF(OFFSET('Sanitation Data'!$F$30,0,10*ROW('Sanitation Data'!F183))="","",OFFSET('Sanitation Data'!$F$30,0,10*ROW('Sanitation Data'!F183)))</f>
        <v/>
      </c>
      <c r="CX189" s="305" t="str">
        <f ca="true">+IF(OFFSET('Sanitation Data'!$F$31,0,10*ROW('Sanitation Data'!F183))="","",OFFSET('Sanitation Data'!$F$31,0,10*ROW('Sanitation Data'!F183)))</f>
        <v/>
      </c>
      <c r="CY189" s="305" t="str">
        <f ca="true">+IF(OFFSET('Sanitation Data'!$F$32,0,10*ROW('Sanitation Data'!F183))="","",OFFSET('Sanitation Data'!$F$32,0,10*ROW('Sanitation Data'!F183)))</f>
        <v/>
      </c>
      <c r="CZ189" s="305" t="str">
        <f ca="true">+IF(OFFSET('Sanitation Data'!$G$28,0,10*ROW('Sanitation Data'!G183))="","",OFFSET('Sanitation Data'!$G$28,0,10*ROW('Sanitation Data'!G183)))</f>
        <v/>
      </c>
      <c r="DA189" s="305" t="str">
        <f ca="true">+IF(OFFSET('Sanitation Data'!$G$29,0,10*ROW('Sanitation Data'!G183))="","",OFFSET('Sanitation Data'!$G$29,0,10*ROW('Sanitation Data'!G183)))</f>
        <v/>
      </c>
      <c r="DB189" s="305" t="str">
        <f ca="true">+IF(OFFSET('Sanitation Data'!$G$30,0,10*ROW('Sanitation Data'!G183))="","",OFFSET('Sanitation Data'!$G$30,0,10*ROW('Sanitation Data'!G183)))</f>
        <v/>
      </c>
      <c r="DC189" s="305" t="str">
        <f ca="true">+IF(OFFSET('Sanitation Data'!$G$31,0,10*ROW('Sanitation Data'!G183))="","",OFFSET('Sanitation Data'!$G$31,0,10*ROW('Sanitation Data'!G183)))</f>
        <v/>
      </c>
      <c r="DD189" s="305" t="str">
        <f ca="true">+IF(OFFSET('Sanitation Data'!$G$32,0,10*ROW('Sanitation Data'!G183))="","",OFFSET('Sanitation Data'!$G$32,0,10*ROW('Sanitation Data'!G183)))</f>
        <v/>
      </c>
      <c r="DE189" s="305" t="str">
        <f ca="true">+IF(OFFSET('Sanitation Data'!$H$28,0,10*ROW('Sanitation Data'!H183))="","",OFFSET('Sanitation Data'!$H$28,0,10*ROW('Sanitation Data'!H183)))</f>
        <v/>
      </c>
      <c r="DF189" s="305" t="str">
        <f ca="true">+IF(OFFSET('Sanitation Data'!$H$29,0,10*ROW('Sanitation Data'!H183))="","",OFFSET('Sanitation Data'!$H$29,0,10*ROW('Sanitation Data'!H183)))</f>
        <v/>
      </c>
      <c r="DG189" s="305" t="str">
        <f ca="true">+IF(OFFSET('Sanitation Data'!$H$30,0,10*ROW('Sanitation Data'!H183))="","",OFFSET('Sanitation Data'!$H$30,0,10*ROW('Sanitation Data'!H183)))</f>
        <v/>
      </c>
      <c r="DH189" s="305" t="str">
        <f ca="true">+IF(OFFSET('Sanitation Data'!$H$31,0,10*ROW('Sanitation Data'!H183))="","",OFFSET('Sanitation Data'!$H$31,0,10*ROW('Sanitation Data'!H183)))</f>
        <v/>
      </c>
      <c r="DI189" s="305" t="str">
        <f ca="true">+IF(OFFSET('Sanitation Data'!$H$32,0,10*ROW('Sanitation Data'!H183))="","",OFFSET('Sanitation Data'!$H$32,0,10*ROW('Sanitation Data'!H183)))</f>
        <v/>
      </c>
      <c r="DJ189" s="305" t="str">
        <f ca="true">+IF(OFFSET('Sanitation Data'!$I$28,0,10*ROW('Sanitation Data'!I183))="","",OFFSET('Sanitation Data'!$I$28,0,10*ROW('Sanitation Data'!I183)))</f>
        <v/>
      </c>
      <c r="DK189" s="305" t="str">
        <f ca="true">+IF(OFFSET('Sanitation Data'!$I$29,0,10*ROW('Sanitation Data'!I183))="","",OFFSET('Sanitation Data'!$I$29,0,10*ROW('Sanitation Data'!I183)))</f>
        <v/>
      </c>
      <c r="DL189" s="305" t="str">
        <f ca="true">+IF(OFFSET('Sanitation Data'!$I$30,0,10*ROW('Sanitation Data'!I183))="","",OFFSET('Sanitation Data'!$I$30,0,10*ROW('Sanitation Data'!I183)))</f>
        <v/>
      </c>
      <c r="DM189" s="305" t="str">
        <f ca="true">+IF(OFFSET('Sanitation Data'!$I$31,0,10*ROW('Sanitation Data'!I183))="","",OFFSET('Sanitation Data'!$I$31,0,10*ROW('Sanitation Data'!I183)))</f>
        <v/>
      </c>
      <c r="DN189" s="305" t="str">
        <f ca="true">+IF(OFFSET('Sanitation Data'!$I$32,0,10*ROW('Sanitation Data'!I183))="","",OFFSET('Sanitation Data'!$I$32,0,10*ROW('Sanitation Data'!I183)))</f>
        <v/>
      </c>
      <c r="DO189" s="305" t="str">
        <f ca="true">+IF(OFFSET('Hygiene Data'!$D$11,0,10*ROW('Hygiene Data'!D183))="","",OFFSET('Hygiene Data'!$D$11,0,10*ROW('Hygiene Data'!D183)))</f>
        <v/>
      </c>
      <c r="DP189" s="305" t="str">
        <f ca="true">+IF(OFFSET('Hygiene Data'!$D$12,0,10*ROW('Hygiene Data'!D183))="","",OFFSET('Hygiene Data'!$D$12,0,10*ROW('Hygiene Data'!D183)))</f>
        <v/>
      </c>
      <c r="DQ189" s="305" t="str">
        <f ca="true">+IF(OFFSET('Hygiene Data'!$D$13,0,10*ROW('Hygiene Data'!D183))="","",OFFSET('Hygiene Data'!$D$13,0,10*ROW('Hygiene Data'!D183)))</f>
        <v/>
      </c>
      <c r="DR189" s="305" t="str">
        <f ca="true">+IF(OFFSET('Hygiene Data'!$E$11,0,10*ROW('Hygiene Data'!E183))="","",OFFSET('Hygiene Data'!$E$11,0,10*ROW('Hygiene Data'!E183)))</f>
        <v/>
      </c>
      <c r="DS189" s="305" t="str">
        <f ca="true">+IF(OFFSET('Hygiene Data'!$E$12,0,10*ROW('Hygiene Data'!E183))="","",OFFSET('Hygiene Data'!$E$12,0,10*ROW('Hygiene Data'!E183)))</f>
        <v/>
      </c>
      <c r="DT189" s="305" t="str">
        <f ca="true">+IF(OFFSET('Hygiene Data'!$E$13,0,10*ROW('Hygiene Data'!E183))="","",OFFSET('Hygiene Data'!$E$13,0,10*ROW('Hygiene Data'!E183)))</f>
        <v/>
      </c>
      <c r="DU189" s="305" t="str">
        <f ca="true">+IF(OFFSET('Hygiene Data'!$F$11,0,10*ROW('Hygiene Data'!F183))="","",OFFSET('Hygiene Data'!$F$11,0,10*ROW('Hygiene Data'!F183)))</f>
        <v/>
      </c>
      <c r="DV189" s="305" t="str">
        <f ca="true">+IF(OFFSET('Hygiene Data'!$F$12,0,10*ROW('Hygiene Data'!F183))="","",OFFSET('Hygiene Data'!$F$12,0,10*ROW('Hygiene Data'!F183)))</f>
        <v/>
      </c>
      <c r="DW189" s="305" t="str">
        <f ca="true">+IF(OFFSET('Hygiene Data'!$F$13,0,10*ROW('Hygiene Data'!F183))="","",OFFSET('Hygiene Data'!$F$13,0,10*ROW('Hygiene Data'!F183)))</f>
        <v/>
      </c>
      <c r="DX189" s="305" t="str">
        <f ca="true">+IF(OFFSET('Hygiene Data'!$G$11,0,10*ROW('Hygiene Data'!G183))="","",OFFSET('Hygiene Data'!$G$11,0,10*ROW('Hygiene Data'!G183)))</f>
        <v/>
      </c>
      <c r="DY189" s="305" t="str">
        <f ca="true">+IF(OFFSET('Hygiene Data'!$G$12,0,10*ROW('Hygiene Data'!G183))="","",OFFSET('Hygiene Data'!$G$12,0,10*ROW('Hygiene Data'!G183)))</f>
        <v/>
      </c>
      <c r="DZ189" s="305" t="str">
        <f ca="true">+IF(OFFSET('Hygiene Data'!$G$13,0,10*ROW('Hygiene Data'!G183))="","",OFFSET('Hygiene Data'!$G$13,0,10*ROW('Hygiene Data'!G183)))</f>
        <v/>
      </c>
      <c r="EA189" s="305" t="str">
        <f ca="true">+IF(OFFSET('Hygiene Data'!$H$11,0,10*ROW('Hygiene Data'!H183))="","",OFFSET('Hygiene Data'!$H$11,0,10*ROW('Hygiene Data'!H183)))</f>
        <v/>
      </c>
      <c r="EB189" s="305" t="str">
        <f ca="true">+IF(OFFSET('Hygiene Data'!$H$12,0,10*ROW('Hygiene Data'!H183))="","",OFFSET('Hygiene Data'!$H$12,0,10*ROW('Hygiene Data'!H183)))</f>
        <v/>
      </c>
      <c r="EC189" s="305" t="str">
        <f ca="true">+IF(OFFSET('Hygiene Data'!$H$13,0,10*ROW('Hygiene Data'!H183))="","",OFFSET('Hygiene Data'!$H$13,0,10*ROW('Hygiene Data'!H183)))</f>
        <v/>
      </c>
      <c r="ED189" s="305" t="str">
        <f ca="true">+IF(OFFSET('Hygiene Data'!$I$11,0,10*ROW('Hygiene Data'!I183))="","",OFFSET('Hygiene Data'!$I$11,0,10*ROW('Hygiene Data'!I183)))</f>
        <v/>
      </c>
      <c r="EE189" s="305" t="str">
        <f ca="true">+IF(OFFSET('Hygiene Data'!$I$12,0,10*ROW('Hygiene Data'!I183))="","",OFFSET('Hygiene Data'!$I$12,0,10*ROW('Hygiene Data'!I183)))</f>
        <v/>
      </c>
      <c r="EF189" s="305"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61"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305"/>
      <c r="BS190" s="305" t="str">
        <f ca="true">+IF(OFFSET('Water Data'!$D$27,0,10*ROW('Water Data'!D184))="","",OFFSET('Water Data'!$D$27,0,10*ROW('Water Data'!D184)))</f>
        <v/>
      </c>
      <c r="BT190" s="305" t="str">
        <f ca="true">+IF(OFFSET('Water Data'!$D$28,0,10*ROW('Water Data'!D184))="","",OFFSET('Water Data'!$D$28,0,10*ROW('Water Data'!D184)))</f>
        <v/>
      </c>
      <c r="BU190" s="305" t="str">
        <f ca="true">+IF(OFFSET('Water Data'!$D$29,0,10*ROW('Water Data'!D184))="","",OFFSET('Water Data'!$D$29,0,10*ROW('Water Data'!D184)))</f>
        <v/>
      </c>
      <c r="BV190" s="305" t="str">
        <f ca="true">+IF(OFFSET('Water Data'!$E$27,0,10*ROW('Water Data'!E184))="","",OFFSET('Water Data'!$E$27,0,10*ROW('Water Data'!E184)))</f>
        <v/>
      </c>
      <c r="BW190" s="305" t="str">
        <f ca="true">+IF(OFFSET('Water Data'!$E$28,0,10*ROW('Water Data'!E184))="","",OFFSET('Water Data'!$E$28,0,10*ROW('Water Data'!E184)))</f>
        <v/>
      </c>
      <c r="BX190" s="305" t="str">
        <f ca="true">+IF(OFFSET('Water Data'!$E$29,0,10*ROW('Water Data'!E184))="","",OFFSET('Water Data'!$E$29,0,10*ROW('Water Data'!E184)))</f>
        <v/>
      </c>
      <c r="BY190" s="305" t="str">
        <f ca="true">+IF(OFFSET('Water Data'!$F$27,0,10*ROW('Water Data'!F184))="","",OFFSET('Water Data'!$F$27,0,10*ROW('Water Data'!F184)))</f>
        <v/>
      </c>
      <c r="BZ190" s="305" t="str">
        <f ca="true">+IF(OFFSET('Water Data'!$F$28,0,10*ROW('Water Data'!F184))="","",OFFSET('Water Data'!$F$28,0,10*ROW('Water Data'!F184)))</f>
        <v/>
      </c>
      <c r="CA190" s="305" t="str">
        <f ca="true">+IF(OFFSET('Water Data'!$F$29,0,10*ROW('Water Data'!F184))="","",OFFSET('Water Data'!$F$29,0,10*ROW('Water Data'!F184)))</f>
        <v/>
      </c>
      <c r="CB190" s="305" t="str">
        <f ca="true">+IF(OFFSET('Water Data'!$G$27,0,10*ROW('Water Data'!G184))="","",OFFSET('Water Data'!$G$27,0,10*ROW('Water Data'!G184)))</f>
        <v/>
      </c>
      <c r="CC190" s="305" t="str">
        <f ca="true">+IF(OFFSET('Water Data'!$G$28,0,10*ROW('Water Data'!G184))="","",OFFSET('Water Data'!$G$28,0,10*ROW('Water Data'!G184)))</f>
        <v/>
      </c>
      <c r="CD190" s="305" t="str">
        <f ca="true">+IF(OFFSET('Water Data'!$G$29,0,10*ROW('Water Data'!G184))="","",OFFSET('Water Data'!$G$29,0,10*ROW('Water Data'!G184)))</f>
        <v/>
      </c>
      <c r="CE190" s="305" t="str">
        <f ca="true">+IF(OFFSET('Water Data'!$H$27,0,10*ROW('Water Data'!H184))="","",OFFSET('Water Data'!$H$27,0,10*ROW('Water Data'!H184)))</f>
        <v/>
      </c>
      <c r="CF190" s="305" t="str">
        <f ca="true">+IF(OFFSET('Water Data'!$H$28,0,10*ROW('Water Data'!H184))="","",OFFSET('Water Data'!$H$28,0,10*ROW('Water Data'!H184)))</f>
        <v/>
      </c>
      <c r="CG190" s="305" t="str">
        <f ca="true">+IF(OFFSET('Water Data'!$H$29,0,10*ROW('Water Data'!H184))="","",OFFSET('Water Data'!$H$29,0,10*ROW('Water Data'!H184)))</f>
        <v/>
      </c>
      <c r="CH190" s="305" t="str">
        <f ca="true">+IF(OFFSET('Water Data'!$I$27,0,10*ROW('Water Data'!I184))="","",OFFSET('Water Data'!$I$27,0,10*ROW('Water Data'!I184)))</f>
        <v/>
      </c>
      <c r="CI190" s="305" t="str">
        <f ca="true">+IF(OFFSET('Water Data'!$I$28,0,10*ROW('Water Data'!I184))="","",OFFSET('Water Data'!$I$28,0,10*ROW('Water Data'!I184)))</f>
        <v/>
      </c>
      <c r="CJ190" s="305" t="str">
        <f ca="true">+IF(OFFSET('Water Data'!$I$29,0,10*ROW('Water Data'!I184))="","",OFFSET('Water Data'!$I$29,0,10*ROW('Water Data'!I184)))</f>
        <v/>
      </c>
      <c r="CK190" s="305" t="str">
        <f ca="true">+IF(OFFSET('Sanitation Data'!$D$28,0,10*ROW('Sanitation Data'!D184))="","",OFFSET('Sanitation Data'!$D$28,0,10*ROW('Sanitation Data'!D184)))</f>
        <v/>
      </c>
      <c r="CL190" s="305" t="str">
        <f ca="true">+IF(OFFSET('Sanitation Data'!$D$29,0,10*ROW('Sanitation Data'!D184))="","",OFFSET('Sanitation Data'!$D$29,0,10*ROW('Sanitation Data'!D184)))</f>
        <v/>
      </c>
      <c r="CM190" s="305" t="str">
        <f ca="true">+IF(OFFSET('Sanitation Data'!$D$30,0,10*ROW('Sanitation Data'!D184))="","",OFFSET('Sanitation Data'!$D$30,0,10*ROW('Sanitation Data'!D184)))</f>
        <v/>
      </c>
      <c r="CN190" s="305" t="str">
        <f ca="true">+IF(OFFSET('Sanitation Data'!$D$31,0,10*ROW('Sanitation Data'!D184))="","",OFFSET('Sanitation Data'!$D$31,0,10*ROW('Sanitation Data'!D184)))</f>
        <v/>
      </c>
      <c r="CO190" s="305" t="str">
        <f ca="true">+IF(OFFSET('Sanitation Data'!$D$32,0,10*ROW('Sanitation Data'!D184))="","",OFFSET('Sanitation Data'!$D$32,0,10*ROW('Sanitation Data'!D184)))</f>
        <v/>
      </c>
      <c r="CP190" s="305" t="str">
        <f ca="true">+IF(OFFSET('Sanitation Data'!$E$28,0,10*ROW('Sanitation Data'!E184))="","",OFFSET('Sanitation Data'!$E$28,0,10*ROW('Sanitation Data'!E184)))</f>
        <v/>
      </c>
      <c r="CQ190" s="305" t="str">
        <f ca="true">+IF(OFFSET('Sanitation Data'!$E$29,0,10*ROW('Sanitation Data'!E184))="","",OFFSET('Sanitation Data'!$E$29,0,10*ROW('Sanitation Data'!E184)))</f>
        <v/>
      </c>
      <c r="CR190" s="305" t="str">
        <f ca="true">+IF(OFFSET('Sanitation Data'!$E$30,0,10*ROW('Sanitation Data'!E184))="","",OFFSET('Sanitation Data'!$E$30,0,10*ROW('Sanitation Data'!E184)))</f>
        <v/>
      </c>
      <c r="CS190" s="305" t="str">
        <f ca="true">+IF(OFFSET('Sanitation Data'!$E$31,0,10*ROW('Sanitation Data'!E184))="","",OFFSET('Sanitation Data'!$E$31,0,10*ROW('Sanitation Data'!E184)))</f>
        <v/>
      </c>
      <c r="CT190" s="305" t="str">
        <f ca="true">+IF(OFFSET('Sanitation Data'!$E$32,0,10*ROW('Sanitation Data'!E184))="","",OFFSET('Sanitation Data'!$E$32,0,10*ROW('Sanitation Data'!E184)))</f>
        <v/>
      </c>
      <c r="CU190" s="305" t="str">
        <f ca="true">+IF(OFFSET('Sanitation Data'!$F$28,0,10*ROW('Sanitation Data'!F184))="","",OFFSET('Sanitation Data'!$F$28,0,10*ROW('Sanitation Data'!F184)))</f>
        <v/>
      </c>
      <c r="CV190" s="305" t="str">
        <f ca="true">+IF(OFFSET('Sanitation Data'!$F$29,0,10*ROW('Sanitation Data'!F184))="","",OFFSET('Sanitation Data'!$F$29,0,10*ROW('Sanitation Data'!F184)))</f>
        <v/>
      </c>
      <c r="CW190" s="305" t="str">
        <f ca="true">+IF(OFFSET('Sanitation Data'!$F$30,0,10*ROW('Sanitation Data'!F184))="","",OFFSET('Sanitation Data'!$F$30,0,10*ROW('Sanitation Data'!F184)))</f>
        <v/>
      </c>
      <c r="CX190" s="305" t="str">
        <f ca="true">+IF(OFFSET('Sanitation Data'!$F$31,0,10*ROW('Sanitation Data'!F184))="","",OFFSET('Sanitation Data'!$F$31,0,10*ROW('Sanitation Data'!F184)))</f>
        <v/>
      </c>
      <c r="CY190" s="305" t="str">
        <f ca="true">+IF(OFFSET('Sanitation Data'!$F$32,0,10*ROW('Sanitation Data'!F184))="","",OFFSET('Sanitation Data'!$F$32,0,10*ROW('Sanitation Data'!F184)))</f>
        <v/>
      </c>
      <c r="CZ190" s="305" t="str">
        <f ca="true">+IF(OFFSET('Sanitation Data'!$G$28,0,10*ROW('Sanitation Data'!G184))="","",OFFSET('Sanitation Data'!$G$28,0,10*ROW('Sanitation Data'!G184)))</f>
        <v/>
      </c>
      <c r="DA190" s="305" t="str">
        <f ca="true">+IF(OFFSET('Sanitation Data'!$G$29,0,10*ROW('Sanitation Data'!G184))="","",OFFSET('Sanitation Data'!$G$29,0,10*ROW('Sanitation Data'!G184)))</f>
        <v/>
      </c>
      <c r="DB190" s="305" t="str">
        <f ca="true">+IF(OFFSET('Sanitation Data'!$G$30,0,10*ROW('Sanitation Data'!G184))="","",OFFSET('Sanitation Data'!$G$30,0,10*ROW('Sanitation Data'!G184)))</f>
        <v/>
      </c>
      <c r="DC190" s="305" t="str">
        <f ca="true">+IF(OFFSET('Sanitation Data'!$G$31,0,10*ROW('Sanitation Data'!G184))="","",OFFSET('Sanitation Data'!$G$31,0,10*ROW('Sanitation Data'!G184)))</f>
        <v/>
      </c>
      <c r="DD190" s="305" t="str">
        <f ca="true">+IF(OFFSET('Sanitation Data'!$G$32,0,10*ROW('Sanitation Data'!G184))="","",OFFSET('Sanitation Data'!$G$32,0,10*ROW('Sanitation Data'!G184)))</f>
        <v/>
      </c>
      <c r="DE190" s="305" t="str">
        <f ca="true">+IF(OFFSET('Sanitation Data'!$H$28,0,10*ROW('Sanitation Data'!H184))="","",OFFSET('Sanitation Data'!$H$28,0,10*ROW('Sanitation Data'!H184)))</f>
        <v/>
      </c>
      <c r="DF190" s="305" t="str">
        <f ca="true">+IF(OFFSET('Sanitation Data'!$H$29,0,10*ROW('Sanitation Data'!H184))="","",OFFSET('Sanitation Data'!$H$29,0,10*ROW('Sanitation Data'!H184)))</f>
        <v/>
      </c>
      <c r="DG190" s="305" t="str">
        <f ca="true">+IF(OFFSET('Sanitation Data'!$H$30,0,10*ROW('Sanitation Data'!H184))="","",OFFSET('Sanitation Data'!$H$30,0,10*ROW('Sanitation Data'!H184)))</f>
        <v/>
      </c>
      <c r="DH190" s="305" t="str">
        <f ca="true">+IF(OFFSET('Sanitation Data'!$H$31,0,10*ROW('Sanitation Data'!H184))="","",OFFSET('Sanitation Data'!$H$31,0,10*ROW('Sanitation Data'!H184)))</f>
        <v/>
      </c>
      <c r="DI190" s="305" t="str">
        <f ca="true">+IF(OFFSET('Sanitation Data'!$H$32,0,10*ROW('Sanitation Data'!H184))="","",OFFSET('Sanitation Data'!$H$32,0,10*ROW('Sanitation Data'!H184)))</f>
        <v/>
      </c>
      <c r="DJ190" s="305" t="str">
        <f ca="true">+IF(OFFSET('Sanitation Data'!$I$28,0,10*ROW('Sanitation Data'!I184))="","",OFFSET('Sanitation Data'!$I$28,0,10*ROW('Sanitation Data'!I184)))</f>
        <v/>
      </c>
      <c r="DK190" s="305" t="str">
        <f ca="true">+IF(OFFSET('Sanitation Data'!$I$29,0,10*ROW('Sanitation Data'!I184))="","",OFFSET('Sanitation Data'!$I$29,0,10*ROW('Sanitation Data'!I184)))</f>
        <v/>
      </c>
      <c r="DL190" s="305" t="str">
        <f ca="true">+IF(OFFSET('Sanitation Data'!$I$30,0,10*ROW('Sanitation Data'!I184))="","",OFFSET('Sanitation Data'!$I$30,0,10*ROW('Sanitation Data'!I184)))</f>
        <v/>
      </c>
      <c r="DM190" s="305" t="str">
        <f ca="true">+IF(OFFSET('Sanitation Data'!$I$31,0,10*ROW('Sanitation Data'!I184))="","",OFFSET('Sanitation Data'!$I$31,0,10*ROW('Sanitation Data'!I184)))</f>
        <v/>
      </c>
      <c r="DN190" s="305" t="str">
        <f ca="true">+IF(OFFSET('Sanitation Data'!$I$32,0,10*ROW('Sanitation Data'!I184))="","",OFFSET('Sanitation Data'!$I$32,0,10*ROW('Sanitation Data'!I184)))</f>
        <v/>
      </c>
      <c r="DO190" s="305" t="str">
        <f ca="true">+IF(OFFSET('Hygiene Data'!$D$11,0,10*ROW('Hygiene Data'!D184))="","",OFFSET('Hygiene Data'!$D$11,0,10*ROW('Hygiene Data'!D184)))</f>
        <v/>
      </c>
      <c r="DP190" s="305" t="str">
        <f ca="true">+IF(OFFSET('Hygiene Data'!$D$12,0,10*ROW('Hygiene Data'!D184))="","",OFFSET('Hygiene Data'!$D$12,0,10*ROW('Hygiene Data'!D184)))</f>
        <v/>
      </c>
      <c r="DQ190" s="305" t="str">
        <f ca="true">+IF(OFFSET('Hygiene Data'!$D$13,0,10*ROW('Hygiene Data'!D184))="","",OFFSET('Hygiene Data'!$D$13,0,10*ROW('Hygiene Data'!D184)))</f>
        <v/>
      </c>
      <c r="DR190" s="305" t="str">
        <f ca="true">+IF(OFFSET('Hygiene Data'!$E$11,0,10*ROW('Hygiene Data'!E184))="","",OFFSET('Hygiene Data'!$E$11,0,10*ROW('Hygiene Data'!E184)))</f>
        <v/>
      </c>
      <c r="DS190" s="305" t="str">
        <f ca="true">+IF(OFFSET('Hygiene Data'!$E$12,0,10*ROW('Hygiene Data'!E184))="","",OFFSET('Hygiene Data'!$E$12,0,10*ROW('Hygiene Data'!E184)))</f>
        <v/>
      </c>
      <c r="DT190" s="305" t="str">
        <f ca="true">+IF(OFFSET('Hygiene Data'!$E$13,0,10*ROW('Hygiene Data'!E184))="","",OFFSET('Hygiene Data'!$E$13,0,10*ROW('Hygiene Data'!E184)))</f>
        <v/>
      </c>
      <c r="DU190" s="305" t="str">
        <f ca="true">+IF(OFFSET('Hygiene Data'!$F$11,0,10*ROW('Hygiene Data'!F184))="","",OFFSET('Hygiene Data'!$F$11,0,10*ROW('Hygiene Data'!F184)))</f>
        <v/>
      </c>
      <c r="DV190" s="305" t="str">
        <f ca="true">+IF(OFFSET('Hygiene Data'!$F$12,0,10*ROW('Hygiene Data'!F184))="","",OFFSET('Hygiene Data'!$F$12,0,10*ROW('Hygiene Data'!F184)))</f>
        <v/>
      </c>
      <c r="DW190" s="305" t="str">
        <f ca="true">+IF(OFFSET('Hygiene Data'!$F$13,0,10*ROW('Hygiene Data'!F184))="","",OFFSET('Hygiene Data'!$F$13,0,10*ROW('Hygiene Data'!F184)))</f>
        <v/>
      </c>
      <c r="DX190" s="305" t="str">
        <f ca="true">+IF(OFFSET('Hygiene Data'!$G$11,0,10*ROW('Hygiene Data'!G184))="","",OFFSET('Hygiene Data'!$G$11,0,10*ROW('Hygiene Data'!G184)))</f>
        <v/>
      </c>
      <c r="DY190" s="305" t="str">
        <f ca="true">+IF(OFFSET('Hygiene Data'!$G$12,0,10*ROW('Hygiene Data'!G184))="","",OFFSET('Hygiene Data'!$G$12,0,10*ROW('Hygiene Data'!G184)))</f>
        <v/>
      </c>
      <c r="DZ190" s="305" t="str">
        <f ca="true">+IF(OFFSET('Hygiene Data'!$G$13,0,10*ROW('Hygiene Data'!G184))="","",OFFSET('Hygiene Data'!$G$13,0,10*ROW('Hygiene Data'!G184)))</f>
        <v/>
      </c>
      <c r="EA190" s="305" t="str">
        <f ca="true">+IF(OFFSET('Hygiene Data'!$H$11,0,10*ROW('Hygiene Data'!H184))="","",OFFSET('Hygiene Data'!$H$11,0,10*ROW('Hygiene Data'!H184)))</f>
        <v/>
      </c>
      <c r="EB190" s="305" t="str">
        <f ca="true">+IF(OFFSET('Hygiene Data'!$H$12,0,10*ROW('Hygiene Data'!H184))="","",OFFSET('Hygiene Data'!$H$12,0,10*ROW('Hygiene Data'!H184)))</f>
        <v/>
      </c>
      <c r="EC190" s="305" t="str">
        <f ca="true">+IF(OFFSET('Hygiene Data'!$H$13,0,10*ROW('Hygiene Data'!H184))="","",OFFSET('Hygiene Data'!$H$13,0,10*ROW('Hygiene Data'!H184)))</f>
        <v/>
      </c>
      <c r="ED190" s="305" t="str">
        <f ca="true">+IF(OFFSET('Hygiene Data'!$I$11,0,10*ROW('Hygiene Data'!I184))="","",OFFSET('Hygiene Data'!$I$11,0,10*ROW('Hygiene Data'!I184)))</f>
        <v/>
      </c>
      <c r="EE190" s="305" t="str">
        <f ca="true">+IF(OFFSET('Hygiene Data'!$I$12,0,10*ROW('Hygiene Data'!I184))="","",OFFSET('Hygiene Data'!$I$12,0,10*ROW('Hygiene Data'!I184)))</f>
        <v/>
      </c>
      <c r="EF190" s="305"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61"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305"/>
      <c r="BS191" s="305" t="str">
        <f ca="true">+IF(OFFSET('Water Data'!$D$27,0,10*ROW('Water Data'!D185))="","",OFFSET('Water Data'!$D$27,0,10*ROW('Water Data'!D185)))</f>
        <v/>
      </c>
      <c r="BT191" s="305" t="str">
        <f ca="true">+IF(OFFSET('Water Data'!$D$28,0,10*ROW('Water Data'!D185))="","",OFFSET('Water Data'!$D$28,0,10*ROW('Water Data'!D185)))</f>
        <v/>
      </c>
      <c r="BU191" s="305" t="str">
        <f ca="true">+IF(OFFSET('Water Data'!$D$29,0,10*ROW('Water Data'!D185))="","",OFFSET('Water Data'!$D$29,0,10*ROW('Water Data'!D185)))</f>
        <v/>
      </c>
      <c r="BV191" s="305" t="str">
        <f ca="true">+IF(OFFSET('Water Data'!$E$27,0,10*ROW('Water Data'!E185))="","",OFFSET('Water Data'!$E$27,0,10*ROW('Water Data'!E185)))</f>
        <v/>
      </c>
      <c r="BW191" s="305" t="str">
        <f ca="true">+IF(OFFSET('Water Data'!$E$28,0,10*ROW('Water Data'!E185))="","",OFFSET('Water Data'!$E$28,0,10*ROW('Water Data'!E185)))</f>
        <v/>
      </c>
      <c r="BX191" s="305" t="str">
        <f ca="true">+IF(OFFSET('Water Data'!$E$29,0,10*ROW('Water Data'!E185))="","",OFFSET('Water Data'!$E$29,0,10*ROW('Water Data'!E185)))</f>
        <v/>
      </c>
      <c r="BY191" s="305" t="str">
        <f ca="true">+IF(OFFSET('Water Data'!$F$27,0,10*ROW('Water Data'!F185))="","",OFFSET('Water Data'!$F$27,0,10*ROW('Water Data'!F185)))</f>
        <v/>
      </c>
      <c r="BZ191" s="305" t="str">
        <f ca="true">+IF(OFFSET('Water Data'!$F$28,0,10*ROW('Water Data'!F185))="","",OFFSET('Water Data'!$F$28,0,10*ROW('Water Data'!F185)))</f>
        <v/>
      </c>
      <c r="CA191" s="305" t="str">
        <f ca="true">+IF(OFFSET('Water Data'!$F$29,0,10*ROW('Water Data'!F185))="","",OFFSET('Water Data'!$F$29,0,10*ROW('Water Data'!F185)))</f>
        <v/>
      </c>
      <c r="CB191" s="305" t="str">
        <f ca="true">+IF(OFFSET('Water Data'!$G$27,0,10*ROW('Water Data'!G185))="","",OFFSET('Water Data'!$G$27,0,10*ROW('Water Data'!G185)))</f>
        <v/>
      </c>
      <c r="CC191" s="305" t="str">
        <f ca="true">+IF(OFFSET('Water Data'!$G$28,0,10*ROW('Water Data'!G185))="","",OFFSET('Water Data'!$G$28,0,10*ROW('Water Data'!G185)))</f>
        <v/>
      </c>
      <c r="CD191" s="305" t="str">
        <f ca="true">+IF(OFFSET('Water Data'!$G$29,0,10*ROW('Water Data'!G185))="","",OFFSET('Water Data'!$G$29,0,10*ROW('Water Data'!G185)))</f>
        <v/>
      </c>
      <c r="CE191" s="305" t="str">
        <f ca="true">+IF(OFFSET('Water Data'!$H$27,0,10*ROW('Water Data'!H185))="","",OFFSET('Water Data'!$H$27,0,10*ROW('Water Data'!H185)))</f>
        <v/>
      </c>
      <c r="CF191" s="305" t="str">
        <f ca="true">+IF(OFFSET('Water Data'!$H$28,0,10*ROW('Water Data'!H185))="","",OFFSET('Water Data'!$H$28,0,10*ROW('Water Data'!H185)))</f>
        <v/>
      </c>
      <c r="CG191" s="305" t="str">
        <f ca="true">+IF(OFFSET('Water Data'!$H$29,0,10*ROW('Water Data'!H185))="","",OFFSET('Water Data'!$H$29,0,10*ROW('Water Data'!H185)))</f>
        <v/>
      </c>
      <c r="CH191" s="305" t="str">
        <f ca="true">+IF(OFFSET('Water Data'!$I$27,0,10*ROW('Water Data'!I185))="","",OFFSET('Water Data'!$I$27,0,10*ROW('Water Data'!I185)))</f>
        <v/>
      </c>
      <c r="CI191" s="305" t="str">
        <f ca="true">+IF(OFFSET('Water Data'!$I$28,0,10*ROW('Water Data'!I185))="","",OFFSET('Water Data'!$I$28,0,10*ROW('Water Data'!I185)))</f>
        <v/>
      </c>
      <c r="CJ191" s="305" t="str">
        <f ca="true">+IF(OFFSET('Water Data'!$I$29,0,10*ROW('Water Data'!I185))="","",OFFSET('Water Data'!$I$29,0,10*ROW('Water Data'!I185)))</f>
        <v/>
      </c>
      <c r="CK191" s="305" t="str">
        <f ca="true">+IF(OFFSET('Sanitation Data'!$D$28,0,10*ROW('Sanitation Data'!D185))="","",OFFSET('Sanitation Data'!$D$28,0,10*ROW('Sanitation Data'!D185)))</f>
        <v/>
      </c>
      <c r="CL191" s="305" t="str">
        <f ca="true">+IF(OFFSET('Sanitation Data'!$D$29,0,10*ROW('Sanitation Data'!D185))="","",OFFSET('Sanitation Data'!$D$29,0,10*ROW('Sanitation Data'!D185)))</f>
        <v/>
      </c>
      <c r="CM191" s="305" t="str">
        <f ca="true">+IF(OFFSET('Sanitation Data'!$D$30,0,10*ROW('Sanitation Data'!D185))="","",OFFSET('Sanitation Data'!$D$30,0,10*ROW('Sanitation Data'!D185)))</f>
        <v/>
      </c>
      <c r="CN191" s="305" t="str">
        <f ca="true">+IF(OFFSET('Sanitation Data'!$D$31,0,10*ROW('Sanitation Data'!D185))="","",OFFSET('Sanitation Data'!$D$31,0,10*ROW('Sanitation Data'!D185)))</f>
        <v/>
      </c>
      <c r="CO191" s="305" t="str">
        <f ca="true">+IF(OFFSET('Sanitation Data'!$D$32,0,10*ROW('Sanitation Data'!D185))="","",OFFSET('Sanitation Data'!$D$32,0,10*ROW('Sanitation Data'!D185)))</f>
        <v/>
      </c>
      <c r="CP191" s="305" t="str">
        <f ca="true">+IF(OFFSET('Sanitation Data'!$E$28,0,10*ROW('Sanitation Data'!E185))="","",OFFSET('Sanitation Data'!$E$28,0,10*ROW('Sanitation Data'!E185)))</f>
        <v/>
      </c>
      <c r="CQ191" s="305" t="str">
        <f ca="true">+IF(OFFSET('Sanitation Data'!$E$29,0,10*ROW('Sanitation Data'!E185))="","",OFFSET('Sanitation Data'!$E$29,0,10*ROW('Sanitation Data'!E185)))</f>
        <v/>
      </c>
      <c r="CR191" s="305" t="str">
        <f ca="true">+IF(OFFSET('Sanitation Data'!$E$30,0,10*ROW('Sanitation Data'!E185))="","",OFFSET('Sanitation Data'!$E$30,0,10*ROW('Sanitation Data'!E185)))</f>
        <v/>
      </c>
      <c r="CS191" s="305" t="str">
        <f ca="true">+IF(OFFSET('Sanitation Data'!$E$31,0,10*ROW('Sanitation Data'!E185))="","",OFFSET('Sanitation Data'!$E$31,0,10*ROW('Sanitation Data'!E185)))</f>
        <v/>
      </c>
      <c r="CT191" s="305" t="str">
        <f ca="true">+IF(OFFSET('Sanitation Data'!$E$32,0,10*ROW('Sanitation Data'!E185))="","",OFFSET('Sanitation Data'!$E$32,0,10*ROW('Sanitation Data'!E185)))</f>
        <v/>
      </c>
      <c r="CU191" s="305" t="str">
        <f ca="true">+IF(OFFSET('Sanitation Data'!$F$28,0,10*ROW('Sanitation Data'!F185))="","",OFFSET('Sanitation Data'!$F$28,0,10*ROW('Sanitation Data'!F185)))</f>
        <v/>
      </c>
      <c r="CV191" s="305" t="str">
        <f ca="true">+IF(OFFSET('Sanitation Data'!$F$29,0,10*ROW('Sanitation Data'!F185))="","",OFFSET('Sanitation Data'!$F$29,0,10*ROW('Sanitation Data'!F185)))</f>
        <v/>
      </c>
      <c r="CW191" s="305" t="str">
        <f ca="true">+IF(OFFSET('Sanitation Data'!$F$30,0,10*ROW('Sanitation Data'!F185))="","",OFFSET('Sanitation Data'!$F$30,0,10*ROW('Sanitation Data'!F185)))</f>
        <v/>
      </c>
      <c r="CX191" s="305" t="str">
        <f ca="true">+IF(OFFSET('Sanitation Data'!$F$31,0,10*ROW('Sanitation Data'!F185))="","",OFFSET('Sanitation Data'!$F$31,0,10*ROW('Sanitation Data'!F185)))</f>
        <v/>
      </c>
      <c r="CY191" s="305" t="str">
        <f ca="true">+IF(OFFSET('Sanitation Data'!$F$32,0,10*ROW('Sanitation Data'!F185))="","",OFFSET('Sanitation Data'!$F$32,0,10*ROW('Sanitation Data'!F185)))</f>
        <v/>
      </c>
      <c r="CZ191" s="305" t="str">
        <f ca="true">+IF(OFFSET('Sanitation Data'!$G$28,0,10*ROW('Sanitation Data'!G185))="","",OFFSET('Sanitation Data'!$G$28,0,10*ROW('Sanitation Data'!G185)))</f>
        <v/>
      </c>
      <c r="DA191" s="305" t="str">
        <f ca="true">+IF(OFFSET('Sanitation Data'!$G$29,0,10*ROW('Sanitation Data'!G185))="","",OFFSET('Sanitation Data'!$G$29,0,10*ROW('Sanitation Data'!G185)))</f>
        <v/>
      </c>
      <c r="DB191" s="305" t="str">
        <f ca="true">+IF(OFFSET('Sanitation Data'!$G$30,0,10*ROW('Sanitation Data'!G185))="","",OFFSET('Sanitation Data'!$G$30,0,10*ROW('Sanitation Data'!G185)))</f>
        <v/>
      </c>
      <c r="DC191" s="305" t="str">
        <f ca="true">+IF(OFFSET('Sanitation Data'!$G$31,0,10*ROW('Sanitation Data'!G185))="","",OFFSET('Sanitation Data'!$G$31,0,10*ROW('Sanitation Data'!G185)))</f>
        <v/>
      </c>
      <c r="DD191" s="305" t="str">
        <f ca="true">+IF(OFFSET('Sanitation Data'!$G$32,0,10*ROW('Sanitation Data'!G185))="","",OFFSET('Sanitation Data'!$G$32,0,10*ROW('Sanitation Data'!G185)))</f>
        <v/>
      </c>
      <c r="DE191" s="305" t="str">
        <f ca="true">+IF(OFFSET('Sanitation Data'!$H$28,0,10*ROW('Sanitation Data'!H185))="","",OFFSET('Sanitation Data'!$H$28,0,10*ROW('Sanitation Data'!H185)))</f>
        <v/>
      </c>
      <c r="DF191" s="305" t="str">
        <f ca="true">+IF(OFFSET('Sanitation Data'!$H$29,0,10*ROW('Sanitation Data'!H185))="","",OFFSET('Sanitation Data'!$H$29,0,10*ROW('Sanitation Data'!H185)))</f>
        <v/>
      </c>
      <c r="DG191" s="305" t="str">
        <f ca="true">+IF(OFFSET('Sanitation Data'!$H$30,0,10*ROW('Sanitation Data'!H185))="","",OFFSET('Sanitation Data'!$H$30,0,10*ROW('Sanitation Data'!H185)))</f>
        <v/>
      </c>
      <c r="DH191" s="305" t="str">
        <f ca="true">+IF(OFFSET('Sanitation Data'!$H$31,0,10*ROW('Sanitation Data'!H185))="","",OFFSET('Sanitation Data'!$H$31,0,10*ROW('Sanitation Data'!H185)))</f>
        <v/>
      </c>
      <c r="DI191" s="305" t="str">
        <f ca="true">+IF(OFFSET('Sanitation Data'!$H$32,0,10*ROW('Sanitation Data'!H185))="","",OFFSET('Sanitation Data'!$H$32,0,10*ROW('Sanitation Data'!H185)))</f>
        <v/>
      </c>
      <c r="DJ191" s="305" t="str">
        <f ca="true">+IF(OFFSET('Sanitation Data'!$I$28,0,10*ROW('Sanitation Data'!I185))="","",OFFSET('Sanitation Data'!$I$28,0,10*ROW('Sanitation Data'!I185)))</f>
        <v/>
      </c>
      <c r="DK191" s="305" t="str">
        <f ca="true">+IF(OFFSET('Sanitation Data'!$I$29,0,10*ROW('Sanitation Data'!I185))="","",OFFSET('Sanitation Data'!$I$29,0,10*ROW('Sanitation Data'!I185)))</f>
        <v/>
      </c>
      <c r="DL191" s="305" t="str">
        <f ca="true">+IF(OFFSET('Sanitation Data'!$I$30,0,10*ROW('Sanitation Data'!I185))="","",OFFSET('Sanitation Data'!$I$30,0,10*ROW('Sanitation Data'!I185)))</f>
        <v/>
      </c>
      <c r="DM191" s="305" t="str">
        <f ca="true">+IF(OFFSET('Sanitation Data'!$I$31,0,10*ROW('Sanitation Data'!I185))="","",OFFSET('Sanitation Data'!$I$31,0,10*ROW('Sanitation Data'!I185)))</f>
        <v/>
      </c>
      <c r="DN191" s="305" t="str">
        <f ca="true">+IF(OFFSET('Sanitation Data'!$I$32,0,10*ROW('Sanitation Data'!I185))="","",OFFSET('Sanitation Data'!$I$32,0,10*ROW('Sanitation Data'!I185)))</f>
        <v/>
      </c>
      <c r="DO191" s="305" t="str">
        <f ca="true">+IF(OFFSET('Hygiene Data'!$D$11,0,10*ROW('Hygiene Data'!D185))="","",OFFSET('Hygiene Data'!$D$11,0,10*ROW('Hygiene Data'!D185)))</f>
        <v/>
      </c>
      <c r="DP191" s="305" t="str">
        <f ca="true">+IF(OFFSET('Hygiene Data'!$D$12,0,10*ROW('Hygiene Data'!D185))="","",OFFSET('Hygiene Data'!$D$12,0,10*ROW('Hygiene Data'!D185)))</f>
        <v/>
      </c>
      <c r="DQ191" s="305" t="str">
        <f ca="true">+IF(OFFSET('Hygiene Data'!$D$13,0,10*ROW('Hygiene Data'!D185))="","",OFFSET('Hygiene Data'!$D$13,0,10*ROW('Hygiene Data'!D185)))</f>
        <v/>
      </c>
      <c r="DR191" s="305" t="str">
        <f ca="true">+IF(OFFSET('Hygiene Data'!$E$11,0,10*ROW('Hygiene Data'!E185))="","",OFFSET('Hygiene Data'!$E$11,0,10*ROW('Hygiene Data'!E185)))</f>
        <v/>
      </c>
      <c r="DS191" s="305" t="str">
        <f ca="true">+IF(OFFSET('Hygiene Data'!$E$12,0,10*ROW('Hygiene Data'!E185))="","",OFFSET('Hygiene Data'!$E$12,0,10*ROW('Hygiene Data'!E185)))</f>
        <v/>
      </c>
      <c r="DT191" s="305" t="str">
        <f ca="true">+IF(OFFSET('Hygiene Data'!$E$13,0,10*ROW('Hygiene Data'!E185))="","",OFFSET('Hygiene Data'!$E$13,0,10*ROW('Hygiene Data'!E185)))</f>
        <v/>
      </c>
      <c r="DU191" s="305" t="str">
        <f ca="true">+IF(OFFSET('Hygiene Data'!$F$11,0,10*ROW('Hygiene Data'!F185))="","",OFFSET('Hygiene Data'!$F$11,0,10*ROW('Hygiene Data'!F185)))</f>
        <v/>
      </c>
      <c r="DV191" s="305" t="str">
        <f ca="true">+IF(OFFSET('Hygiene Data'!$F$12,0,10*ROW('Hygiene Data'!F185))="","",OFFSET('Hygiene Data'!$F$12,0,10*ROW('Hygiene Data'!F185)))</f>
        <v/>
      </c>
      <c r="DW191" s="305" t="str">
        <f ca="true">+IF(OFFSET('Hygiene Data'!$F$13,0,10*ROW('Hygiene Data'!F185))="","",OFFSET('Hygiene Data'!$F$13,0,10*ROW('Hygiene Data'!F185)))</f>
        <v/>
      </c>
      <c r="DX191" s="305" t="str">
        <f ca="true">+IF(OFFSET('Hygiene Data'!$G$11,0,10*ROW('Hygiene Data'!G185))="","",OFFSET('Hygiene Data'!$G$11,0,10*ROW('Hygiene Data'!G185)))</f>
        <v/>
      </c>
      <c r="DY191" s="305" t="str">
        <f ca="true">+IF(OFFSET('Hygiene Data'!$G$12,0,10*ROW('Hygiene Data'!G185))="","",OFFSET('Hygiene Data'!$G$12,0,10*ROW('Hygiene Data'!G185)))</f>
        <v/>
      </c>
      <c r="DZ191" s="305" t="str">
        <f ca="true">+IF(OFFSET('Hygiene Data'!$G$13,0,10*ROW('Hygiene Data'!G185))="","",OFFSET('Hygiene Data'!$G$13,0,10*ROW('Hygiene Data'!G185)))</f>
        <v/>
      </c>
      <c r="EA191" s="305" t="str">
        <f ca="true">+IF(OFFSET('Hygiene Data'!$H$11,0,10*ROW('Hygiene Data'!H185))="","",OFFSET('Hygiene Data'!$H$11,0,10*ROW('Hygiene Data'!H185)))</f>
        <v/>
      </c>
      <c r="EB191" s="305" t="str">
        <f ca="true">+IF(OFFSET('Hygiene Data'!$H$12,0,10*ROW('Hygiene Data'!H185))="","",OFFSET('Hygiene Data'!$H$12,0,10*ROW('Hygiene Data'!H185)))</f>
        <v/>
      </c>
      <c r="EC191" s="305" t="str">
        <f ca="true">+IF(OFFSET('Hygiene Data'!$H$13,0,10*ROW('Hygiene Data'!H185))="","",OFFSET('Hygiene Data'!$H$13,0,10*ROW('Hygiene Data'!H185)))</f>
        <v/>
      </c>
      <c r="ED191" s="305" t="str">
        <f ca="true">+IF(OFFSET('Hygiene Data'!$I$11,0,10*ROW('Hygiene Data'!I185))="","",OFFSET('Hygiene Data'!$I$11,0,10*ROW('Hygiene Data'!I185)))</f>
        <v/>
      </c>
      <c r="EE191" s="305" t="str">
        <f ca="true">+IF(OFFSET('Hygiene Data'!$I$12,0,10*ROW('Hygiene Data'!I185))="","",OFFSET('Hygiene Data'!$I$12,0,10*ROW('Hygiene Data'!I185)))</f>
        <v/>
      </c>
      <c r="EF191" s="305"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61"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305"/>
      <c r="BS192" s="305" t="str">
        <f ca="true">+IF(OFFSET('Water Data'!$D$27,0,10*ROW('Water Data'!D186))="","",OFFSET('Water Data'!$D$27,0,10*ROW('Water Data'!D186)))</f>
        <v/>
      </c>
      <c r="BT192" s="305" t="str">
        <f ca="true">+IF(OFFSET('Water Data'!$D$28,0,10*ROW('Water Data'!D186))="","",OFFSET('Water Data'!$D$28,0,10*ROW('Water Data'!D186)))</f>
        <v/>
      </c>
      <c r="BU192" s="305" t="str">
        <f ca="true">+IF(OFFSET('Water Data'!$D$29,0,10*ROW('Water Data'!D186))="","",OFFSET('Water Data'!$D$29,0,10*ROW('Water Data'!D186)))</f>
        <v/>
      </c>
      <c r="BV192" s="305" t="str">
        <f ca="true">+IF(OFFSET('Water Data'!$E$27,0,10*ROW('Water Data'!E186))="","",OFFSET('Water Data'!$E$27,0,10*ROW('Water Data'!E186)))</f>
        <v/>
      </c>
      <c r="BW192" s="305" t="str">
        <f ca="true">+IF(OFFSET('Water Data'!$E$28,0,10*ROW('Water Data'!E186))="","",OFFSET('Water Data'!$E$28,0,10*ROW('Water Data'!E186)))</f>
        <v/>
      </c>
      <c r="BX192" s="305" t="str">
        <f ca="true">+IF(OFFSET('Water Data'!$E$29,0,10*ROW('Water Data'!E186))="","",OFFSET('Water Data'!$E$29,0,10*ROW('Water Data'!E186)))</f>
        <v/>
      </c>
      <c r="BY192" s="305" t="str">
        <f ca="true">+IF(OFFSET('Water Data'!$F$27,0,10*ROW('Water Data'!F186))="","",OFFSET('Water Data'!$F$27,0,10*ROW('Water Data'!F186)))</f>
        <v/>
      </c>
      <c r="BZ192" s="305" t="str">
        <f ca="true">+IF(OFFSET('Water Data'!$F$28,0,10*ROW('Water Data'!F186))="","",OFFSET('Water Data'!$F$28,0,10*ROW('Water Data'!F186)))</f>
        <v/>
      </c>
      <c r="CA192" s="305" t="str">
        <f ca="true">+IF(OFFSET('Water Data'!$F$29,0,10*ROW('Water Data'!F186))="","",OFFSET('Water Data'!$F$29,0,10*ROW('Water Data'!F186)))</f>
        <v/>
      </c>
      <c r="CB192" s="305" t="str">
        <f ca="true">+IF(OFFSET('Water Data'!$G$27,0,10*ROW('Water Data'!G186))="","",OFFSET('Water Data'!$G$27,0,10*ROW('Water Data'!G186)))</f>
        <v/>
      </c>
      <c r="CC192" s="305" t="str">
        <f ca="true">+IF(OFFSET('Water Data'!$G$28,0,10*ROW('Water Data'!G186))="","",OFFSET('Water Data'!$G$28,0,10*ROW('Water Data'!G186)))</f>
        <v/>
      </c>
      <c r="CD192" s="305" t="str">
        <f ca="true">+IF(OFFSET('Water Data'!$G$29,0,10*ROW('Water Data'!G186))="","",OFFSET('Water Data'!$G$29,0,10*ROW('Water Data'!G186)))</f>
        <v/>
      </c>
      <c r="CE192" s="305" t="str">
        <f ca="true">+IF(OFFSET('Water Data'!$H$27,0,10*ROW('Water Data'!H186))="","",OFFSET('Water Data'!$H$27,0,10*ROW('Water Data'!H186)))</f>
        <v/>
      </c>
      <c r="CF192" s="305" t="str">
        <f ca="true">+IF(OFFSET('Water Data'!$H$28,0,10*ROW('Water Data'!H186))="","",OFFSET('Water Data'!$H$28,0,10*ROW('Water Data'!H186)))</f>
        <v/>
      </c>
      <c r="CG192" s="305" t="str">
        <f ca="true">+IF(OFFSET('Water Data'!$H$29,0,10*ROW('Water Data'!H186))="","",OFFSET('Water Data'!$H$29,0,10*ROW('Water Data'!H186)))</f>
        <v/>
      </c>
      <c r="CH192" s="305" t="str">
        <f ca="true">+IF(OFFSET('Water Data'!$I$27,0,10*ROW('Water Data'!I186))="","",OFFSET('Water Data'!$I$27,0,10*ROW('Water Data'!I186)))</f>
        <v/>
      </c>
      <c r="CI192" s="305" t="str">
        <f ca="true">+IF(OFFSET('Water Data'!$I$28,0,10*ROW('Water Data'!I186))="","",OFFSET('Water Data'!$I$28,0,10*ROW('Water Data'!I186)))</f>
        <v/>
      </c>
      <c r="CJ192" s="305" t="str">
        <f ca="true">+IF(OFFSET('Water Data'!$I$29,0,10*ROW('Water Data'!I186))="","",OFFSET('Water Data'!$I$29,0,10*ROW('Water Data'!I186)))</f>
        <v/>
      </c>
      <c r="CK192" s="305" t="str">
        <f ca="true">+IF(OFFSET('Sanitation Data'!$D$28,0,10*ROW('Sanitation Data'!D186))="","",OFFSET('Sanitation Data'!$D$28,0,10*ROW('Sanitation Data'!D186)))</f>
        <v/>
      </c>
      <c r="CL192" s="305" t="str">
        <f ca="true">+IF(OFFSET('Sanitation Data'!$D$29,0,10*ROW('Sanitation Data'!D186))="","",OFFSET('Sanitation Data'!$D$29,0,10*ROW('Sanitation Data'!D186)))</f>
        <v/>
      </c>
      <c r="CM192" s="305" t="str">
        <f ca="true">+IF(OFFSET('Sanitation Data'!$D$30,0,10*ROW('Sanitation Data'!D186))="","",OFFSET('Sanitation Data'!$D$30,0,10*ROW('Sanitation Data'!D186)))</f>
        <v/>
      </c>
      <c r="CN192" s="305" t="str">
        <f ca="true">+IF(OFFSET('Sanitation Data'!$D$31,0,10*ROW('Sanitation Data'!D186))="","",OFFSET('Sanitation Data'!$D$31,0,10*ROW('Sanitation Data'!D186)))</f>
        <v/>
      </c>
      <c r="CO192" s="305" t="str">
        <f ca="true">+IF(OFFSET('Sanitation Data'!$D$32,0,10*ROW('Sanitation Data'!D186))="","",OFFSET('Sanitation Data'!$D$32,0,10*ROW('Sanitation Data'!D186)))</f>
        <v/>
      </c>
      <c r="CP192" s="305" t="str">
        <f ca="true">+IF(OFFSET('Sanitation Data'!$E$28,0,10*ROW('Sanitation Data'!E186))="","",OFFSET('Sanitation Data'!$E$28,0,10*ROW('Sanitation Data'!E186)))</f>
        <v/>
      </c>
      <c r="CQ192" s="305" t="str">
        <f ca="true">+IF(OFFSET('Sanitation Data'!$E$29,0,10*ROW('Sanitation Data'!E186))="","",OFFSET('Sanitation Data'!$E$29,0,10*ROW('Sanitation Data'!E186)))</f>
        <v/>
      </c>
      <c r="CR192" s="305" t="str">
        <f ca="true">+IF(OFFSET('Sanitation Data'!$E$30,0,10*ROW('Sanitation Data'!E186))="","",OFFSET('Sanitation Data'!$E$30,0,10*ROW('Sanitation Data'!E186)))</f>
        <v/>
      </c>
      <c r="CS192" s="305" t="str">
        <f ca="true">+IF(OFFSET('Sanitation Data'!$E$31,0,10*ROW('Sanitation Data'!E186))="","",OFFSET('Sanitation Data'!$E$31,0,10*ROW('Sanitation Data'!E186)))</f>
        <v/>
      </c>
      <c r="CT192" s="305" t="str">
        <f ca="true">+IF(OFFSET('Sanitation Data'!$E$32,0,10*ROW('Sanitation Data'!E186))="","",OFFSET('Sanitation Data'!$E$32,0,10*ROW('Sanitation Data'!E186)))</f>
        <v/>
      </c>
      <c r="CU192" s="305" t="str">
        <f ca="true">+IF(OFFSET('Sanitation Data'!$F$28,0,10*ROW('Sanitation Data'!F186))="","",OFFSET('Sanitation Data'!$F$28,0,10*ROW('Sanitation Data'!F186)))</f>
        <v/>
      </c>
      <c r="CV192" s="305" t="str">
        <f ca="true">+IF(OFFSET('Sanitation Data'!$F$29,0,10*ROW('Sanitation Data'!F186))="","",OFFSET('Sanitation Data'!$F$29,0,10*ROW('Sanitation Data'!F186)))</f>
        <v/>
      </c>
      <c r="CW192" s="305" t="str">
        <f ca="true">+IF(OFFSET('Sanitation Data'!$F$30,0,10*ROW('Sanitation Data'!F186))="","",OFFSET('Sanitation Data'!$F$30,0,10*ROW('Sanitation Data'!F186)))</f>
        <v/>
      </c>
      <c r="CX192" s="305" t="str">
        <f ca="true">+IF(OFFSET('Sanitation Data'!$F$31,0,10*ROW('Sanitation Data'!F186))="","",OFFSET('Sanitation Data'!$F$31,0,10*ROW('Sanitation Data'!F186)))</f>
        <v/>
      </c>
      <c r="CY192" s="305" t="str">
        <f ca="true">+IF(OFFSET('Sanitation Data'!$F$32,0,10*ROW('Sanitation Data'!F186))="","",OFFSET('Sanitation Data'!$F$32,0,10*ROW('Sanitation Data'!F186)))</f>
        <v/>
      </c>
      <c r="CZ192" s="305" t="str">
        <f ca="true">+IF(OFFSET('Sanitation Data'!$G$28,0,10*ROW('Sanitation Data'!G186))="","",OFFSET('Sanitation Data'!$G$28,0,10*ROW('Sanitation Data'!G186)))</f>
        <v/>
      </c>
      <c r="DA192" s="305" t="str">
        <f ca="true">+IF(OFFSET('Sanitation Data'!$G$29,0,10*ROW('Sanitation Data'!G186))="","",OFFSET('Sanitation Data'!$G$29,0,10*ROW('Sanitation Data'!G186)))</f>
        <v/>
      </c>
      <c r="DB192" s="305" t="str">
        <f ca="true">+IF(OFFSET('Sanitation Data'!$G$30,0,10*ROW('Sanitation Data'!G186))="","",OFFSET('Sanitation Data'!$G$30,0,10*ROW('Sanitation Data'!G186)))</f>
        <v/>
      </c>
      <c r="DC192" s="305" t="str">
        <f ca="true">+IF(OFFSET('Sanitation Data'!$G$31,0,10*ROW('Sanitation Data'!G186))="","",OFFSET('Sanitation Data'!$G$31,0,10*ROW('Sanitation Data'!G186)))</f>
        <v/>
      </c>
      <c r="DD192" s="305" t="str">
        <f ca="true">+IF(OFFSET('Sanitation Data'!$G$32,0,10*ROW('Sanitation Data'!G186))="","",OFFSET('Sanitation Data'!$G$32,0,10*ROW('Sanitation Data'!G186)))</f>
        <v/>
      </c>
      <c r="DE192" s="305" t="str">
        <f ca="true">+IF(OFFSET('Sanitation Data'!$H$28,0,10*ROW('Sanitation Data'!H186))="","",OFFSET('Sanitation Data'!$H$28,0,10*ROW('Sanitation Data'!H186)))</f>
        <v/>
      </c>
      <c r="DF192" s="305" t="str">
        <f ca="true">+IF(OFFSET('Sanitation Data'!$H$29,0,10*ROW('Sanitation Data'!H186))="","",OFFSET('Sanitation Data'!$H$29,0,10*ROW('Sanitation Data'!H186)))</f>
        <v/>
      </c>
      <c r="DG192" s="305" t="str">
        <f ca="true">+IF(OFFSET('Sanitation Data'!$H$30,0,10*ROW('Sanitation Data'!H186))="","",OFFSET('Sanitation Data'!$H$30,0,10*ROW('Sanitation Data'!H186)))</f>
        <v/>
      </c>
      <c r="DH192" s="305" t="str">
        <f ca="true">+IF(OFFSET('Sanitation Data'!$H$31,0,10*ROW('Sanitation Data'!H186))="","",OFFSET('Sanitation Data'!$H$31,0,10*ROW('Sanitation Data'!H186)))</f>
        <v/>
      </c>
      <c r="DI192" s="305" t="str">
        <f ca="true">+IF(OFFSET('Sanitation Data'!$H$32,0,10*ROW('Sanitation Data'!H186))="","",OFFSET('Sanitation Data'!$H$32,0,10*ROW('Sanitation Data'!H186)))</f>
        <v/>
      </c>
      <c r="DJ192" s="305" t="str">
        <f ca="true">+IF(OFFSET('Sanitation Data'!$I$28,0,10*ROW('Sanitation Data'!I186))="","",OFFSET('Sanitation Data'!$I$28,0,10*ROW('Sanitation Data'!I186)))</f>
        <v/>
      </c>
      <c r="DK192" s="305" t="str">
        <f ca="true">+IF(OFFSET('Sanitation Data'!$I$29,0,10*ROW('Sanitation Data'!I186))="","",OFFSET('Sanitation Data'!$I$29,0,10*ROW('Sanitation Data'!I186)))</f>
        <v/>
      </c>
      <c r="DL192" s="305" t="str">
        <f ca="true">+IF(OFFSET('Sanitation Data'!$I$30,0,10*ROW('Sanitation Data'!I186))="","",OFFSET('Sanitation Data'!$I$30,0,10*ROW('Sanitation Data'!I186)))</f>
        <v/>
      </c>
      <c r="DM192" s="305" t="str">
        <f ca="true">+IF(OFFSET('Sanitation Data'!$I$31,0,10*ROW('Sanitation Data'!I186))="","",OFFSET('Sanitation Data'!$I$31,0,10*ROW('Sanitation Data'!I186)))</f>
        <v/>
      </c>
      <c r="DN192" s="305" t="str">
        <f ca="true">+IF(OFFSET('Sanitation Data'!$I$32,0,10*ROW('Sanitation Data'!I186))="","",OFFSET('Sanitation Data'!$I$32,0,10*ROW('Sanitation Data'!I186)))</f>
        <v/>
      </c>
      <c r="DO192" s="305" t="str">
        <f ca="true">+IF(OFFSET('Hygiene Data'!$D$11,0,10*ROW('Hygiene Data'!D186))="","",OFFSET('Hygiene Data'!$D$11,0,10*ROW('Hygiene Data'!D186)))</f>
        <v/>
      </c>
      <c r="DP192" s="305" t="str">
        <f ca="true">+IF(OFFSET('Hygiene Data'!$D$12,0,10*ROW('Hygiene Data'!D186))="","",OFFSET('Hygiene Data'!$D$12,0,10*ROW('Hygiene Data'!D186)))</f>
        <v/>
      </c>
      <c r="DQ192" s="305" t="str">
        <f ca="true">+IF(OFFSET('Hygiene Data'!$D$13,0,10*ROW('Hygiene Data'!D186))="","",OFFSET('Hygiene Data'!$D$13,0,10*ROW('Hygiene Data'!D186)))</f>
        <v/>
      </c>
      <c r="DR192" s="305" t="str">
        <f ca="true">+IF(OFFSET('Hygiene Data'!$E$11,0,10*ROW('Hygiene Data'!E186))="","",OFFSET('Hygiene Data'!$E$11,0,10*ROW('Hygiene Data'!E186)))</f>
        <v/>
      </c>
      <c r="DS192" s="305" t="str">
        <f ca="true">+IF(OFFSET('Hygiene Data'!$E$12,0,10*ROW('Hygiene Data'!E186))="","",OFFSET('Hygiene Data'!$E$12,0,10*ROW('Hygiene Data'!E186)))</f>
        <v/>
      </c>
      <c r="DT192" s="305" t="str">
        <f ca="true">+IF(OFFSET('Hygiene Data'!$E$13,0,10*ROW('Hygiene Data'!E186))="","",OFFSET('Hygiene Data'!$E$13,0,10*ROW('Hygiene Data'!E186)))</f>
        <v/>
      </c>
      <c r="DU192" s="305" t="str">
        <f ca="true">+IF(OFFSET('Hygiene Data'!$F$11,0,10*ROW('Hygiene Data'!F186))="","",OFFSET('Hygiene Data'!$F$11,0,10*ROW('Hygiene Data'!F186)))</f>
        <v/>
      </c>
      <c r="DV192" s="305" t="str">
        <f ca="true">+IF(OFFSET('Hygiene Data'!$F$12,0,10*ROW('Hygiene Data'!F186))="","",OFFSET('Hygiene Data'!$F$12,0,10*ROW('Hygiene Data'!F186)))</f>
        <v/>
      </c>
      <c r="DW192" s="305" t="str">
        <f ca="true">+IF(OFFSET('Hygiene Data'!$F$13,0,10*ROW('Hygiene Data'!F186))="","",OFFSET('Hygiene Data'!$F$13,0,10*ROW('Hygiene Data'!F186)))</f>
        <v/>
      </c>
      <c r="DX192" s="305" t="str">
        <f ca="true">+IF(OFFSET('Hygiene Data'!$G$11,0,10*ROW('Hygiene Data'!G186))="","",OFFSET('Hygiene Data'!$G$11,0,10*ROW('Hygiene Data'!G186)))</f>
        <v/>
      </c>
      <c r="DY192" s="305" t="str">
        <f ca="true">+IF(OFFSET('Hygiene Data'!$G$12,0,10*ROW('Hygiene Data'!G186))="","",OFFSET('Hygiene Data'!$G$12,0,10*ROW('Hygiene Data'!G186)))</f>
        <v/>
      </c>
      <c r="DZ192" s="305" t="str">
        <f ca="true">+IF(OFFSET('Hygiene Data'!$G$13,0,10*ROW('Hygiene Data'!G186))="","",OFFSET('Hygiene Data'!$G$13,0,10*ROW('Hygiene Data'!G186)))</f>
        <v/>
      </c>
      <c r="EA192" s="305" t="str">
        <f ca="true">+IF(OFFSET('Hygiene Data'!$H$11,0,10*ROW('Hygiene Data'!H186))="","",OFFSET('Hygiene Data'!$H$11,0,10*ROW('Hygiene Data'!H186)))</f>
        <v/>
      </c>
      <c r="EB192" s="305" t="str">
        <f ca="true">+IF(OFFSET('Hygiene Data'!$H$12,0,10*ROW('Hygiene Data'!H186))="","",OFFSET('Hygiene Data'!$H$12,0,10*ROW('Hygiene Data'!H186)))</f>
        <v/>
      </c>
      <c r="EC192" s="305" t="str">
        <f ca="true">+IF(OFFSET('Hygiene Data'!$H$13,0,10*ROW('Hygiene Data'!H186))="","",OFFSET('Hygiene Data'!$H$13,0,10*ROW('Hygiene Data'!H186)))</f>
        <v/>
      </c>
      <c r="ED192" s="305" t="str">
        <f ca="true">+IF(OFFSET('Hygiene Data'!$I$11,0,10*ROW('Hygiene Data'!I186))="","",OFFSET('Hygiene Data'!$I$11,0,10*ROW('Hygiene Data'!I186)))</f>
        <v/>
      </c>
      <c r="EE192" s="305" t="str">
        <f ca="true">+IF(OFFSET('Hygiene Data'!$I$12,0,10*ROW('Hygiene Data'!I186))="","",OFFSET('Hygiene Data'!$I$12,0,10*ROW('Hygiene Data'!I186)))</f>
        <v/>
      </c>
      <c r="EF192" s="305"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61"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305"/>
      <c r="BS193" s="305" t="str">
        <f ca="true">+IF(OFFSET('Water Data'!$D$27,0,10*ROW('Water Data'!D187))="","",OFFSET('Water Data'!$D$27,0,10*ROW('Water Data'!D187)))</f>
        <v/>
      </c>
      <c r="BT193" s="305" t="str">
        <f ca="true">+IF(OFFSET('Water Data'!$D$28,0,10*ROW('Water Data'!D187))="","",OFFSET('Water Data'!$D$28,0,10*ROW('Water Data'!D187)))</f>
        <v/>
      </c>
      <c r="BU193" s="305" t="str">
        <f ca="true">+IF(OFFSET('Water Data'!$D$29,0,10*ROW('Water Data'!D187))="","",OFFSET('Water Data'!$D$29,0,10*ROW('Water Data'!D187)))</f>
        <v/>
      </c>
      <c r="BV193" s="305" t="str">
        <f ca="true">+IF(OFFSET('Water Data'!$E$27,0,10*ROW('Water Data'!E187))="","",OFFSET('Water Data'!$E$27,0,10*ROW('Water Data'!E187)))</f>
        <v/>
      </c>
      <c r="BW193" s="305" t="str">
        <f ca="true">+IF(OFFSET('Water Data'!$E$28,0,10*ROW('Water Data'!E187))="","",OFFSET('Water Data'!$E$28,0,10*ROW('Water Data'!E187)))</f>
        <v/>
      </c>
      <c r="BX193" s="305" t="str">
        <f ca="true">+IF(OFFSET('Water Data'!$E$29,0,10*ROW('Water Data'!E187))="","",OFFSET('Water Data'!$E$29,0,10*ROW('Water Data'!E187)))</f>
        <v/>
      </c>
      <c r="BY193" s="305" t="str">
        <f ca="true">+IF(OFFSET('Water Data'!$F$27,0,10*ROW('Water Data'!F187))="","",OFFSET('Water Data'!$F$27,0,10*ROW('Water Data'!F187)))</f>
        <v/>
      </c>
      <c r="BZ193" s="305" t="str">
        <f ca="true">+IF(OFFSET('Water Data'!$F$28,0,10*ROW('Water Data'!F187))="","",OFFSET('Water Data'!$F$28,0,10*ROW('Water Data'!F187)))</f>
        <v/>
      </c>
      <c r="CA193" s="305" t="str">
        <f ca="true">+IF(OFFSET('Water Data'!$F$29,0,10*ROW('Water Data'!F187))="","",OFFSET('Water Data'!$F$29,0,10*ROW('Water Data'!F187)))</f>
        <v/>
      </c>
      <c r="CB193" s="305" t="str">
        <f ca="true">+IF(OFFSET('Water Data'!$G$27,0,10*ROW('Water Data'!G187))="","",OFFSET('Water Data'!$G$27,0,10*ROW('Water Data'!G187)))</f>
        <v/>
      </c>
      <c r="CC193" s="305" t="str">
        <f ca="true">+IF(OFFSET('Water Data'!$G$28,0,10*ROW('Water Data'!G187))="","",OFFSET('Water Data'!$G$28,0,10*ROW('Water Data'!G187)))</f>
        <v/>
      </c>
      <c r="CD193" s="305" t="str">
        <f ca="true">+IF(OFFSET('Water Data'!$G$29,0,10*ROW('Water Data'!G187))="","",OFFSET('Water Data'!$G$29,0,10*ROW('Water Data'!G187)))</f>
        <v/>
      </c>
      <c r="CE193" s="305" t="str">
        <f ca="true">+IF(OFFSET('Water Data'!$H$27,0,10*ROW('Water Data'!H187))="","",OFFSET('Water Data'!$H$27,0,10*ROW('Water Data'!H187)))</f>
        <v/>
      </c>
      <c r="CF193" s="305" t="str">
        <f ca="true">+IF(OFFSET('Water Data'!$H$28,0,10*ROW('Water Data'!H187))="","",OFFSET('Water Data'!$H$28,0,10*ROW('Water Data'!H187)))</f>
        <v/>
      </c>
      <c r="CG193" s="305" t="str">
        <f ca="true">+IF(OFFSET('Water Data'!$H$29,0,10*ROW('Water Data'!H187))="","",OFFSET('Water Data'!$H$29,0,10*ROW('Water Data'!H187)))</f>
        <v/>
      </c>
      <c r="CH193" s="305" t="str">
        <f ca="true">+IF(OFFSET('Water Data'!$I$27,0,10*ROW('Water Data'!I187))="","",OFFSET('Water Data'!$I$27,0,10*ROW('Water Data'!I187)))</f>
        <v/>
      </c>
      <c r="CI193" s="305" t="str">
        <f ca="true">+IF(OFFSET('Water Data'!$I$28,0,10*ROW('Water Data'!I187))="","",OFFSET('Water Data'!$I$28,0,10*ROW('Water Data'!I187)))</f>
        <v/>
      </c>
      <c r="CJ193" s="305" t="str">
        <f ca="true">+IF(OFFSET('Water Data'!$I$29,0,10*ROW('Water Data'!I187))="","",OFFSET('Water Data'!$I$29,0,10*ROW('Water Data'!I187)))</f>
        <v/>
      </c>
      <c r="CK193" s="305" t="str">
        <f ca="true">+IF(OFFSET('Sanitation Data'!$D$28,0,10*ROW('Sanitation Data'!D187))="","",OFFSET('Sanitation Data'!$D$28,0,10*ROW('Sanitation Data'!D187)))</f>
        <v/>
      </c>
      <c r="CL193" s="305" t="str">
        <f ca="true">+IF(OFFSET('Sanitation Data'!$D$29,0,10*ROW('Sanitation Data'!D187))="","",OFFSET('Sanitation Data'!$D$29,0,10*ROW('Sanitation Data'!D187)))</f>
        <v/>
      </c>
      <c r="CM193" s="305" t="str">
        <f ca="true">+IF(OFFSET('Sanitation Data'!$D$30,0,10*ROW('Sanitation Data'!D187))="","",OFFSET('Sanitation Data'!$D$30,0,10*ROW('Sanitation Data'!D187)))</f>
        <v/>
      </c>
      <c r="CN193" s="305" t="str">
        <f ca="true">+IF(OFFSET('Sanitation Data'!$D$31,0,10*ROW('Sanitation Data'!D187))="","",OFFSET('Sanitation Data'!$D$31,0,10*ROW('Sanitation Data'!D187)))</f>
        <v/>
      </c>
      <c r="CO193" s="305" t="str">
        <f ca="true">+IF(OFFSET('Sanitation Data'!$D$32,0,10*ROW('Sanitation Data'!D187))="","",OFFSET('Sanitation Data'!$D$32,0,10*ROW('Sanitation Data'!D187)))</f>
        <v/>
      </c>
      <c r="CP193" s="305" t="str">
        <f ca="true">+IF(OFFSET('Sanitation Data'!$E$28,0,10*ROW('Sanitation Data'!E187))="","",OFFSET('Sanitation Data'!$E$28,0,10*ROW('Sanitation Data'!E187)))</f>
        <v/>
      </c>
      <c r="CQ193" s="305" t="str">
        <f ca="true">+IF(OFFSET('Sanitation Data'!$E$29,0,10*ROW('Sanitation Data'!E187))="","",OFFSET('Sanitation Data'!$E$29,0,10*ROW('Sanitation Data'!E187)))</f>
        <v/>
      </c>
      <c r="CR193" s="305" t="str">
        <f ca="true">+IF(OFFSET('Sanitation Data'!$E$30,0,10*ROW('Sanitation Data'!E187))="","",OFFSET('Sanitation Data'!$E$30,0,10*ROW('Sanitation Data'!E187)))</f>
        <v/>
      </c>
      <c r="CS193" s="305" t="str">
        <f ca="true">+IF(OFFSET('Sanitation Data'!$E$31,0,10*ROW('Sanitation Data'!E187))="","",OFFSET('Sanitation Data'!$E$31,0,10*ROW('Sanitation Data'!E187)))</f>
        <v/>
      </c>
      <c r="CT193" s="305" t="str">
        <f ca="true">+IF(OFFSET('Sanitation Data'!$E$32,0,10*ROW('Sanitation Data'!E187))="","",OFFSET('Sanitation Data'!$E$32,0,10*ROW('Sanitation Data'!E187)))</f>
        <v/>
      </c>
      <c r="CU193" s="305" t="str">
        <f ca="true">+IF(OFFSET('Sanitation Data'!$F$28,0,10*ROW('Sanitation Data'!F187))="","",OFFSET('Sanitation Data'!$F$28,0,10*ROW('Sanitation Data'!F187)))</f>
        <v/>
      </c>
      <c r="CV193" s="305" t="str">
        <f ca="true">+IF(OFFSET('Sanitation Data'!$F$29,0,10*ROW('Sanitation Data'!F187))="","",OFFSET('Sanitation Data'!$F$29,0,10*ROW('Sanitation Data'!F187)))</f>
        <v/>
      </c>
      <c r="CW193" s="305" t="str">
        <f ca="true">+IF(OFFSET('Sanitation Data'!$F$30,0,10*ROW('Sanitation Data'!F187))="","",OFFSET('Sanitation Data'!$F$30,0,10*ROW('Sanitation Data'!F187)))</f>
        <v/>
      </c>
      <c r="CX193" s="305" t="str">
        <f ca="true">+IF(OFFSET('Sanitation Data'!$F$31,0,10*ROW('Sanitation Data'!F187))="","",OFFSET('Sanitation Data'!$F$31,0,10*ROW('Sanitation Data'!F187)))</f>
        <v/>
      </c>
      <c r="CY193" s="305" t="str">
        <f ca="true">+IF(OFFSET('Sanitation Data'!$F$32,0,10*ROW('Sanitation Data'!F187))="","",OFFSET('Sanitation Data'!$F$32,0,10*ROW('Sanitation Data'!F187)))</f>
        <v/>
      </c>
      <c r="CZ193" s="305" t="str">
        <f ca="true">+IF(OFFSET('Sanitation Data'!$G$28,0,10*ROW('Sanitation Data'!G187))="","",OFFSET('Sanitation Data'!$G$28,0,10*ROW('Sanitation Data'!G187)))</f>
        <v/>
      </c>
      <c r="DA193" s="305" t="str">
        <f ca="true">+IF(OFFSET('Sanitation Data'!$G$29,0,10*ROW('Sanitation Data'!G187))="","",OFFSET('Sanitation Data'!$G$29,0,10*ROW('Sanitation Data'!G187)))</f>
        <v/>
      </c>
      <c r="DB193" s="305" t="str">
        <f ca="true">+IF(OFFSET('Sanitation Data'!$G$30,0,10*ROW('Sanitation Data'!G187))="","",OFFSET('Sanitation Data'!$G$30,0,10*ROW('Sanitation Data'!G187)))</f>
        <v/>
      </c>
      <c r="DC193" s="305" t="str">
        <f ca="true">+IF(OFFSET('Sanitation Data'!$G$31,0,10*ROW('Sanitation Data'!G187))="","",OFFSET('Sanitation Data'!$G$31,0,10*ROW('Sanitation Data'!G187)))</f>
        <v/>
      </c>
      <c r="DD193" s="305" t="str">
        <f ca="true">+IF(OFFSET('Sanitation Data'!$G$32,0,10*ROW('Sanitation Data'!G187))="","",OFFSET('Sanitation Data'!$G$32,0,10*ROW('Sanitation Data'!G187)))</f>
        <v/>
      </c>
      <c r="DE193" s="305" t="str">
        <f ca="true">+IF(OFFSET('Sanitation Data'!$H$28,0,10*ROW('Sanitation Data'!H187))="","",OFFSET('Sanitation Data'!$H$28,0,10*ROW('Sanitation Data'!H187)))</f>
        <v/>
      </c>
      <c r="DF193" s="305" t="str">
        <f ca="true">+IF(OFFSET('Sanitation Data'!$H$29,0,10*ROW('Sanitation Data'!H187))="","",OFFSET('Sanitation Data'!$H$29,0,10*ROW('Sanitation Data'!H187)))</f>
        <v/>
      </c>
      <c r="DG193" s="305" t="str">
        <f ca="true">+IF(OFFSET('Sanitation Data'!$H$30,0,10*ROW('Sanitation Data'!H187))="","",OFFSET('Sanitation Data'!$H$30,0,10*ROW('Sanitation Data'!H187)))</f>
        <v/>
      </c>
      <c r="DH193" s="305" t="str">
        <f ca="true">+IF(OFFSET('Sanitation Data'!$H$31,0,10*ROW('Sanitation Data'!H187))="","",OFFSET('Sanitation Data'!$H$31,0,10*ROW('Sanitation Data'!H187)))</f>
        <v/>
      </c>
      <c r="DI193" s="305" t="str">
        <f ca="true">+IF(OFFSET('Sanitation Data'!$H$32,0,10*ROW('Sanitation Data'!H187))="","",OFFSET('Sanitation Data'!$H$32,0,10*ROW('Sanitation Data'!H187)))</f>
        <v/>
      </c>
      <c r="DJ193" s="305" t="str">
        <f ca="true">+IF(OFFSET('Sanitation Data'!$I$28,0,10*ROW('Sanitation Data'!I187))="","",OFFSET('Sanitation Data'!$I$28,0,10*ROW('Sanitation Data'!I187)))</f>
        <v/>
      </c>
      <c r="DK193" s="305" t="str">
        <f ca="true">+IF(OFFSET('Sanitation Data'!$I$29,0,10*ROW('Sanitation Data'!I187))="","",OFFSET('Sanitation Data'!$I$29,0,10*ROW('Sanitation Data'!I187)))</f>
        <v/>
      </c>
      <c r="DL193" s="305" t="str">
        <f ca="true">+IF(OFFSET('Sanitation Data'!$I$30,0,10*ROW('Sanitation Data'!I187))="","",OFFSET('Sanitation Data'!$I$30,0,10*ROW('Sanitation Data'!I187)))</f>
        <v/>
      </c>
      <c r="DM193" s="305" t="str">
        <f ca="true">+IF(OFFSET('Sanitation Data'!$I$31,0,10*ROW('Sanitation Data'!I187))="","",OFFSET('Sanitation Data'!$I$31,0,10*ROW('Sanitation Data'!I187)))</f>
        <v/>
      </c>
      <c r="DN193" s="305" t="str">
        <f ca="true">+IF(OFFSET('Sanitation Data'!$I$32,0,10*ROW('Sanitation Data'!I187))="","",OFFSET('Sanitation Data'!$I$32,0,10*ROW('Sanitation Data'!I187)))</f>
        <v/>
      </c>
      <c r="DO193" s="305" t="str">
        <f ca="true">+IF(OFFSET('Hygiene Data'!$D$11,0,10*ROW('Hygiene Data'!D187))="","",OFFSET('Hygiene Data'!$D$11,0,10*ROW('Hygiene Data'!D187)))</f>
        <v/>
      </c>
      <c r="DP193" s="305" t="str">
        <f ca="true">+IF(OFFSET('Hygiene Data'!$D$12,0,10*ROW('Hygiene Data'!D187))="","",OFFSET('Hygiene Data'!$D$12,0,10*ROW('Hygiene Data'!D187)))</f>
        <v/>
      </c>
      <c r="DQ193" s="305" t="str">
        <f ca="true">+IF(OFFSET('Hygiene Data'!$D$13,0,10*ROW('Hygiene Data'!D187))="","",OFFSET('Hygiene Data'!$D$13,0,10*ROW('Hygiene Data'!D187)))</f>
        <v/>
      </c>
      <c r="DR193" s="305" t="str">
        <f ca="true">+IF(OFFSET('Hygiene Data'!$E$11,0,10*ROW('Hygiene Data'!E187))="","",OFFSET('Hygiene Data'!$E$11,0,10*ROW('Hygiene Data'!E187)))</f>
        <v/>
      </c>
      <c r="DS193" s="305" t="str">
        <f ca="true">+IF(OFFSET('Hygiene Data'!$E$12,0,10*ROW('Hygiene Data'!E187))="","",OFFSET('Hygiene Data'!$E$12,0,10*ROW('Hygiene Data'!E187)))</f>
        <v/>
      </c>
      <c r="DT193" s="305" t="str">
        <f ca="true">+IF(OFFSET('Hygiene Data'!$E$13,0,10*ROW('Hygiene Data'!E187))="","",OFFSET('Hygiene Data'!$E$13,0,10*ROW('Hygiene Data'!E187)))</f>
        <v/>
      </c>
      <c r="DU193" s="305" t="str">
        <f ca="true">+IF(OFFSET('Hygiene Data'!$F$11,0,10*ROW('Hygiene Data'!F187))="","",OFFSET('Hygiene Data'!$F$11,0,10*ROW('Hygiene Data'!F187)))</f>
        <v/>
      </c>
      <c r="DV193" s="305" t="str">
        <f ca="true">+IF(OFFSET('Hygiene Data'!$F$12,0,10*ROW('Hygiene Data'!F187))="","",OFFSET('Hygiene Data'!$F$12,0,10*ROW('Hygiene Data'!F187)))</f>
        <v/>
      </c>
      <c r="DW193" s="305" t="str">
        <f ca="true">+IF(OFFSET('Hygiene Data'!$F$13,0,10*ROW('Hygiene Data'!F187))="","",OFFSET('Hygiene Data'!$F$13,0,10*ROW('Hygiene Data'!F187)))</f>
        <v/>
      </c>
      <c r="DX193" s="305" t="str">
        <f ca="true">+IF(OFFSET('Hygiene Data'!$G$11,0,10*ROW('Hygiene Data'!G187))="","",OFFSET('Hygiene Data'!$G$11,0,10*ROW('Hygiene Data'!G187)))</f>
        <v/>
      </c>
      <c r="DY193" s="305" t="str">
        <f ca="true">+IF(OFFSET('Hygiene Data'!$G$12,0,10*ROW('Hygiene Data'!G187))="","",OFFSET('Hygiene Data'!$G$12,0,10*ROW('Hygiene Data'!G187)))</f>
        <v/>
      </c>
      <c r="DZ193" s="305" t="str">
        <f ca="true">+IF(OFFSET('Hygiene Data'!$G$13,0,10*ROW('Hygiene Data'!G187))="","",OFFSET('Hygiene Data'!$G$13,0,10*ROW('Hygiene Data'!G187)))</f>
        <v/>
      </c>
      <c r="EA193" s="305" t="str">
        <f ca="true">+IF(OFFSET('Hygiene Data'!$H$11,0,10*ROW('Hygiene Data'!H187))="","",OFFSET('Hygiene Data'!$H$11,0,10*ROW('Hygiene Data'!H187)))</f>
        <v/>
      </c>
      <c r="EB193" s="305" t="str">
        <f ca="true">+IF(OFFSET('Hygiene Data'!$H$12,0,10*ROW('Hygiene Data'!H187))="","",OFFSET('Hygiene Data'!$H$12,0,10*ROW('Hygiene Data'!H187)))</f>
        <v/>
      </c>
      <c r="EC193" s="305" t="str">
        <f ca="true">+IF(OFFSET('Hygiene Data'!$H$13,0,10*ROW('Hygiene Data'!H187))="","",OFFSET('Hygiene Data'!$H$13,0,10*ROW('Hygiene Data'!H187)))</f>
        <v/>
      </c>
      <c r="ED193" s="305" t="str">
        <f ca="true">+IF(OFFSET('Hygiene Data'!$I$11,0,10*ROW('Hygiene Data'!I187))="","",OFFSET('Hygiene Data'!$I$11,0,10*ROW('Hygiene Data'!I187)))</f>
        <v/>
      </c>
      <c r="EE193" s="305" t="str">
        <f ca="true">+IF(OFFSET('Hygiene Data'!$I$12,0,10*ROW('Hygiene Data'!I187))="","",OFFSET('Hygiene Data'!$I$12,0,10*ROW('Hygiene Data'!I187)))</f>
        <v/>
      </c>
      <c r="EF193" s="305"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61"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305"/>
      <c r="BS194" s="305" t="str">
        <f ca="true">+IF(OFFSET('Water Data'!$D$27,0,10*ROW('Water Data'!D188))="","",OFFSET('Water Data'!$D$27,0,10*ROW('Water Data'!D188)))</f>
        <v/>
      </c>
      <c r="BT194" s="305" t="str">
        <f ca="true">+IF(OFFSET('Water Data'!$D$28,0,10*ROW('Water Data'!D188))="","",OFFSET('Water Data'!$D$28,0,10*ROW('Water Data'!D188)))</f>
        <v/>
      </c>
      <c r="BU194" s="305" t="str">
        <f ca="true">+IF(OFFSET('Water Data'!$D$29,0,10*ROW('Water Data'!D188))="","",OFFSET('Water Data'!$D$29,0,10*ROW('Water Data'!D188)))</f>
        <v/>
      </c>
      <c r="BV194" s="305" t="str">
        <f ca="true">+IF(OFFSET('Water Data'!$E$27,0,10*ROW('Water Data'!E188))="","",OFFSET('Water Data'!$E$27,0,10*ROW('Water Data'!E188)))</f>
        <v/>
      </c>
      <c r="BW194" s="305" t="str">
        <f ca="true">+IF(OFFSET('Water Data'!$E$28,0,10*ROW('Water Data'!E188))="","",OFFSET('Water Data'!$E$28,0,10*ROW('Water Data'!E188)))</f>
        <v/>
      </c>
      <c r="BX194" s="305" t="str">
        <f ca="true">+IF(OFFSET('Water Data'!$E$29,0,10*ROW('Water Data'!E188))="","",OFFSET('Water Data'!$E$29,0,10*ROW('Water Data'!E188)))</f>
        <v/>
      </c>
      <c r="BY194" s="305" t="str">
        <f ca="true">+IF(OFFSET('Water Data'!$F$27,0,10*ROW('Water Data'!F188))="","",OFFSET('Water Data'!$F$27,0,10*ROW('Water Data'!F188)))</f>
        <v/>
      </c>
      <c r="BZ194" s="305" t="str">
        <f ca="true">+IF(OFFSET('Water Data'!$F$28,0,10*ROW('Water Data'!F188))="","",OFFSET('Water Data'!$F$28,0,10*ROW('Water Data'!F188)))</f>
        <v/>
      </c>
      <c r="CA194" s="305" t="str">
        <f ca="true">+IF(OFFSET('Water Data'!$F$29,0,10*ROW('Water Data'!F188))="","",OFFSET('Water Data'!$F$29,0,10*ROW('Water Data'!F188)))</f>
        <v/>
      </c>
      <c r="CB194" s="305" t="str">
        <f ca="true">+IF(OFFSET('Water Data'!$G$27,0,10*ROW('Water Data'!G188))="","",OFFSET('Water Data'!$G$27,0,10*ROW('Water Data'!G188)))</f>
        <v/>
      </c>
      <c r="CC194" s="305" t="str">
        <f ca="true">+IF(OFFSET('Water Data'!$G$28,0,10*ROW('Water Data'!G188))="","",OFFSET('Water Data'!$G$28,0,10*ROW('Water Data'!G188)))</f>
        <v/>
      </c>
      <c r="CD194" s="305" t="str">
        <f ca="true">+IF(OFFSET('Water Data'!$G$29,0,10*ROW('Water Data'!G188))="","",OFFSET('Water Data'!$G$29,0,10*ROW('Water Data'!G188)))</f>
        <v/>
      </c>
      <c r="CE194" s="305" t="str">
        <f ca="true">+IF(OFFSET('Water Data'!$H$27,0,10*ROW('Water Data'!H188))="","",OFFSET('Water Data'!$H$27,0,10*ROW('Water Data'!H188)))</f>
        <v/>
      </c>
      <c r="CF194" s="305" t="str">
        <f ca="true">+IF(OFFSET('Water Data'!$H$28,0,10*ROW('Water Data'!H188))="","",OFFSET('Water Data'!$H$28,0,10*ROW('Water Data'!H188)))</f>
        <v/>
      </c>
      <c r="CG194" s="305" t="str">
        <f ca="true">+IF(OFFSET('Water Data'!$H$29,0,10*ROW('Water Data'!H188))="","",OFFSET('Water Data'!$H$29,0,10*ROW('Water Data'!H188)))</f>
        <v/>
      </c>
      <c r="CH194" s="305" t="str">
        <f ca="true">+IF(OFFSET('Water Data'!$I$27,0,10*ROW('Water Data'!I188))="","",OFFSET('Water Data'!$I$27,0,10*ROW('Water Data'!I188)))</f>
        <v/>
      </c>
      <c r="CI194" s="305" t="str">
        <f ca="true">+IF(OFFSET('Water Data'!$I$28,0,10*ROW('Water Data'!I188))="","",OFFSET('Water Data'!$I$28,0,10*ROW('Water Data'!I188)))</f>
        <v/>
      </c>
      <c r="CJ194" s="305" t="str">
        <f ca="true">+IF(OFFSET('Water Data'!$I$29,0,10*ROW('Water Data'!I188))="","",OFFSET('Water Data'!$I$29,0,10*ROW('Water Data'!I188)))</f>
        <v/>
      </c>
      <c r="CK194" s="305" t="str">
        <f ca="true">+IF(OFFSET('Sanitation Data'!$D$28,0,10*ROW('Sanitation Data'!D188))="","",OFFSET('Sanitation Data'!$D$28,0,10*ROW('Sanitation Data'!D188)))</f>
        <v/>
      </c>
      <c r="CL194" s="305" t="str">
        <f ca="true">+IF(OFFSET('Sanitation Data'!$D$29,0,10*ROW('Sanitation Data'!D188))="","",OFFSET('Sanitation Data'!$D$29,0,10*ROW('Sanitation Data'!D188)))</f>
        <v/>
      </c>
      <c r="CM194" s="305" t="str">
        <f ca="true">+IF(OFFSET('Sanitation Data'!$D$30,0,10*ROW('Sanitation Data'!D188))="","",OFFSET('Sanitation Data'!$D$30,0,10*ROW('Sanitation Data'!D188)))</f>
        <v/>
      </c>
      <c r="CN194" s="305" t="str">
        <f ca="true">+IF(OFFSET('Sanitation Data'!$D$31,0,10*ROW('Sanitation Data'!D188))="","",OFFSET('Sanitation Data'!$D$31,0,10*ROW('Sanitation Data'!D188)))</f>
        <v/>
      </c>
      <c r="CO194" s="305" t="str">
        <f ca="true">+IF(OFFSET('Sanitation Data'!$D$32,0,10*ROW('Sanitation Data'!D188))="","",OFFSET('Sanitation Data'!$D$32,0,10*ROW('Sanitation Data'!D188)))</f>
        <v/>
      </c>
      <c r="CP194" s="305" t="str">
        <f ca="true">+IF(OFFSET('Sanitation Data'!$E$28,0,10*ROW('Sanitation Data'!E188))="","",OFFSET('Sanitation Data'!$E$28,0,10*ROW('Sanitation Data'!E188)))</f>
        <v/>
      </c>
      <c r="CQ194" s="305" t="str">
        <f ca="true">+IF(OFFSET('Sanitation Data'!$E$29,0,10*ROW('Sanitation Data'!E188))="","",OFFSET('Sanitation Data'!$E$29,0,10*ROW('Sanitation Data'!E188)))</f>
        <v/>
      </c>
      <c r="CR194" s="305" t="str">
        <f ca="true">+IF(OFFSET('Sanitation Data'!$E$30,0,10*ROW('Sanitation Data'!E188))="","",OFFSET('Sanitation Data'!$E$30,0,10*ROW('Sanitation Data'!E188)))</f>
        <v/>
      </c>
      <c r="CS194" s="305" t="str">
        <f ca="true">+IF(OFFSET('Sanitation Data'!$E$31,0,10*ROW('Sanitation Data'!E188))="","",OFFSET('Sanitation Data'!$E$31,0,10*ROW('Sanitation Data'!E188)))</f>
        <v/>
      </c>
      <c r="CT194" s="305" t="str">
        <f ca="true">+IF(OFFSET('Sanitation Data'!$E$32,0,10*ROW('Sanitation Data'!E188))="","",OFFSET('Sanitation Data'!$E$32,0,10*ROW('Sanitation Data'!E188)))</f>
        <v/>
      </c>
      <c r="CU194" s="305" t="str">
        <f ca="true">+IF(OFFSET('Sanitation Data'!$F$28,0,10*ROW('Sanitation Data'!F188))="","",OFFSET('Sanitation Data'!$F$28,0,10*ROW('Sanitation Data'!F188)))</f>
        <v/>
      </c>
      <c r="CV194" s="305" t="str">
        <f ca="true">+IF(OFFSET('Sanitation Data'!$F$29,0,10*ROW('Sanitation Data'!F188))="","",OFFSET('Sanitation Data'!$F$29,0,10*ROW('Sanitation Data'!F188)))</f>
        <v/>
      </c>
      <c r="CW194" s="305" t="str">
        <f ca="true">+IF(OFFSET('Sanitation Data'!$F$30,0,10*ROW('Sanitation Data'!F188))="","",OFFSET('Sanitation Data'!$F$30,0,10*ROW('Sanitation Data'!F188)))</f>
        <v/>
      </c>
      <c r="CX194" s="305" t="str">
        <f ca="true">+IF(OFFSET('Sanitation Data'!$F$31,0,10*ROW('Sanitation Data'!F188))="","",OFFSET('Sanitation Data'!$F$31,0,10*ROW('Sanitation Data'!F188)))</f>
        <v/>
      </c>
      <c r="CY194" s="305" t="str">
        <f ca="true">+IF(OFFSET('Sanitation Data'!$F$32,0,10*ROW('Sanitation Data'!F188))="","",OFFSET('Sanitation Data'!$F$32,0,10*ROW('Sanitation Data'!F188)))</f>
        <v/>
      </c>
      <c r="CZ194" s="305" t="str">
        <f ca="true">+IF(OFFSET('Sanitation Data'!$G$28,0,10*ROW('Sanitation Data'!G188))="","",OFFSET('Sanitation Data'!$G$28,0,10*ROW('Sanitation Data'!G188)))</f>
        <v/>
      </c>
      <c r="DA194" s="305" t="str">
        <f ca="true">+IF(OFFSET('Sanitation Data'!$G$29,0,10*ROW('Sanitation Data'!G188))="","",OFFSET('Sanitation Data'!$G$29,0,10*ROW('Sanitation Data'!G188)))</f>
        <v/>
      </c>
      <c r="DB194" s="305" t="str">
        <f ca="true">+IF(OFFSET('Sanitation Data'!$G$30,0,10*ROW('Sanitation Data'!G188))="","",OFFSET('Sanitation Data'!$G$30,0,10*ROW('Sanitation Data'!G188)))</f>
        <v/>
      </c>
      <c r="DC194" s="305" t="str">
        <f ca="true">+IF(OFFSET('Sanitation Data'!$G$31,0,10*ROW('Sanitation Data'!G188))="","",OFFSET('Sanitation Data'!$G$31,0,10*ROW('Sanitation Data'!G188)))</f>
        <v/>
      </c>
      <c r="DD194" s="305" t="str">
        <f ca="true">+IF(OFFSET('Sanitation Data'!$G$32,0,10*ROW('Sanitation Data'!G188))="","",OFFSET('Sanitation Data'!$G$32,0,10*ROW('Sanitation Data'!G188)))</f>
        <v/>
      </c>
      <c r="DE194" s="305" t="str">
        <f ca="true">+IF(OFFSET('Sanitation Data'!$H$28,0,10*ROW('Sanitation Data'!H188))="","",OFFSET('Sanitation Data'!$H$28,0,10*ROW('Sanitation Data'!H188)))</f>
        <v/>
      </c>
      <c r="DF194" s="305" t="str">
        <f ca="true">+IF(OFFSET('Sanitation Data'!$H$29,0,10*ROW('Sanitation Data'!H188))="","",OFFSET('Sanitation Data'!$H$29,0,10*ROW('Sanitation Data'!H188)))</f>
        <v/>
      </c>
      <c r="DG194" s="305" t="str">
        <f ca="true">+IF(OFFSET('Sanitation Data'!$H$30,0,10*ROW('Sanitation Data'!H188))="","",OFFSET('Sanitation Data'!$H$30,0,10*ROW('Sanitation Data'!H188)))</f>
        <v/>
      </c>
      <c r="DH194" s="305" t="str">
        <f ca="true">+IF(OFFSET('Sanitation Data'!$H$31,0,10*ROW('Sanitation Data'!H188))="","",OFFSET('Sanitation Data'!$H$31,0,10*ROW('Sanitation Data'!H188)))</f>
        <v/>
      </c>
      <c r="DI194" s="305" t="str">
        <f ca="true">+IF(OFFSET('Sanitation Data'!$H$32,0,10*ROW('Sanitation Data'!H188))="","",OFFSET('Sanitation Data'!$H$32,0,10*ROW('Sanitation Data'!H188)))</f>
        <v/>
      </c>
      <c r="DJ194" s="305" t="str">
        <f ca="true">+IF(OFFSET('Sanitation Data'!$I$28,0,10*ROW('Sanitation Data'!I188))="","",OFFSET('Sanitation Data'!$I$28,0,10*ROW('Sanitation Data'!I188)))</f>
        <v/>
      </c>
      <c r="DK194" s="305" t="str">
        <f ca="true">+IF(OFFSET('Sanitation Data'!$I$29,0,10*ROW('Sanitation Data'!I188))="","",OFFSET('Sanitation Data'!$I$29,0,10*ROW('Sanitation Data'!I188)))</f>
        <v/>
      </c>
      <c r="DL194" s="305" t="str">
        <f ca="true">+IF(OFFSET('Sanitation Data'!$I$30,0,10*ROW('Sanitation Data'!I188))="","",OFFSET('Sanitation Data'!$I$30,0,10*ROW('Sanitation Data'!I188)))</f>
        <v/>
      </c>
      <c r="DM194" s="305" t="str">
        <f ca="true">+IF(OFFSET('Sanitation Data'!$I$31,0,10*ROW('Sanitation Data'!I188))="","",OFFSET('Sanitation Data'!$I$31,0,10*ROW('Sanitation Data'!I188)))</f>
        <v/>
      </c>
      <c r="DN194" s="305" t="str">
        <f ca="true">+IF(OFFSET('Sanitation Data'!$I$32,0,10*ROW('Sanitation Data'!I188))="","",OFFSET('Sanitation Data'!$I$32,0,10*ROW('Sanitation Data'!I188)))</f>
        <v/>
      </c>
      <c r="DO194" s="305" t="str">
        <f ca="true">+IF(OFFSET('Hygiene Data'!$D$11,0,10*ROW('Hygiene Data'!D188))="","",OFFSET('Hygiene Data'!$D$11,0,10*ROW('Hygiene Data'!D188)))</f>
        <v/>
      </c>
      <c r="DP194" s="305" t="str">
        <f ca="true">+IF(OFFSET('Hygiene Data'!$D$12,0,10*ROW('Hygiene Data'!D188))="","",OFFSET('Hygiene Data'!$D$12,0,10*ROW('Hygiene Data'!D188)))</f>
        <v/>
      </c>
      <c r="DQ194" s="305" t="str">
        <f ca="true">+IF(OFFSET('Hygiene Data'!$D$13,0,10*ROW('Hygiene Data'!D188))="","",OFFSET('Hygiene Data'!$D$13,0,10*ROW('Hygiene Data'!D188)))</f>
        <v/>
      </c>
      <c r="DR194" s="305" t="str">
        <f ca="true">+IF(OFFSET('Hygiene Data'!$E$11,0,10*ROW('Hygiene Data'!E188))="","",OFFSET('Hygiene Data'!$E$11,0,10*ROW('Hygiene Data'!E188)))</f>
        <v/>
      </c>
      <c r="DS194" s="305" t="str">
        <f ca="true">+IF(OFFSET('Hygiene Data'!$E$12,0,10*ROW('Hygiene Data'!E188))="","",OFFSET('Hygiene Data'!$E$12,0,10*ROW('Hygiene Data'!E188)))</f>
        <v/>
      </c>
      <c r="DT194" s="305" t="str">
        <f ca="true">+IF(OFFSET('Hygiene Data'!$E$13,0,10*ROW('Hygiene Data'!E188))="","",OFFSET('Hygiene Data'!$E$13,0,10*ROW('Hygiene Data'!E188)))</f>
        <v/>
      </c>
      <c r="DU194" s="305" t="str">
        <f ca="true">+IF(OFFSET('Hygiene Data'!$F$11,0,10*ROW('Hygiene Data'!F188))="","",OFFSET('Hygiene Data'!$F$11,0,10*ROW('Hygiene Data'!F188)))</f>
        <v/>
      </c>
      <c r="DV194" s="305" t="str">
        <f ca="true">+IF(OFFSET('Hygiene Data'!$F$12,0,10*ROW('Hygiene Data'!F188))="","",OFFSET('Hygiene Data'!$F$12,0,10*ROW('Hygiene Data'!F188)))</f>
        <v/>
      </c>
      <c r="DW194" s="305" t="str">
        <f ca="true">+IF(OFFSET('Hygiene Data'!$F$13,0,10*ROW('Hygiene Data'!F188))="","",OFFSET('Hygiene Data'!$F$13,0,10*ROW('Hygiene Data'!F188)))</f>
        <v/>
      </c>
      <c r="DX194" s="305" t="str">
        <f ca="true">+IF(OFFSET('Hygiene Data'!$G$11,0,10*ROW('Hygiene Data'!G188))="","",OFFSET('Hygiene Data'!$G$11,0,10*ROW('Hygiene Data'!G188)))</f>
        <v/>
      </c>
      <c r="DY194" s="305" t="str">
        <f ca="true">+IF(OFFSET('Hygiene Data'!$G$12,0,10*ROW('Hygiene Data'!G188))="","",OFFSET('Hygiene Data'!$G$12,0,10*ROW('Hygiene Data'!G188)))</f>
        <v/>
      </c>
      <c r="DZ194" s="305" t="str">
        <f ca="true">+IF(OFFSET('Hygiene Data'!$G$13,0,10*ROW('Hygiene Data'!G188))="","",OFFSET('Hygiene Data'!$G$13,0,10*ROW('Hygiene Data'!G188)))</f>
        <v/>
      </c>
      <c r="EA194" s="305" t="str">
        <f ca="true">+IF(OFFSET('Hygiene Data'!$H$11,0,10*ROW('Hygiene Data'!H188))="","",OFFSET('Hygiene Data'!$H$11,0,10*ROW('Hygiene Data'!H188)))</f>
        <v/>
      </c>
      <c r="EB194" s="305" t="str">
        <f ca="true">+IF(OFFSET('Hygiene Data'!$H$12,0,10*ROW('Hygiene Data'!H188))="","",OFFSET('Hygiene Data'!$H$12,0,10*ROW('Hygiene Data'!H188)))</f>
        <v/>
      </c>
      <c r="EC194" s="305" t="str">
        <f ca="true">+IF(OFFSET('Hygiene Data'!$H$13,0,10*ROW('Hygiene Data'!H188))="","",OFFSET('Hygiene Data'!$H$13,0,10*ROW('Hygiene Data'!H188)))</f>
        <v/>
      </c>
      <c r="ED194" s="305" t="str">
        <f ca="true">+IF(OFFSET('Hygiene Data'!$I$11,0,10*ROW('Hygiene Data'!I188))="","",OFFSET('Hygiene Data'!$I$11,0,10*ROW('Hygiene Data'!I188)))</f>
        <v/>
      </c>
      <c r="EE194" s="305" t="str">
        <f ca="true">+IF(OFFSET('Hygiene Data'!$I$12,0,10*ROW('Hygiene Data'!I188))="","",OFFSET('Hygiene Data'!$I$12,0,10*ROW('Hygiene Data'!I188)))</f>
        <v/>
      </c>
      <c r="EF194" s="305"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61"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305"/>
      <c r="BS195" s="305" t="str">
        <f ca="true">+IF(OFFSET('Water Data'!$D$27,0,10*ROW('Water Data'!D189))="","",OFFSET('Water Data'!$D$27,0,10*ROW('Water Data'!D189)))</f>
        <v/>
      </c>
      <c r="BT195" s="305" t="str">
        <f ca="true">+IF(OFFSET('Water Data'!$D$28,0,10*ROW('Water Data'!D189))="","",OFFSET('Water Data'!$D$28,0,10*ROW('Water Data'!D189)))</f>
        <v/>
      </c>
      <c r="BU195" s="305" t="str">
        <f ca="true">+IF(OFFSET('Water Data'!$D$29,0,10*ROW('Water Data'!D189))="","",OFFSET('Water Data'!$D$29,0,10*ROW('Water Data'!D189)))</f>
        <v/>
      </c>
      <c r="BV195" s="305" t="str">
        <f ca="true">+IF(OFFSET('Water Data'!$E$27,0,10*ROW('Water Data'!E189))="","",OFFSET('Water Data'!$E$27,0,10*ROW('Water Data'!E189)))</f>
        <v/>
      </c>
      <c r="BW195" s="305" t="str">
        <f ca="true">+IF(OFFSET('Water Data'!$E$28,0,10*ROW('Water Data'!E189))="","",OFFSET('Water Data'!$E$28,0,10*ROW('Water Data'!E189)))</f>
        <v/>
      </c>
      <c r="BX195" s="305" t="str">
        <f ca="true">+IF(OFFSET('Water Data'!$E$29,0,10*ROW('Water Data'!E189))="","",OFFSET('Water Data'!$E$29,0,10*ROW('Water Data'!E189)))</f>
        <v/>
      </c>
      <c r="BY195" s="305" t="str">
        <f ca="true">+IF(OFFSET('Water Data'!$F$27,0,10*ROW('Water Data'!F189))="","",OFFSET('Water Data'!$F$27,0,10*ROW('Water Data'!F189)))</f>
        <v/>
      </c>
      <c r="BZ195" s="305" t="str">
        <f ca="true">+IF(OFFSET('Water Data'!$F$28,0,10*ROW('Water Data'!F189))="","",OFFSET('Water Data'!$F$28,0,10*ROW('Water Data'!F189)))</f>
        <v/>
      </c>
      <c r="CA195" s="305" t="str">
        <f ca="true">+IF(OFFSET('Water Data'!$F$29,0,10*ROW('Water Data'!F189))="","",OFFSET('Water Data'!$F$29,0,10*ROW('Water Data'!F189)))</f>
        <v/>
      </c>
      <c r="CB195" s="305" t="str">
        <f ca="true">+IF(OFFSET('Water Data'!$G$27,0,10*ROW('Water Data'!G189))="","",OFFSET('Water Data'!$G$27,0,10*ROW('Water Data'!G189)))</f>
        <v/>
      </c>
      <c r="CC195" s="305" t="str">
        <f ca="true">+IF(OFFSET('Water Data'!$G$28,0,10*ROW('Water Data'!G189))="","",OFFSET('Water Data'!$G$28,0,10*ROW('Water Data'!G189)))</f>
        <v/>
      </c>
      <c r="CD195" s="305" t="str">
        <f ca="true">+IF(OFFSET('Water Data'!$G$29,0,10*ROW('Water Data'!G189))="","",OFFSET('Water Data'!$G$29,0,10*ROW('Water Data'!G189)))</f>
        <v/>
      </c>
      <c r="CE195" s="305" t="str">
        <f ca="true">+IF(OFFSET('Water Data'!$H$27,0,10*ROW('Water Data'!H189))="","",OFFSET('Water Data'!$H$27,0,10*ROW('Water Data'!H189)))</f>
        <v/>
      </c>
      <c r="CF195" s="305" t="str">
        <f ca="true">+IF(OFFSET('Water Data'!$H$28,0,10*ROW('Water Data'!H189))="","",OFFSET('Water Data'!$H$28,0,10*ROW('Water Data'!H189)))</f>
        <v/>
      </c>
      <c r="CG195" s="305" t="str">
        <f ca="true">+IF(OFFSET('Water Data'!$H$29,0,10*ROW('Water Data'!H189))="","",OFFSET('Water Data'!$H$29,0,10*ROW('Water Data'!H189)))</f>
        <v/>
      </c>
      <c r="CH195" s="305" t="str">
        <f ca="true">+IF(OFFSET('Water Data'!$I$27,0,10*ROW('Water Data'!I189))="","",OFFSET('Water Data'!$I$27,0,10*ROW('Water Data'!I189)))</f>
        <v/>
      </c>
      <c r="CI195" s="305" t="str">
        <f ca="true">+IF(OFFSET('Water Data'!$I$28,0,10*ROW('Water Data'!I189))="","",OFFSET('Water Data'!$I$28,0,10*ROW('Water Data'!I189)))</f>
        <v/>
      </c>
      <c r="CJ195" s="305" t="str">
        <f ca="true">+IF(OFFSET('Water Data'!$I$29,0,10*ROW('Water Data'!I189))="","",OFFSET('Water Data'!$I$29,0,10*ROW('Water Data'!I189)))</f>
        <v/>
      </c>
      <c r="CK195" s="305" t="str">
        <f ca="true">+IF(OFFSET('Sanitation Data'!$D$28,0,10*ROW('Sanitation Data'!D189))="","",OFFSET('Sanitation Data'!$D$28,0,10*ROW('Sanitation Data'!D189)))</f>
        <v/>
      </c>
      <c r="CL195" s="305" t="str">
        <f ca="true">+IF(OFFSET('Sanitation Data'!$D$29,0,10*ROW('Sanitation Data'!D189))="","",OFFSET('Sanitation Data'!$D$29,0,10*ROW('Sanitation Data'!D189)))</f>
        <v/>
      </c>
      <c r="CM195" s="305" t="str">
        <f ca="true">+IF(OFFSET('Sanitation Data'!$D$30,0,10*ROW('Sanitation Data'!D189))="","",OFFSET('Sanitation Data'!$D$30,0,10*ROW('Sanitation Data'!D189)))</f>
        <v/>
      </c>
      <c r="CN195" s="305" t="str">
        <f ca="true">+IF(OFFSET('Sanitation Data'!$D$31,0,10*ROW('Sanitation Data'!D189))="","",OFFSET('Sanitation Data'!$D$31,0,10*ROW('Sanitation Data'!D189)))</f>
        <v/>
      </c>
      <c r="CO195" s="305" t="str">
        <f ca="true">+IF(OFFSET('Sanitation Data'!$D$32,0,10*ROW('Sanitation Data'!D189))="","",OFFSET('Sanitation Data'!$D$32,0,10*ROW('Sanitation Data'!D189)))</f>
        <v/>
      </c>
      <c r="CP195" s="305" t="str">
        <f ca="true">+IF(OFFSET('Sanitation Data'!$E$28,0,10*ROW('Sanitation Data'!E189))="","",OFFSET('Sanitation Data'!$E$28,0,10*ROW('Sanitation Data'!E189)))</f>
        <v/>
      </c>
      <c r="CQ195" s="305" t="str">
        <f ca="true">+IF(OFFSET('Sanitation Data'!$E$29,0,10*ROW('Sanitation Data'!E189))="","",OFFSET('Sanitation Data'!$E$29,0,10*ROW('Sanitation Data'!E189)))</f>
        <v/>
      </c>
      <c r="CR195" s="305" t="str">
        <f ca="true">+IF(OFFSET('Sanitation Data'!$E$30,0,10*ROW('Sanitation Data'!E189))="","",OFFSET('Sanitation Data'!$E$30,0,10*ROW('Sanitation Data'!E189)))</f>
        <v/>
      </c>
      <c r="CS195" s="305" t="str">
        <f ca="true">+IF(OFFSET('Sanitation Data'!$E$31,0,10*ROW('Sanitation Data'!E189))="","",OFFSET('Sanitation Data'!$E$31,0,10*ROW('Sanitation Data'!E189)))</f>
        <v/>
      </c>
      <c r="CT195" s="305" t="str">
        <f ca="true">+IF(OFFSET('Sanitation Data'!$E$32,0,10*ROW('Sanitation Data'!E189))="","",OFFSET('Sanitation Data'!$E$32,0,10*ROW('Sanitation Data'!E189)))</f>
        <v/>
      </c>
      <c r="CU195" s="305" t="str">
        <f ca="true">+IF(OFFSET('Sanitation Data'!$F$28,0,10*ROW('Sanitation Data'!F189))="","",OFFSET('Sanitation Data'!$F$28,0,10*ROW('Sanitation Data'!F189)))</f>
        <v/>
      </c>
      <c r="CV195" s="305" t="str">
        <f ca="true">+IF(OFFSET('Sanitation Data'!$F$29,0,10*ROW('Sanitation Data'!F189))="","",OFFSET('Sanitation Data'!$F$29,0,10*ROW('Sanitation Data'!F189)))</f>
        <v/>
      </c>
      <c r="CW195" s="305" t="str">
        <f ca="true">+IF(OFFSET('Sanitation Data'!$F$30,0,10*ROW('Sanitation Data'!F189))="","",OFFSET('Sanitation Data'!$F$30,0,10*ROW('Sanitation Data'!F189)))</f>
        <v/>
      </c>
      <c r="CX195" s="305" t="str">
        <f ca="true">+IF(OFFSET('Sanitation Data'!$F$31,0,10*ROW('Sanitation Data'!F189))="","",OFFSET('Sanitation Data'!$F$31,0,10*ROW('Sanitation Data'!F189)))</f>
        <v/>
      </c>
      <c r="CY195" s="305" t="str">
        <f ca="true">+IF(OFFSET('Sanitation Data'!$F$32,0,10*ROW('Sanitation Data'!F189))="","",OFFSET('Sanitation Data'!$F$32,0,10*ROW('Sanitation Data'!F189)))</f>
        <v/>
      </c>
      <c r="CZ195" s="305" t="str">
        <f ca="true">+IF(OFFSET('Sanitation Data'!$G$28,0,10*ROW('Sanitation Data'!G189))="","",OFFSET('Sanitation Data'!$G$28,0,10*ROW('Sanitation Data'!G189)))</f>
        <v/>
      </c>
      <c r="DA195" s="305" t="str">
        <f ca="true">+IF(OFFSET('Sanitation Data'!$G$29,0,10*ROW('Sanitation Data'!G189))="","",OFFSET('Sanitation Data'!$G$29,0,10*ROW('Sanitation Data'!G189)))</f>
        <v/>
      </c>
      <c r="DB195" s="305" t="str">
        <f ca="true">+IF(OFFSET('Sanitation Data'!$G$30,0,10*ROW('Sanitation Data'!G189))="","",OFFSET('Sanitation Data'!$G$30,0,10*ROW('Sanitation Data'!G189)))</f>
        <v/>
      </c>
      <c r="DC195" s="305" t="str">
        <f ca="true">+IF(OFFSET('Sanitation Data'!$G$31,0,10*ROW('Sanitation Data'!G189))="","",OFFSET('Sanitation Data'!$G$31,0,10*ROW('Sanitation Data'!G189)))</f>
        <v/>
      </c>
      <c r="DD195" s="305" t="str">
        <f ca="true">+IF(OFFSET('Sanitation Data'!$G$32,0,10*ROW('Sanitation Data'!G189))="","",OFFSET('Sanitation Data'!$G$32,0,10*ROW('Sanitation Data'!G189)))</f>
        <v/>
      </c>
      <c r="DE195" s="305" t="str">
        <f ca="true">+IF(OFFSET('Sanitation Data'!$H$28,0,10*ROW('Sanitation Data'!H189))="","",OFFSET('Sanitation Data'!$H$28,0,10*ROW('Sanitation Data'!H189)))</f>
        <v/>
      </c>
      <c r="DF195" s="305" t="str">
        <f ca="true">+IF(OFFSET('Sanitation Data'!$H$29,0,10*ROW('Sanitation Data'!H189))="","",OFFSET('Sanitation Data'!$H$29,0,10*ROW('Sanitation Data'!H189)))</f>
        <v/>
      </c>
      <c r="DG195" s="305" t="str">
        <f ca="true">+IF(OFFSET('Sanitation Data'!$H$30,0,10*ROW('Sanitation Data'!H189))="","",OFFSET('Sanitation Data'!$H$30,0,10*ROW('Sanitation Data'!H189)))</f>
        <v/>
      </c>
      <c r="DH195" s="305" t="str">
        <f ca="true">+IF(OFFSET('Sanitation Data'!$H$31,0,10*ROW('Sanitation Data'!H189))="","",OFFSET('Sanitation Data'!$H$31,0,10*ROW('Sanitation Data'!H189)))</f>
        <v/>
      </c>
      <c r="DI195" s="305" t="str">
        <f ca="true">+IF(OFFSET('Sanitation Data'!$H$32,0,10*ROW('Sanitation Data'!H189))="","",OFFSET('Sanitation Data'!$H$32,0,10*ROW('Sanitation Data'!H189)))</f>
        <v/>
      </c>
      <c r="DJ195" s="305" t="str">
        <f ca="true">+IF(OFFSET('Sanitation Data'!$I$28,0,10*ROW('Sanitation Data'!I189))="","",OFFSET('Sanitation Data'!$I$28,0,10*ROW('Sanitation Data'!I189)))</f>
        <v/>
      </c>
      <c r="DK195" s="305" t="str">
        <f ca="true">+IF(OFFSET('Sanitation Data'!$I$29,0,10*ROW('Sanitation Data'!I189))="","",OFFSET('Sanitation Data'!$I$29,0,10*ROW('Sanitation Data'!I189)))</f>
        <v/>
      </c>
      <c r="DL195" s="305" t="str">
        <f ca="true">+IF(OFFSET('Sanitation Data'!$I$30,0,10*ROW('Sanitation Data'!I189))="","",OFFSET('Sanitation Data'!$I$30,0,10*ROW('Sanitation Data'!I189)))</f>
        <v/>
      </c>
      <c r="DM195" s="305" t="str">
        <f ca="true">+IF(OFFSET('Sanitation Data'!$I$31,0,10*ROW('Sanitation Data'!I189))="","",OFFSET('Sanitation Data'!$I$31,0,10*ROW('Sanitation Data'!I189)))</f>
        <v/>
      </c>
      <c r="DN195" s="305" t="str">
        <f ca="true">+IF(OFFSET('Sanitation Data'!$I$32,0,10*ROW('Sanitation Data'!I189))="","",OFFSET('Sanitation Data'!$I$32,0,10*ROW('Sanitation Data'!I189)))</f>
        <v/>
      </c>
      <c r="DO195" s="305" t="str">
        <f ca="true">+IF(OFFSET('Hygiene Data'!$D$11,0,10*ROW('Hygiene Data'!D189))="","",OFFSET('Hygiene Data'!$D$11,0,10*ROW('Hygiene Data'!D189)))</f>
        <v/>
      </c>
      <c r="DP195" s="305" t="str">
        <f ca="true">+IF(OFFSET('Hygiene Data'!$D$12,0,10*ROW('Hygiene Data'!D189))="","",OFFSET('Hygiene Data'!$D$12,0,10*ROW('Hygiene Data'!D189)))</f>
        <v/>
      </c>
      <c r="DQ195" s="305" t="str">
        <f ca="true">+IF(OFFSET('Hygiene Data'!$D$13,0,10*ROW('Hygiene Data'!D189))="","",OFFSET('Hygiene Data'!$D$13,0,10*ROW('Hygiene Data'!D189)))</f>
        <v/>
      </c>
      <c r="DR195" s="305" t="str">
        <f ca="true">+IF(OFFSET('Hygiene Data'!$E$11,0,10*ROW('Hygiene Data'!E189))="","",OFFSET('Hygiene Data'!$E$11,0,10*ROW('Hygiene Data'!E189)))</f>
        <v/>
      </c>
      <c r="DS195" s="305" t="str">
        <f ca="true">+IF(OFFSET('Hygiene Data'!$E$12,0,10*ROW('Hygiene Data'!E189))="","",OFFSET('Hygiene Data'!$E$12,0,10*ROW('Hygiene Data'!E189)))</f>
        <v/>
      </c>
      <c r="DT195" s="305" t="str">
        <f ca="true">+IF(OFFSET('Hygiene Data'!$E$13,0,10*ROW('Hygiene Data'!E189))="","",OFFSET('Hygiene Data'!$E$13,0,10*ROW('Hygiene Data'!E189)))</f>
        <v/>
      </c>
      <c r="DU195" s="305" t="str">
        <f ca="true">+IF(OFFSET('Hygiene Data'!$F$11,0,10*ROW('Hygiene Data'!F189))="","",OFFSET('Hygiene Data'!$F$11,0,10*ROW('Hygiene Data'!F189)))</f>
        <v/>
      </c>
      <c r="DV195" s="305" t="str">
        <f ca="true">+IF(OFFSET('Hygiene Data'!$F$12,0,10*ROW('Hygiene Data'!F189))="","",OFFSET('Hygiene Data'!$F$12,0,10*ROW('Hygiene Data'!F189)))</f>
        <v/>
      </c>
      <c r="DW195" s="305" t="str">
        <f ca="true">+IF(OFFSET('Hygiene Data'!$F$13,0,10*ROW('Hygiene Data'!F189))="","",OFFSET('Hygiene Data'!$F$13,0,10*ROW('Hygiene Data'!F189)))</f>
        <v/>
      </c>
      <c r="DX195" s="305" t="str">
        <f ca="true">+IF(OFFSET('Hygiene Data'!$G$11,0,10*ROW('Hygiene Data'!G189))="","",OFFSET('Hygiene Data'!$G$11,0,10*ROW('Hygiene Data'!G189)))</f>
        <v/>
      </c>
      <c r="DY195" s="305" t="str">
        <f ca="true">+IF(OFFSET('Hygiene Data'!$G$12,0,10*ROW('Hygiene Data'!G189))="","",OFFSET('Hygiene Data'!$G$12,0,10*ROW('Hygiene Data'!G189)))</f>
        <v/>
      </c>
      <c r="DZ195" s="305" t="str">
        <f ca="true">+IF(OFFSET('Hygiene Data'!$G$13,0,10*ROW('Hygiene Data'!G189))="","",OFFSET('Hygiene Data'!$G$13,0,10*ROW('Hygiene Data'!G189)))</f>
        <v/>
      </c>
      <c r="EA195" s="305" t="str">
        <f ca="true">+IF(OFFSET('Hygiene Data'!$H$11,0,10*ROW('Hygiene Data'!H189))="","",OFFSET('Hygiene Data'!$H$11,0,10*ROW('Hygiene Data'!H189)))</f>
        <v/>
      </c>
      <c r="EB195" s="305" t="str">
        <f ca="true">+IF(OFFSET('Hygiene Data'!$H$12,0,10*ROW('Hygiene Data'!H189))="","",OFFSET('Hygiene Data'!$H$12,0,10*ROW('Hygiene Data'!H189)))</f>
        <v/>
      </c>
      <c r="EC195" s="305" t="str">
        <f ca="true">+IF(OFFSET('Hygiene Data'!$H$13,0,10*ROW('Hygiene Data'!H189))="","",OFFSET('Hygiene Data'!$H$13,0,10*ROW('Hygiene Data'!H189)))</f>
        <v/>
      </c>
      <c r="ED195" s="305" t="str">
        <f ca="true">+IF(OFFSET('Hygiene Data'!$I$11,0,10*ROW('Hygiene Data'!I189))="","",OFFSET('Hygiene Data'!$I$11,0,10*ROW('Hygiene Data'!I189)))</f>
        <v/>
      </c>
      <c r="EE195" s="305" t="str">
        <f ca="true">+IF(OFFSET('Hygiene Data'!$I$12,0,10*ROW('Hygiene Data'!I189))="","",OFFSET('Hygiene Data'!$I$12,0,10*ROW('Hygiene Data'!I189)))</f>
        <v/>
      </c>
      <c r="EF195" s="305"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61"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305"/>
      <c r="BS196" s="305" t="str">
        <f ca="true">+IF(OFFSET('Water Data'!$D$27,0,10*ROW('Water Data'!D190))="","",OFFSET('Water Data'!$D$27,0,10*ROW('Water Data'!D190)))</f>
        <v/>
      </c>
      <c r="BT196" s="305" t="str">
        <f ca="true">+IF(OFFSET('Water Data'!$D$28,0,10*ROW('Water Data'!D190))="","",OFFSET('Water Data'!$D$28,0,10*ROW('Water Data'!D190)))</f>
        <v/>
      </c>
      <c r="BU196" s="305" t="str">
        <f ca="true">+IF(OFFSET('Water Data'!$D$29,0,10*ROW('Water Data'!D190))="","",OFFSET('Water Data'!$D$29,0,10*ROW('Water Data'!D190)))</f>
        <v/>
      </c>
      <c r="BV196" s="305" t="str">
        <f ca="true">+IF(OFFSET('Water Data'!$E$27,0,10*ROW('Water Data'!E190))="","",OFFSET('Water Data'!$E$27,0,10*ROW('Water Data'!E190)))</f>
        <v/>
      </c>
      <c r="BW196" s="305" t="str">
        <f ca="true">+IF(OFFSET('Water Data'!$E$28,0,10*ROW('Water Data'!E190))="","",OFFSET('Water Data'!$E$28,0,10*ROW('Water Data'!E190)))</f>
        <v/>
      </c>
      <c r="BX196" s="305" t="str">
        <f ca="true">+IF(OFFSET('Water Data'!$E$29,0,10*ROW('Water Data'!E190))="","",OFFSET('Water Data'!$E$29,0,10*ROW('Water Data'!E190)))</f>
        <v/>
      </c>
      <c r="BY196" s="305" t="str">
        <f ca="true">+IF(OFFSET('Water Data'!$F$27,0,10*ROW('Water Data'!F190))="","",OFFSET('Water Data'!$F$27,0,10*ROW('Water Data'!F190)))</f>
        <v/>
      </c>
      <c r="BZ196" s="305" t="str">
        <f ca="true">+IF(OFFSET('Water Data'!$F$28,0,10*ROW('Water Data'!F190))="","",OFFSET('Water Data'!$F$28,0,10*ROW('Water Data'!F190)))</f>
        <v/>
      </c>
      <c r="CA196" s="305" t="str">
        <f ca="true">+IF(OFFSET('Water Data'!$F$29,0,10*ROW('Water Data'!F190))="","",OFFSET('Water Data'!$F$29,0,10*ROW('Water Data'!F190)))</f>
        <v/>
      </c>
      <c r="CB196" s="305" t="str">
        <f ca="true">+IF(OFFSET('Water Data'!$G$27,0,10*ROW('Water Data'!G190))="","",OFFSET('Water Data'!$G$27,0,10*ROW('Water Data'!G190)))</f>
        <v/>
      </c>
      <c r="CC196" s="305" t="str">
        <f ca="true">+IF(OFFSET('Water Data'!$G$28,0,10*ROW('Water Data'!G190))="","",OFFSET('Water Data'!$G$28,0,10*ROW('Water Data'!G190)))</f>
        <v/>
      </c>
      <c r="CD196" s="305" t="str">
        <f ca="true">+IF(OFFSET('Water Data'!$G$29,0,10*ROW('Water Data'!G190))="","",OFFSET('Water Data'!$G$29,0,10*ROW('Water Data'!G190)))</f>
        <v/>
      </c>
      <c r="CE196" s="305" t="str">
        <f ca="true">+IF(OFFSET('Water Data'!$H$27,0,10*ROW('Water Data'!H190))="","",OFFSET('Water Data'!$H$27,0,10*ROW('Water Data'!H190)))</f>
        <v/>
      </c>
      <c r="CF196" s="305" t="str">
        <f ca="true">+IF(OFFSET('Water Data'!$H$28,0,10*ROW('Water Data'!H190))="","",OFFSET('Water Data'!$H$28,0,10*ROW('Water Data'!H190)))</f>
        <v/>
      </c>
      <c r="CG196" s="305" t="str">
        <f ca="true">+IF(OFFSET('Water Data'!$H$29,0,10*ROW('Water Data'!H190))="","",OFFSET('Water Data'!$H$29,0,10*ROW('Water Data'!H190)))</f>
        <v/>
      </c>
      <c r="CH196" s="305" t="str">
        <f ca="true">+IF(OFFSET('Water Data'!$I$27,0,10*ROW('Water Data'!I190))="","",OFFSET('Water Data'!$I$27,0,10*ROW('Water Data'!I190)))</f>
        <v/>
      </c>
      <c r="CI196" s="305" t="str">
        <f ca="true">+IF(OFFSET('Water Data'!$I$28,0,10*ROW('Water Data'!I190))="","",OFFSET('Water Data'!$I$28,0,10*ROW('Water Data'!I190)))</f>
        <v/>
      </c>
      <c r="CJ196" s="305" t="str">
        <f ca="true">+IF(OFFSET('Water Data'!$I$29,0,10*ROW('Water Data'!I190))="","",OFFSET('Water Data'!$I$29,0,10*ROW('Water Data'!I190)))</f>
        <v/>
      </c>
      <c r="CK196" s="305" t="str">
        <f ca="true">+IF(OFFSET('Sanitation Data'!$D$28,0,10*ROW('Sanitation Data'!D190))="","",OFFSET('Sanitation Data'!$D$28,0,10*ROW('Sanitation Data'!D190)))</f>
        <v/>
      </c>
      <c r="CL196" s="305" t="str">
        <f ca="true">+IF(OFFSET('Sanitation Data'!$D$29,0,10*ROW('Sanitation Data'!D190))="","",OFFSET('Sanitation Data'!$D$29,0,10*ROW('Sanitation Data'!D190)))</f>
        <v/>
      </c>
      <c r="CM196" s="305" t="str">
        <f ca="true">+IF(OFFSET('Sanitation Data'!$D$30,0,10*ROW('Sanitation Data'!D190))="","",OFFSET('Sanitation Data'!$D$30,0,10*ROW('Sanitation Data'!D190)))</f>
        <v/>
      </c>
      <c r="CN196" s="305" t="str">
        <f ca="true">+IF(OFFSET('Sanitation Data'!$D$31,0,10*ROW('Sanitation Data'!D190))="","",OFFSET('Sanitation Data'!$D$31,0,10*ROW('Sanitation Data'!D190)))</f>
        <v/>
      </c>
      <c r="CO196" s="305" t="str">
        <f ca="true">+IF(OFFSET('Sanitation Data'!$D$32,0,10*ROW('Sanitation Data'!D190))="","",OFFSET('Sanitation Data'!$D$32,0,10*ROW('Sanitation Data'!D190)))</f>
        <v/>
      </c>
      <c r="CP196" s="305" t="str">
        <f ca="true">+IF(OFFSET('Sanitation Data'!$E$28,0,10*ROW('Sanitation Data'!E190))="","",OFFSET('Sanitation Data'!$E$28,0,10*ROW('Sanitation Data'!E190)))</f>
        <v/>
      </c>
      <c r="CQ196" s="305" t="str">
        <f ca="true">+IF(OFFSET('Sanitation Data'!$E$29,0,10*ROW('Sanitation Data'!E190))="","",OFFSET('Sanitation Data'!$E$29,0,10*ROW('Sanitation Data'!E190)))</f>
        <v/>
      </c>
      <c r="CR196" s="305" t="str">
        <f ca="true">+IF(OFFSET('Sanitation Data'!$E$30,0,10*ROW('Sanitation Data'!E190))="","",OFFSET('Sanitation Data'!$E$30,0,10*ROW('Sanitation Data'!E190)))</f>
        <v/>
      </c>
      <c r="CS196" s="305" t="str">
        <f ca="true">+IF(OFFSET('Sanitation Data'!$E$31,0,10*ROW('Sanitation Data'!E190))="","",OFFSET('Sanitation Data'!$E$31,0,10*ROW('Sanitation Data'!E190)))</f>
        <v/>
      </c>
      <c r="CT196" s="305" t="str">
        <f ca="true">+IF(OFFSET('Sanitation Data'!$E$32,0,10*ROW('Sanitation Data'!E190))="","",OFFSET('Sanitation Data'!$E$32,0,10*ROW('Sanitation Data'!E190)))</f>
        <v/>
      </c>
      <c r="CU196" s="305" t="str">
        <f ca="true">+IF(OFFSET('Sanitation Data'!$F$28,0,10*ROW('Sanitation Data'!F190))="","",OFFSET('Sanitation Data'!$F$28,0,10*ROW('Sanitation Data'!F190)))</f>
        <v/>
      </c>
      <c r="CV196" s="305" t="str">
        <f ca="true">+IF(OFFSET('Sanitation Data'!$F$29,0,10*ROW('Sanitation Data'!F190))="","",OFFSET('Sanitation Data'!$F$29,0,10*ROW('Sanitation Data'!F190)))</f>
        <v/>
      </c>
      <c r="CW196" s="305" t="str">
        <f ca="true">+IF(OFFSET('Sanitation Data'!$F$30,0,10*ROW('Sanitation Data'!F190))="","",OFFSET('Sanitation Data'!$F$30,0,10*ROW('Sanitation Data'!F190)))</f>
        <v/>
      </c>
      <c r="CX196" s="305" t="str">
        <f ca="true">+IF(OFFSET('Sanitation Data'!$F$31,0,10*ROW('Sanitation Data'!F190))="","",OFFSET('Sanitation Data'!$F$31,0,10*ROW('Sanitation Data'!F190)))</f>
        <v/>
      </c>
      <c r="CY196" s="305" t="str">
        <f ca="true">+IF(OFFSET('Sanitation Data'!$F$32,0,10*ROW('Sanitation Data'!F190))="","",OFFSET('Sanitation Data'!$F$32,0,10*ROW('Sanitation Data'!F190)))</f>
        <v/>
      </c>
      <c r="CZ196" s="305" t="str">
        <f ca="true">+IF(OFFSET('Sanitation Data'!$G$28,0,10*ROW('Sanitation Data'!G190))="","",OFFSET('Sanitation Data'!$G$28,0,10*ROW('Sanitation Data'!G190)))</f>
        <v/>
      </c>
      <c r="DA196" s="305" t="str">
        <f ca="true">+IF(OFFSET('Sanitation Data'!$G$29,0,10*ROW('Sanitation Data'!G190))="","",OFFSET('Sanitation Data'!$G$29,0,10*ROW('Sanitation Data'!G190)))</f>
        <v/>
      </c>
      <c r="DB196" s="305" t="str">
        <f ca="true">+IF(OFFSET('Sanitation Data'!$G$30,0,10*ROW('Sanitation Data'!G190))="","",OFFSET('Sanitation Data'!$G$30,0,10*ROW('Sanitation Data'!G190)))</f>
        <v/>
      </c>
      <c r="DC196" s="305" t="str">
        <f ca="true">+IF(OFFSET('Sanitation Data'!$G$31,0,10*ROW('Sanitation Data'!G190))="","",OFFSET('Sanitation Data'!$G$31,0,10*ROW('Sanitation Data'!G190)))</f>
        <v/>
      </c>
      <c r="DD196" s="305" t="str">
        <f ca="true">+IF(OFFSET('Sanitation Data'!$G$32,0,10*ROW('Sanitation Data'!G190))="","",OFFSET('Sanitation Data'!$G$32,0,10*ROW('Sanitation Data'!G190)))</f>
        <v/>
      </c>
      <c r="DE196" s="305" t="str">
        <f ca="true">+IF(OFFSET('Sanitation Data'!$H$28,0,10*ROW('Sanitation Data'!H190))="","",OFFSET('Sanitation Data'!$H$28,0,10*ROW('Sanitation Data'!H190)))</f>
        <v/>
      </c>
      <c r="DF196" s="305" t="str">
        <f ca="true">+IF(OFFSET('Sanitation Data'!$H$29,0,10*ROW('Sanitation Data'!H190))="","",OFFSET('Sanitation Data'!$H$29,0,10*ROW('Sanitation Data'!H190)))</f>
        <v/>
      </c>
      <c r="DG196" s="305" t="str">
        <f ca="true">+IF(OFFSET('Sanitation Data'!$H$30,0,10*ROW('Sanitation Data'!H190))="","",OFFSET('Sanitation Data'!$H$30,0,10*ROW('Sanitation Data'!H190)))</f>
        <v/>
      </c>
      <c r="DH196" s="305" t="str">
        <f ca="true">+IF(OFFSET('Sanitation Data'!$H$31,0,10*ROW('Sanitation Data'!H190))="","",OFFSET('Sanitation Data'!$H$31,0,10*ROW('Sanitation Data'!H190)))</f>
        <v/>
      </c>
      <c r="DI196" s="305" t="str">
        <f ca="true">+IF(OFFSET('Sanitation Data'!$H$32,0,10*ROW('Sanitation Data'!H190))="","",OFFSET('Sanitation Data'!$H$32,0,10*ROW('Sanitation Data'!H190)))</f>
        <v/>
      </c>
      <c r="DJ196" s="305" t="str">
        <f ca="true">+IF(OFFSET('Sanitation Data'!$I$28,0,10*ROW('Sanitation Data'!I190))="","",OFFSET('Sanitation Data'!$I$28,0,10*ROW('Sanitation Data'!I190)))</f>
        <v/>
      </c>
      <c r="DK196" s="305" t="str">
        <f ca="true">+IF(OFFSET('Sanitation Data'!$I$29,0,10*ROW('Sanitation Data'!I190))="","",OFFSET('Sanitation Data'!$I$29,0,10*ROW('Sanitation Data'!I190)))</f>
        <v/>
      </c>
      <c r="DL196" s="305" t="str">
        <f ca="true">+IF(OFFSET('Sanitation Data'!$I$30,0,10*ROW('Sanitation Data'!I190))="","",OFFSET('Sanitation Data'!$I$30,0,10*ROW('Sanitation Data'!I190)))</f>
        <v/>
      </c>
      <c r="DM196" s="305" t="str">
        <f ca="true">+IF(OFFSET('Sanitation Data'!$I$31,0,10*ROW('Sanitation Data'!I190))="","",OFFSET('Sanitation Data'!$I$31,0,10*ROW('Sanitation Data'!I190)))</f>
        <v/>
      </c>
      <c r="DN196" s="305" t="str">
        <f ca="true">+IF(OFFSET('Sanitation Data'!$I$32,0,10*ROW('Sanitation Data'!I190))="","",OFFSET('Sanitation Data'!$I$32,0,10*ROW('Sanitation Data'!I190)))</f>
        <v/>
      </c>
      <c r="DO196" s="305" t="str">
        <f ca="true">+IF(OFFSET('Hygiene Data'!$D$11,0,10*ROW('Hygiene Data'!D190))="","",OFFSET('Hygiene Data'!$D$11,0,10*ROW('Hygiene Data'!D190)))</f>
        <v/>
      </c>
      <c r="DP196" s="305" t="str">
        <f ca="true">+IF(OFFSET('Hygiene Data'!$D$12,0,10*ROW('Hygiene Data'!D190))="","",OFFSET('Hygiene Data'!$D$12,0,10*ROW('Hygiene Data'!D190)))</f>
        <v/>
      </c>
      <c r="DQ196" s="305" t="str">
        <f ca="true">+IF(OFFSET('Hygiene Data'!$D$13,0,10*ROW('Hygiene Data'!D190))="","",OFFSET('Hygiene Data'!$D$13,0,10*ROW('Hygiene Data'!D190)))</f>
        <v/>
      </c>
      <c r="DR196" s="305" t="str">
        <f ca="true">+IF(OFFSET('Hygiene Data'!$E$11,0,10*ROW('Hygiene Data'!E190))="","",OFFSET('Hygiene Data'!$E$11,0,10*ROW('Hygiene Data'!E190)))</f>
        <v/>
      </c>
      <c r="DS196" s="305" t="str">
        <f ca="true">+IF(OFFSET('Hygiene Data'!$E$12,0,10*ROW('Hygiene Data'!E190))="","",OFFSET('Hygiene Data'!$E$12,0,10*ROW('Hygiene Data'!E190)))</f>
        <v/>
      </c>
      <c r="DT196" s="305" t="str">
        <f ca="true">+IF(OFFSET('Hygiene Data'!$E$13,0,10*ROW('Hygiene Data'!E190))="","",OFFSET('Hygiene Data'!$E$13,0,10*ROW('Hygiene Data'!E190)))</f>
        <v/>
      </c>
      <c r="DU196" s="305" t="str">
        <f ca="true">+IF(OFFSET('Hygiene Data'!$F$11,0,10*ROW('Hygiene Data'!F190))="","",OFFSET('Hygiene Data'!$F$11,0,10*ROW('Hygiene Data'!F190)))</f>
        <v/>
      </c>
      <c r="DV196" s="305" t="str">
        <f ca="true">+IF(OFFSET('Hygiene Data'!$F$12,0,10*ROW('Hygiene Data'!F190))="","",OFFSET('Hygiene Data'!$F$12,0,10*ROW('Hygiene Data'!F190)))</f>
        <v/>
      </c>
      <c r="DW196" s="305" t="str">
        <f ca="true">+IF(OFFSET('Hygiene Data'!$F$13,0,10*ROW('Hygiene Data'!F190))="","",OFFSET('Hygiene Data'!$F$13,0,10*ROW('Hygiene Data'!F190)))</f>
        <v/>
      </c>
      <c r="DX196" s="305" t="str">
        <f ca="true">+IF(OFFSET('Hygiene Data'!$G$11,0,10*ROW('Hygiene Data'!G190))="","",OFFSET('Hygiene Data'!$G$11,0,10*ROW('Hygiene Data'!G190)))</f>
        <v/>
      </c>
      <c r="DY196" s="305" t="str">
        <f ca="true">+IF(OFFSET('Hygiene Data'!$G$12,0,10*ROW('Hygiene Data'!G190))="","",OFFSET('Hygiene Data'!$G$12,0,10*ROW('Hygiene Data'!G190)))</f>
        <v/>
      </c>
      <c r="DZ196" s="305" t="str">
        <f ca="true">+IF(OFFSET('Hygiene Data'!$G$13,0,10*ROW('Hygiene Data'!G190))="","",OFFSET('Hygiene Data'!$G$13,0,10*ROW('Hygiene Data'!G190)))</f>
        <v/>
      </c>
      <c r="EA196" s="305" t="str">
        <f ca="true">+IF(OFFSET('Hygiene Data'!$H$11,0,10*ROW('Hygiene Data'!H190))="","",OFFSET('Hygiene Data'!$H$11,0,10*ROW('Hygiene Data'!H190)))</f>
        <v/>
      </c>
      <c r="EB196" s="305" t="str">
        <f ca="true">+IF(OFFSET('Hygiene Data'!$H$12,0,10*ROW('Hygiene Data'!H190))="","",OFFSET('Hygiene Data'!$H$12,0,10*ROW('Hygiene Data'!H190)))</f>
        <v/>
      </c>
      <c r="EC196" s="305" t="str">
        <f ca="true">+IF(OFFSET('Hygiene Data'!$H$13,0,10*ROW('Hygiene Data'!H190))="","",OFFSET('Hygiene Data'!$H$13,0,10*ROW('Hygiene Data'!H190)))</f>
        <v/>
      </c>
      <c r="ED196" s="305" t="str">
        <f ca="true">+IF(OFFSET('Hygiene Data'!$I$11,0,10*ROW('Hygiene Data'!I190))="","",OFFSET('Hygiene Data'!$I$11,0,10*ROW('Hygiene Data'!I190)))</f>
        <v/>
      </c>
      <c r="EE196" s="305" t="str">
        <f ca="true">+IF(OFFSET('Hygiene Data'!$I$12,0,10*ROW('Hygiene Data'!I190))="","",OFFSET('Hygiene Data'!$I$12,0,10*ROW('Hygiene Data'!I190)))</f>
        <v/>
      </c>
      <c r="EF196" s="305"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61"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305"/>
      <c r="BS197" s="305" t="str">
        <f ca="true">+IF(OFFSET('Water Data'!$D$27,0,10*ROW('Water Data'!D191))="","",OFFSET('Water Data'!$D$27,0,10*ROW('Water Data'!D191)))</f>
        <v/>
      </c>
      <c r="BT197" s="305" t="str">
        <f ca="true">+IF(OFFSET('Water Data'!$D$28,0,10*ROW('Water Data'!D191))="","",OFFSET('Water Data'!$D$28,0,10*ROW('Water Data'!D191)))</f>
        <v/>
      </c>
      <c r="BU197" s="305" t="str">
        <f ca="true">+IF(OFFSET('Water Data'!$D$29,0,10*ROW('Water Data'!D191))="","",OFFSET('Water Data'!$D$29,0,10*ROW('Water Data'!D191)))</f>
        <v/>
      </c>
      <c r="BV197" s="305" t="str">
        <f ca="true">+IF(OFFSET('Water Data'!$E$27,0,10*ROW('Water Data'!E191))="","",OFFSET('Water Data'!$E$27,0,10*ROW('Water Data'!E191)))</f>
        <v/>
      </c>
      <c r="BW197" s="305" t="str">
        <f ca="true">+IF(OFFSET('Water Data'!$E$28,0,10*ROW('Water Data'!E191))="","",OFFSET('Water Data'!$E$28,0,10*ROW('Water Data'!E191)))</f>
        <v/>
      </c>
      <c r="BX197" s="305" t="str">
        <f ca="true">+IF(OFFSET('Water Data'!$E$29,0,10*ROW('Water Data'!E191))="","",OFFSET('Water Data'!$E$29,0,10*ROW('Water Data'!E191)))</f>
        <v/>
      </c>
      <c r="BY197" s="305" t="str">
        <f ca="true">+IF(OFFSET('Water Data'!$F$27,0,10*ROW('Water Data'!F191))="","",OFFSET('Water Data'!$F$27,0,10*ROW('Water Data'!F191)))</f>
        <v/>
      </c>
      <c r="BZ197" s="305" t="str">
        <f ca="true">+IF(OFFSET('Water Data'!$F$28,0,10*ROW('Water Data'!F191))="","",OFFSET('Water Data'!$F$28,0,10*ROW('Water Data'!F191)))</f>
        <v/>
      </c>
      <c r="CA197" s="305" t="str">
        <f ca="true">+IF(OFFSET('Water Data'!$F$29,0,10*ROW('Water Data'!F191))="","",OFFSET('Water Data'!$F$29,0,10*ROW('Water Data'!F191)))</f>
        <v/>
      </c>
      <c r="CB197" s="305" t="str">
        <f ca="true">+IF(OFFSET('Water Data'!$G$27,0,10*ROW('Water Data'!G191))="","",OFFSET('Water Data'!$G$27,0,10*ROW('Water Data'!G191)))</f>
        <v/>
      </c>
      <c r="CC197" s="305" t="str">
        <f ca="true">+IF(OFFSET('Water Data'!$G$28,0,10*ROW('Water Data'!G191))="","",OFFSET('Water Data'!$G$28,0,10*ROW('Water Data'!G191)))</f>
        <v/>
      </c>
      <c r="CD197" s="305" t="str">
        <f ca="true">+IF(OFFSET('Water Data'!$G$29,0,10*ROW('Water Data'!G191))="","",OFFSET('Water Data'!$G$29,0,10*ROW('Water Data'!G191)))</f>
        <v/>
      </c>
      <c r="CE197" s="305" t="str">
        <f ca="true">+IF(OFFSET('Water Data'!$H$27,0,10*ROW('Water Data'!H191))="","",OFFSET('Water Data'!$H$27,0,10*ROW('Water Data'!H191)))</f>
        <v/>
      </c>
      <c r="CF197" s="305" t="str">
        <f ca="true">+IF(OFFSET('Water Data'!$H$28,0,10*ROW('Water Data'!H191))="","",OFFSET('Water Data'!$H$28,0,10*ROW('Water Data'!H191)))</f>
        <v/>
      </c>
      <c r="CG197" s="305" t="str">
        <f ca="true">+IF(OFFSET('Water Data'!$H$29,0,10*ROW('Water Data'!H191))="","",OFFSET('Water Data'!$H$29,0,10*ROW('Water Data'!H191)))</f>
        <v/>
      </c>
      <c r="CH197" s="305" t="str">
        <f ca="true">+IF(OFFSET('Water Data'!$I$27,0,10*ROW('Water Data'!I191))="","",OFFSET('Water Data'!$I$27,0,10*ROW('Water Data'!I191)))</f>
        <v/>
      </c>
      <c r="CI197" s="305" t="str">
        <f ca="true">+IF(OFFSET('Water Data'!$I$28,0,10*ROW('Water Data'!I191))="","",OFFSET('Water Data'!$I$28,0,10*ROW('Water Data'!I191)))</f>
        <v/>
      </c>
      <c r="CJ197" s="305" t="str">
        <f ca="true">+IF(OFFSET('Water Data'!$I$29,0,10*ROW('Water Data'!I191))="","",OFFSET('Water Data'!$I$29,0,10*ROW('Water Data'!I191)))</f>
        <v/>
      </c>
      <c r="CK197" s="305" t="str">
        <f ca="true">+IF(OFFSET('Sanitation Data'!$D$28,0,10*ROW('Sanitation Data'!D191))="","",OFFSET('Sanitation Data'!$D$28,0,10*ROW('Sanitation Data'!D191)))</f>
        <v/>
      </c>
      <c r="CL197" s="305" t="str">
        <f ca="true">+IF(OFFSET('Sanitation Data'!$D$29,0,10*ROW('Sanitation Data'!D191))="","",OFFSET('Sanitation Data'!$D$29,0,10*ROW('Sanitation Data'!D191)))</f>
        <v/>
      </c>
      <c r="CM197" s="305" t="str">
        <f ca="true">+IF(OFFSET('Sanitation Data'!$D$30,0,10*ROW('Sanitation Data'!D191))="","",OFFSET('Sanitation Data'!$D$30,0,10*ROW('Sanitation Data'!D191)))</f>
        <v/>
      </c>
      <c r="CN197" s="305" t="str">
        <f ca="true">+IF(OFFSET('Sanitation Data'!$D$31,0,10*ROW('Sanitation Data'!D191))="","",OFFSET('Sanitation Data'!$D$31,0,10*ROW('Sanitation Data'!D191)))</f>
        <v/>
      </c>
      <c r="CO197" s="305" t="str">
        <f ca="true">+IF(OFFSET('Sanitation Data'!$D$32,0,10*ROW('Sanitation Data'!D191))="","",OFFSET('Sanitation Data'!$D$32,0,10*ROW('Sanitation Data'!D191)))</f>
        <v/>
      </c>
      <c r="CP197" s="305" t="str">
        <f ca="true">+IF(OFFSET('Sanitation Data'!$E$28,0,10*ROW('Sanitation Data'!E191))="","",OFFSET('Sanitation Data'!$E$28,0,10*ROW('Sanitation Data'!E191)))</f>
        <v/>
      </c>
      <c r="CQ197" s="305" t="str">
        <f ca="true">+IF(OFFSET('Sanitation Data'!$E$29,0,10*ROW('Sanitation Data'!E191))="","",OFFSET('Sanitation Data'!$E$29,0,10*ROW('Sanitation Data'!E191)))</f>
        <v/>
      </c>
      <c r="CR197" s="305" t="str">
        <f ca="true">+IF(OFFSET('Sanitation Data'!$E$30,0,10*ROW('Sanitation Data'!E191))="","",OFFSET('Sanitation Data'!$E$30,0,10*ROW('Sanitation Data'!E191)))</f>
        <v/>
      </c>
      <c r="CS197" s="305" t="str">
        <f ca="true">+IF(OFFSET('Sanitation Data'!$E$31,0,10*ROW('Sanitation Data'!E191))="","",OFFSET('Sanitation Data'!$E$31,0,10*ROW('Sanitation Data'!E191)))</f>
        <v/>
      </c>
      <c r="CT197" s="305" t="str">
        <f ca="true">+IF(OFFSET('Sanitation Data'!$E$32,0,10*ROW('Sanitation Data'!E191))="","",OFFSET('Sanitation Data'!$E$32,0,10*ROW('Sanitation Data'!E191)))</f>
        <v/>
      </c>
      <c r="CU197" s="305" t="str">
        <f ca="true">+IF(OFFSET('Sanitation Data'!$F$28,0,10*ROW('Sanitation Data'!F191))="","",OFFSET('Sanitation Data'!$F$28,0,10*ROW('Sanitation Data'!F191)))</f>
        <v/>
      </c>
      <c r="CV197" s="305" t="str">
        <f ca="true">+IF(OFFSET('Sanitation Data'!$F$29,0,10*ROW('Sanitation Data'!F191))="","",OFFSET('Sanitation Data'!$F$29,0,10*ROW('Sanitation Data'!F191)))</f>
        <v/>
      </c>
      <c r="CW197" s="305" t="str">
        <f ca="true">+IF(OFFSET('Sanitation Data'!$F$30,0,10*ROW('Sanitation Data'!F191))="","",OFFSET('Sanitation Data'!$F$30,0,10*ROW('Sanitation Data'!F191)))</f>
        <v/>
      </c>
      <c r="CX197" s="305" t="str">
        <f ca="true">+IF(OFFSET('Sanitation Data'!$F$31,0,10*ROW('Sanitation Data'!F191))="","",OFFSET('Sanitation Data'!$F$31,0,10*ROW('Sanitation Data'!F191)))</f>
        <v/>
      </c>
      <c r="CY197" s="305" t="str">
        <f ca="true">+IF(OFFSET('Sanitation Data'!$F$32,0,10*ROW('Sanitation Data'!F191))="","",OFFSET('Sanitation Data'!$F$32,0,10*ROW('Sanitation Data'!F191)))</f>
        <v/>
      </c>
      <c r="CZ197" s="305" t="str">
        <f ca="true">+IF(OFFSET('Sanitation Data'!$G$28,0,10*ROW('Sanitation Data'!G191))="","",OFFSET('Sanitation Data'!$G$28,0,10*ROW('Sanitation Data'!G191)))</f>
        <v/>
      </c>
      <c r="DA197" s="305" t="str">
        <f ca="true">+IF(OFFSET('Sanitation Data'!$G$29,0,10*ROW('Sanitation Data'!G191))="","",OFFSET('Sanitation Data'!$G$29,0,10*ROW('Sanitation Data'!G191)))</f>
        <v/>
      </c>
      <c r="DB197" s="305" t="str">
        <f ca="true">+IF(OFFSET('Sanitation Data'!$G$30,0,10*ROW('Sanitation Data'!G191))="","",OFFSET('Sanitation Data'!$G$30,0,10*ROW('Sanitation Data'!G191)))</f>
        <v/>
      </c>
      <c r="DC197" s="305" t="str">
        <f ca="true">+IF(OFFSET('Sanitation Data'!$G$31,0,10*ROW('Sanitation Data'!G191))="","",OFFSET('Sanitation Data'!$G$31,0,10*ROW('Sanitation Data'!G191)))</f>
        <v/>
      </c>
      <c r="DD197" s="305" t="str">
        <f ca="true">+IF(OFFSET('Sanitation Data'!$G$32,0,10*ROW('Sanitation Data'!G191))="","",OFFSET('Sanitation Data'!$G$32,0,10*ROW('Sanitation Data'!G191)))</f>
        <v/>
      </c>
      <c r="DE197" s="305" t="str">
        <f ca="true">+IF(OFFSET('Sanitation Data'!$H$28,0,10*ROW('Sanitation Data'!H191))="","",OFFSET('Sanitation Data'!$H$28,0,10*ROW('Sanitation Data'!H191)))</f>
        <v/>
      </c>
      <c r="DF197" s="305" t="str">
        <f ca="true">+IF(OFFSET('Sanitation Data'!$H$29,0,10*ROW('Sanitation Data'!H191))="","",OFFSET('Sanitation Data'!$H$29,0,10*ROW('Sanitation Data'!H191)))</f>
        <v/>
      </c>
      <c r="DG197" s="305" t="str">
        <f ca="true">+IF(OFFSET('Sanitation Data'!$H$30,0,10*ROW('Sanitation Data'!H191))="","",OFFSET('Sanitation Data'!$H$30,0,10*ROW('Sanitation Data'!H191)))</f>
        <v/>
      </c>
      <c r="DH197" s="305" t="str">
        <f ca="true">+IF(OFFSET('Sanitation Data'!$H$31,0,10*ROW('Sanitation Data'!H191))="","",OFFSET('Sanitation Data'!$H$31,0,10*ROW('Sanitation Data'!H191)))</f>
        <v/>
      </c>
      <c r="DI197" s="305" t="str">
        <f ca="true">+IF(OFFSET('Sanitation Data'!$H$32,0,10*ROW('Sanitation Data'!H191))="","",OFFSET('Sanitation Data'!$H$32,0,10*ROW('Sanitation Data'!H191)))</f>
        <v/>
      </c>
      <c r="DJ197" s="305" t="str">
        <f ca="true">+IF(OFFSET('Sanitation Data'!$I$28,0,10*ROW('Sanitation Data'!I191))="","",OFFSET('Sanitation Data'!$I$28,0,10*ROW('Sanitation Data'!I191)))</f>
        <v/>
      </c>
      <c r="DK197" s="305" t="str">
        <f ca="true">+IF(OFFSET('Sanitation Data'!$I$29,0,10*ROW('Sanitation Data'!I191))="","",OFFSET('Sanitation Data'!$I$29,0,10*ROW('Sanitation Data'!I191)))</f>
        <v/>
      </c>
      <c r="DL197" s="305" t="str">
        <f ca="true">+IF(OFFSET('Sanitation Data'!$I$30,0,10*ROW('Sanitation Data'!I191))="","",OFFSET('Sanitation Data'!$I$30,0,10*ROW('Sanitation Data'!I191)))</f>
        <v/>
      </c>
      <c r="DM197" s="305" t="str">
        <f ca="true">+IF(OFFSET('Sanitation Data'!$I$31,0,10*ROW('Sanitation Data'!I191))="","",OFFSET('Sanitation Data'!$I$31,0,10*ROW('Sanitation Data'!I191)))</f>
        <v/>
      </c>
      <c r="DN197" s="305" t="str">
        <f ca="true">+IF(OFFSET('Sanitation Data'!$I$32,0,10*ROW('Sanitation Data'!I191))="","",OFFSET('Sanitation Data'!$I$32,0,10*ROW('Sanitation Data'!I191)))</f>
        <v/>
      </c>
      <c r="DO197" s="305" t="str">
        <f ca="true">+IF(OFFSET('Hygiene Data'!$D$11,0,10*ROW('Hygiene Data'!D191))="","",OFFSET('Hygiene Data'!$D$11,0,10*ROW('Hygiene Data'!D191)))</f>
        <v/>
      </c>
      <c r="DP197" s="305" t="str">
        <f ca="true">+IF(OFFSET('Hygiene Data'!$D$12,0,10*ROW('Hygiene Data'!D191))="","",OFFSET('Hygiene Data'!$D$12,0,10*ROW('Hygiene Data'!D191)))</f>
        <v/>
      </c>
      <c r="DQ197" s="305" t="str">
        <f ca="true">+IF(OFFSET('Hygiene Data'!$D$13,0,10*ROW('Hygiene Data'!D191))="","",OFFSET('Hygiene Data'!$D$13,0,10*ROW('Hygiene Data'!D191)))</f>
        <v/>
      </c>
      <c r="DR197" s="305" t="str">
        <f ca="true">+IF(OFFSET('Hygiene Data'!$E$11,0,10*ROW('Hygiene Data'!E191))="","",OFFSET('Hygiene Data'!$E$11,0,10*ROW('Hygiene Data'!E191)))</f>
        <v/>
      </c>
      <c r="DS197" s="305" t="str">
        <f ca="true">+IF(OFFSET('Hygiene Data'!$E$12,0,10*ROW('Hygiene Data'!E191))="","",OFFSET('Hygiene Data'!$E$12,0,10*ROW('Hygiene Data'!E191)))</f>
        <v/>
      </c>
      <c r="DT197" s="305" t="str">
        <f ca="true">+IF(OFFSET('Hygiene Data'!$E$13,0,10*ROW('Hygiene Data'!E191))="","",OFFSET('Hygiene Data'!$E$13,0,10*ROW('Hygiene Data'!E191)))</f>
        <v/>
      </c>
      <c r="DU197" s="305" t="str">
        <f ca="true">+IF(OFFSET('Hygiene Data'!$F$11,0,10*ROW('Hygiene Data'!F191))="","",OFFSET('Hygiene Data'!$F$11,0,10*ROW('Hygiene Data'!F191)))</f>
        <v/>
      </c>
      <c r="DV197" s="305" t="str">
        <f ca="true">+IF(OFFSET('Hygiene Data'!$F$12,0,10*ROW('Hygiene Data'!F191))="","",OFFSET('Hygiene Data'!$F$12,0,10*ROW('Hygiene Data'!F191)))</f>
        <v/>
      </c>
      <c r="DW197" s="305" t="str">
        <f ca="true">+IF(OFFSET('Hygiene Data'!$F$13,0,10*ROW('Hygiene Data'!F191))="","",OFFSET('Hygiene Data'!$F$13,0,10*ROW('Hygiene Data'!F191)))</f>
        <v/>
      </c>
      <c r="DX197" s="305" t="str">
        <f ca="true">+IF(OFFSET('Hygiene Data'!$G$11,0,10*ROW('Hygiene Data'!G191))="","",OFFSET('Hygiene Data'!$G$11,0,10*ROW('Hygiene Data'!G191)))</f>
        <v/>
      </c>
      <c r="DY197" s="305" t="str">
        <f ca="true">+IF(OFFSET('Hygiene Data'!$G$12,0,10*ROW('Hygiene Data'!G191))="","",OFFSET('Hygiene Data'!$G$12,0,10*ROW('Hygiene Data'!G191)))</f>
        <v/>
      </c>
      <c r="DZ197" s="305" t="str">
        <f ca="true">+IF(OFFSET('Hygiene Data'!$G$13,0,10*ROW('Hygiene Data'!G191))="","",OFFSET('Hygiene Data'!$G$13,0,10*ROW('Hygiene Data'!G191)))</f>
        <v/>
      </c>
      <c r="EA197" s="305" t="str">
        <f ca="true">+IF(OFFSET('Hygiene Data'!$H$11,0,10*ROW('Hygiene Data'!H191))="","",OFFSET('Hygiene Data'!$H$11,0,10*ROW('Hygiene Data'!H191)))</f>
        <v/>
      </c>
      <c r="EB197" s="305" t="str">
        <f ca="true">+IF(OFFSET('Hygiene Data'!$H$12,0,10*ROW('Hygiene Data'!H191))="","",OFFSET('Hygiene Data'!$H$12,0,10*ROW('Hygiene Data'!H191)))</f>
        <v/>
      </c>
      <c r="EC197" s="305" t="str">
        <f ca="true">+IF(OFFSET('Hygiene Data'!$H$13,0,10*ROW('Hygiene Data'!H191))="","",OFFSET('Hygiene Data'!$H$13,0,10*ROW('Hygiene Data'!H191)))</f>
        <v/>
      </c>
      <c r="ED197" s="305" t="str">
        <f ca="true">+IF(OFFSET('Hygiene Data'!$I$11,0,10*ROW('Hygiene Data'!I191))="","",OFFSET('Hygiene Data'!$I$11,0,10*ROW('Hygiene Data'!I191)))</f>
        <v/>
      </c>
      <c r="EE197" s="305" t="str">
        <f ca="true">+IF(OFFSET('Hygiene Data'!$I$12,0,10*ROW('Hygiene Data'!I191))="","",OFFSET('Hygiene Data'!$I$12,0,10*ROW('Hygiene Data'!I191)))</f>
        <v/>
      </c>
      <c r="EF197" s="305"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61"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305"/>
      <c r="BS198" s="305" t="str">
        <f ca="true">+IF(OFFSET('Water Data'!$D$27,0,10*ROW('Water Data'!D192))="","",OFFSET('Water Data'!$D$27,0,10*ROW('Water Data'!D192)))</f>
        <v/>
      </c>
      <c r="BT198" s="305" t="str">
        <f ca="true">+IF(OFFSET('Water Data'!$D$28,0,10*ROW('Water Data'!D192))="","",OFFSET('Water Data'!$D$28,0,10*ROW('Water Data'!D192)))</f>
        <v/>
      </c>
      <c r="BU198" s="305" t="str">
        <f ca="true">+IF(OFFSET('Water Data'!$D$29,0,10*ROW('Water Data'!D192))="","",OFFSET('Water Data'!$D$29,0,10*ROW('Water Data'!D192)))</f>
        <v/>
      </c>
      <c r="BV198" s="305" t="str">
        <f ca="true">+IF(OFFSET('Water Data'!$E$27,0,10*ROW('Water Data'!E192))="","",OFFSET('Water Data'!$E$27,0,10*ROW('Water Data'!E192)))</f>
        <v/>
      </c>
      <c r="BW198" s="305" t="str">
        <f ca="true">+IF(OFFSET('Water Data'!$E$28,0,10*ROW('Water Data'!E192))="","",OFFSET('Water Data'!$E$28,0,10*ROW('Water Data'!E192)))</f>
        <v/>
      </c>
      <c r="BX198" s="305" t="str">
        <f ca="true">+IF(OFFSET('Water Data'!$E$29,0,10*ROW('Water Data'!E192))="","",OFFSET('Water Data'!$E$29,0,10*ROW('Water Data'!E192)))</f>
        <v/>
      </c>
      <c r="BY198" s="305" t="str">
        <f ca="true">+IF(OFFSET('Water Data'!$F$27,0,10*ROW('Water Data'!F192))="","",OFFSET('Water Data'!$F$27,0,10*ROW('Water Data'!F192)))</f>
        <v/>
      </c>
      <c r="BZ198" s="305" t="str">
        <f ca="true">+IF(OFFSET('Water Data'!$F$28,0,10*ROW('Water Data'!F192))="","",OFFSET('Water Data'!$F$28,0,10*ROW('Water Data'!F192)))</f>
        <v/>
      </c>
      <c r="CA198" s="305" t="str">
        <f ca="true">+IF(OFFSET('Water Data'!$F$29,0,10*ROW('Water Data'!F192))="","",OFFSET('Water Data'!$F$29,0,10*ROW('Water Data'!F192)))</f>
        <v/>
      </c>
      <c r="CB198" s="305" t="str">
        <f ca="true">+IF(OFFSET('Water Data'!$G$27,0,10*ROW('Water Data'!G192))="","",OFFSET('Water Data'!$G$27,0,10*ROW('Water Data'!G192)))</f>
        <v/>
      </c>
      <c r="CC198" s="305" t="str">
        <f ca="true">+IF(OFFSET('Water Data'!$G$28,0,10*ROW('Water Data'!G192))="","",OFFSET('Water Data'!$G$28,0,10*ROW('Water Data'!G192)))</f>
        <v/>
      </c>
      <c r="CD198" s="305" t="str">
        <f ca="true">+IF(OFFSET('Water Data'!$G$29,0,10*ROW('Water Data'!G192))="","",OFFSET('Water Data'!$G$29,0,10*ROW('Water Data'!G192)))</f>
        <v/>
      </c>
      <c r="CE198" s="305" t="str">
        <f ca="true">+IF(OFFSET('Water Data'!$H$27,0,10*ROW('Water Data'!H192))="","",OFFSET('Water Data'!$H$27,0,10*ROW('Water Data'!H192)))</f>
        <v/>
      </c>
      <c r="CF198" s="305" t="str">
        <f ca="true">+IF(OFFSET('Water Data'!$H$28,0,10*ROW('Water Data'!H192))="","",OFFSET('Water Data'!$H$28,0,10*ROW('Water Data'!H192)))</f>
        <v/>
      </c>
      <c r="CG198" s="305" t="str">
        <f ca="true">+IF(OFFSET('Water Data'!$H$29,0,10*ROW('Water Data'!H192))="","",OFFSET('Water Data'!$H$29,0,10*ROW('Water Data'!H192)))</f>
        <v/>
      </c>
      <c r="CH198" s="305" t="str">
        <f ca="true">+IF(OFFSET('Water Data'!$I$27,0,10*ROW('Water Data'!I192))="","",OFFSET('Water Data'!$I$27,0,10*ROW('Water Data'!I192)))</f>
        <v/>
      </c>
      <c r="CI198" s="305" t="str">
        <f ca="true">+IF(OFFSET('Water Data'!$I$28,0,10*ROW('Water Data'!I192))="","",OFFSET('Water Data'!$I$28,0,10*ROW('Water Data'!I192)))</f>
        <v/>
      </c>
      <c r="CJ198" s="305" t="str">
        <f ca="true">+IF(OFFSET('Water Data'!$I$29,0,10*ROW('Water Data'!I192))="","",OFFSET('Water Data'!$I$29,0,10*ROW('Water Data'!I192)))</f>
        <v/>
      </c>
      <c r="CK198" s="305" t="str">
        <f ca="true">+IF(OFFSET('Sanitation Data'!$D$28,0,10*ROW('Sanitation Data'!D192))="","",OFFSET('Sanitation Data'!$D$28,0,10*ROW('Sanitation Data'!D192)))</f>
        <v/>
      </c>
      <c r="CL198" s="305" t="str">
        <f ca="true">+IF(OFFSET('Sanitation Data'!$D$29,0,10*ROW('Sanitation Data'!D192))="","",OFFSET('Sanitation Data'!$D$29,0,10*ROW('Sanitation Data'!D192)))</f>
        <v/>
      </c>
      <c r="CM198" s="305" t="str">
        <f ca="true">+IF(OFFSET('Sanitation Data'!$D$30,0,10*ROW('Sanitation Data'!D192))="","",OFFSET('Sanitation Data'!$D$30,0,10*ROW('Sanitation Data'!D192)))</f>
        <v/>
      </c>
      <c r="CN198" s="305" t="str">
        <f ca="true">+IF(OFFSET('Sanitation Data'!$D$31,0,10*ROW('Sanitation Data'!D192))="","",OFFSET('Sanitation Data'!$D$31,0,10*ROW('Sanitation Data'!D192)))</f>
        <v/>
      </c>
      <c r="CO198" s="305" t="str">
        <f ca="true">+IF(OFFSET('Sanitation Data'!$D$32,0,10*ROW('Sanitation Data'!D192))="","",OFFSET('Sanitation Data'!$D$32,0,10*ROW('Sanitation Data'!D192)))</f>
        <v/>
      </c>
      <c r="CP198" s="305" t="str">
        <f ca="true">+IF(OFFSET('Sanitation Data'!$E$28,0,10*ROW('Sanitation Data'!E192))="","",OFFSET('Sanitation Data'!$E$28,0,10*ROW('Sanitation Data'!E192)))</f>
        <v/>
      </c>
      <c r="CQ198" s="305" t="str">
        <f ca="true">+IF(OFFSET('Sanitation Data'!$E$29,0,10*ROW('Sanitation Data'!E192))="","",OFFSET('Sanitation Data'!$E$29,0,10*ROW('Sanitation Data'!E192)))</f>
        <v/>
      </c>
      <c r="CR198" s="305" t="str">
        <f ca="true">+IF(OFFSET('Sanitation Data'!$E$30,0,10*ROW('Sanitation Data'!E192))="","",OFFSET('Sanitation Data'!$E$30,0,10*ROW('Sanitation Data'!E192)))</f>
        <v/>
      </c>
      <c r="CS198" s="305" t="str">
        <f ca="true">+IF(OFFSET('Sanitation Data'!$E$31,0,10*ROW('Sanitation Data'!E192))="","",OFFSET('Sanitation Data'!$E$31,0,10*ROW('Sanitation Data'!E192)))</f>
        <v/>
      </c>
      <c r="CT198" s="305" t="str">
        <f ca="true">+IF(OFFSET('Sanitation Data'!$E$32,0,10*ROW('Sanitation Data'!E192))="","",OFFSET('Sanitation Data'!$E$32,0,10*ROW('Sanitation Data'!E192)))</f>
        <v/>
      </c>
      <c r="CU198" s="305" t="str">
        <f ca="true">+IF(OFFSET('Sanitation Data'!$F$28,0,10*ROW('Sanitation Data'!F192))="","",OFFSET('Sanitation Data'!$F$28,0,10*ROW('Sanitation Data'!F192)))</f>
        <v/>
      </c>
      <c r="CV198" s="305" t="str">
        <f ca="true">+IF(OFFSET('Sanitation Data'!$F$29,0,10*ROW('Sanitation Data'!F192))="","",OFFSET('Sanitation Data'!$F$29,0,10*ROW('Sanitation Data'!F192)))</f>
        <v/>
      </c>
      <c r="CW198" s="305" t="str">
        <f ca="true">+IF(OFFSET('Sanitation Data'!$F$30,0,10*ROW('Sanitation Data'!F192))="","",OFFSET('Sanitation Data'!$F$30,0,10*ROW('Sanitation Data'!F192)))</f>
        <v/>
      </c>
      <c r="CX198" s="305" t="str">
        <f ca="true">+IF(OFFSET('Sanitation Data'!$F$31,0,10*ROW('Sanitation Data'!F192))="","",OFFSET('Sanitation Data'!$F$31,0,10*ROW('Sanitation Data'!F192)))</f>
        <v/>
      </c>
      <c r="CY198" s="305" t="str">
        <f ca="true">+IF(OFFSET('Sanitation Data'!$F$32,0,10*ROW('Sanitation Data'!F192))="","",OFFSET('Sanitation Data'!$F$32,0,10*ROW('Sanitation Data'!F192)))</f>
        <v/>
      </c>
      <c r="CZ198" s="305" t="str">
        <f ca="true">+IF(OFFSET('Sanitation Data'!$G$28,0,10*ROW('Sanitation Data'!G192))="","",OFFSET('Sanitation Data'!$G$28,0,10*ROW('Sanitation Data'!G192)))</f>
        <v/>
      </c>
      <c r="DA198" s="305" t="str">
        <f ca="true">+IF(OFFSET('Sanitation Data'!$G$29,0,10*ROW('Sanitation Data'!G192))="","",OFFSET('Sanitation Data'!$G$29,0,10*ROW('Sanitation Data'!G192)))</f>
        <v/>
      </c>
      <c r="DB198" s="305" t="str">
        <f ca="true">+IF(OFFSET('Sanitation Data'!$G$30,0,10*ROW('Sanitation Data'!G192))="","",OFFSET('Sanitation Data'!$G$30,0,10*ROW('Sanitation Data'!G192)))</f>
        <v/>
      </c>
      <c r="DC198" s="305" t="str">
        <f ca="true">+IF(OFFSET('Sanitation Data'!$G$31,0,10*ROW('Sanitation Data'!G192))="","",OFFSET('Sanitation Data'!$G$31,0,10*ROW('Sanitation Data'!G192)))</f>
        <v/>
      </c>
      <c r="DD198" s="305" t="str">
        <f ca="true">+IF(OFFSET('Sanitation Data'!$G$32,0,10*ROW('Sanitation Data'!G192))="","",OFFSET('Sanitation Data'!$G$32,0,10*ROW('Sanitation Data'!G192)))</f>
        <v/>
      </c>
      <c r="DE198" s="305" t="str">
        <f ca="true">+IF(OFFSET('Sanitation Data'!$H$28,0,10*ROW('Sanitation Data'!H192))="","",OFFSET('Sanitation Data'!$H$28,0,10*ROW('Sanitation Data'!H192)))</f>
        <v/>
      </c>
      <c r="DF198" s="305" t="str">
        <f ca="true">+IF(OFFSET('Sanitation Data'!$H$29,0,10*ROW('Sanitation Data'!H192))="","",OFFSET('Sanitation Data'!$H$29,0,10*ROW('Sanitation Data'!H192)))</f>
        <v/>
      </c>
      <c r="DG198" s="305" t="str">
        <f ca="true">+IF(OFFSET('Sanitation Data'!$H$30,0,10*ROW('Sanitation Data'!H192))="","",OFFSET('Sanitation Data'!$H$30,0,10*ROW('Sanitation Data'!H192)))</f>
        <v/>
      </c>
      <c r="DH198" s="305" t="str">
        <f ca="true">+IF(OFFSET('Sanitation Data'!$H$31,0,10*ROW('Sanitation Data'!H192))="","",OFFSET('Sanitation Data'!$H$31,0,10*ROW('Sanitation Data'!H192)))</f>
        <v/>
      </c>
      <c r="DI198" s="305" t="str">
        <f ca="true">+IF(OFFSET('Sanitation Data'!$H$32,0,10*ROW('Sanitation Data'!H192))="","",OFFSET('Sanitation Data'!$H$32,0,10*ROW('Sanitation Data'!H192)))</f>
        <v/>
      </c>
      <c r="DJ198" s="305" t="str">
        <f ca="true">+IF(OFFSET('Sanitation Data'!$I$28,0,10*ROW('Sanitation Data'!I192))="","",OFFSET('Sanitation Data'!$I$28,0,10*ROW('Sanitation Data'!I192)))</f>
        <v/>
      </c>
      <c r="DK198" s="305" t="str">
        <f ca="true">+IF(OFFSET('Sanitation Data'!$I$29,0,10*ROW('Sanitation Data'!I192))="","",OFFSET('Sanitation Data'!$I$29,0,10*ROW('Sanitation Data'!I192)))</f>
        <v/>
      </c>
      <c r="DL198" s="305" t="str">
        <f ca="true">+IF(OFFSET('Sanitation Data'!$I$30,0,10*ROW('Sanitation Data'!I192))="","",OFFSET('Sanitation Data'!$I$30,0,10*ROW('Sanitation Data'!I192)))</f>
        <v/>
      </c>
      <c r="DM198" s="305" t="str">
        <f ca="true">+IF(OFFSET('Sanitation Data'!$I$31,0,10*ROW('Sanitation Data'!I192))="","",OFFSET('Sanitation Data'!$I$31,0,10*ROW('Sanitation Data'!I192)))</f>
        <v/>
      </c>
      <c r="DN198" s="305" t="str">
        <f ca="true">+IF(OFFSET('Sanitation Data'!$I$32,0,10*ROW('Sanitation Data'!I192))="","",OFFSET('Sanitation Data'!$I$32,0,10*ROW('Sanitation Data'!I192)))</f>
        <v/>
      </c>
      <c r="DO198" s="305" t="str">
        <f ca="true">+IF(OFFSET('Hygiene Data'!$D$11,0,10*ROW('Hygiene Data'!D192))="","",OFFSET('Hygiene Data'!$D$11,0,10*ROW('Hygiene Data'!D192)))</f>
        <v/>
      </c>
      <c r="DP198" s="305" t="str">
        <f ca="true">+IF(OFFSET('Hygiene Data'!$D$12,0,10*ROW('Hygiene Data'!D192))="","",OFFSET('Hygiene Data'!$D$12,0,10*ROW('Hygiene Data'!D192)))</f>
        <v/>
      </c>
      <c r="DQ198" s="305" t="str">
        <f ca="true">+IF(OFFSET('Hygiene Data'!$D$13,0,10*ROW('Hygiene Data'!D192))="","",OFFSET('Hygiene Data'!$D$13,0,10*ROW('Hygiene Data'!D192)))</f>
        <v/>
      </c>
      <c r="DR198" s="305" t="str">
        <f ca="true">+IF(OFFSET('Hygiene Data'!$E$11,0,10*ROW('Hygiene Data'!E192))="","",OFFSET('Hygiene Data'!$E$11,0,10*ROW('Hygiene Data'!E192)))</f>
        <v/>
      </c>
      <c r="DS198" s="305" t="str">
        <f ca="true">+IF(OFFSET('Hygiene Data'!$E$12,0,10*ROW('Hygiene Data'!E192))="","",OFFSET('Hygiene Data'!$E$12,0,10*ROW('Hygiene Data'!E192)))</f>
        <v/>
      </c>
      <c r="DT198" s="305" t="str">
        <f ca="true">+IF(OFFSET('Hygiene Data'!$E$13,0,10*ROW('Hygiene Data'!E192))="","",OFFSET('Hygiene Data'!$E$13,0,10*ROW('Hygiene Data'!E192)))</f>
        <v/>
      </c>
      <c r="DU198" s="305" t="str">
        <f ca="true">+IF(OFFSET('Hygiene Data'!$F$11,0,10*ROW('Hygiene Data'!F192))="","",OFFSET('Hygiene Data'!$F$11,0,10*ROW('Hygiene Data'!F192)))</f>
        <v/>
      </c>
      <c r="DV198" s="305" t="str">
        <f ca="true">+IF(OFFSET('Hygiene Data'!$F$12,0,10*ROW('Hygiene Data'!F192))="","",OFFSET('Hygiene Data'!$F$12,0,10*ROW('Hygiene Data'!F192)))</f>
        <v/>
      </c>
      <c r="DW198" s="305" t="str">
        <f ca="true">+IF(OFFSET('Hygiene Data'!$F$13,0,10*ROW('Hygiene Data'!F192))="","",OFFSET('Hygiene Data'!$F$13,0,10*ROW('Hygiene Data'!F192)))</f>
        <v/>
      </c>
      <c r="DX198" s="305" t="str">
        <f ca="true">+IF(OFFSET('Hygiene Data'!$G$11,0,10*ROW('Hygiene Data'!G192))="","",OFFSET('Hygiene Data'!$G$11,0,10*ROW('Hygiene Data'!G192)))</f>
        <v/>
      </c>
      <c r="DY198" s="305" t="str">
        <f ca="true">+IF(OFFSET('Hygiene Data'!$G$12,0,10*ROW('Hygiene Data'!G192))="","",OFFSET('Hygiene Data'!$G$12,0,10*ROW('Hygiene Data'!G192)))</f>
        <v/>
      </c>
      <c r="DZ198" s="305" t="str">
        <f ca="true">+IF(OFFSET('Hygiene Data'!$G$13,0,10*ROW('Hygiene Data'!G192))="","",OFFSET('Hygiene Data'!$G$13,0,10*ROW('Hygiene Data'!G192)))</f>
        <v/>
      </c>
      <c r="EA198" s="305" t="str">
        <f ca="true">+IF(OFFSET('Hygiene Data'!$H$11,0,10*ROW('Hygiene Data'!H192))="","",OFFSET('Hygiene Data'!$H$11,0,10*ROW('Hygiene Data'!H192)))</f>
        <v/>
      </c>
      <c r="EB198" s="305" t="str">
        <f ca="true">+IF(OFFSET('Hygiene Data'!$H$12,0,10*ROW('Hygiene Data'!H192))="","",OFFSET('Hygiene Data'!$H$12,0,10*ROW('Hygiene Data'!H192)))</f>
        <v/>
      </c>
      <c r="EC198" s="305" t="str">
        <f ca="true">+IF(OFFSET('Hygiene Data'!$H$13,0,10*ROW('Hygiene Data'!H192))="","",OFFSET('Hygiene Data'!$H$13,0,10*ROW('Hygiene Data'!H192)))</f>
        <v/>
      </c>
      <c r="ED198" s="305" t="str">
        <f ca="true">+IF(OFFSET('Hygiene Data'!$I$11,0,10*ROW('Hygiene Data'!I192))="","",OFFSET('Hygiene Data'!$I$11,0,10*ROW('Hygiene Data'!I192)))</f>
        <v/>
      </c>
      <c r="EE198" s="305" t="str">
        <f ca="true">+IF(OFFSET('Hygiene Data'!$I$12,0,10*ROW('Hygiene Data'!I192))="","",OFFSET('Hygiene Data'!$I$12,0,10*ROW('Hygiene Data'!I192)))</f>
        <v/>
      </c>
      <c r="EF198" s="305"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61"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305"/>
      <c r="BS199" s="305" t="str">
        <f ca="true">+IF(OFFSET('Water Data'!$D$27,0,10*ROW('Water Data'!D193))="","",OFFSET('Water Data'!$D$27,0,10*ROW('Water Data'!D193)))</f>
        <v/>
      </c>
      <c r="BT199" s="305" t="str">
        <f ca="true">+IF(OFFSET('Water Data'!$D$28,0,10*ROW('Water Data'!D193))="","",OFFSET('Water Data'!$D$28,0,10*ROW('Water Data'!D193)))</f>
        <v/>
      </c>
      <c r="BU199" s="305" t="str">
        <f ca="true">+IF(OFFSET('Water Data'!$D$29,0,10*ROW('Water Data'!D193))="","",OFFSET('Water Data'!$D$29,0,10*ROW('Water Data'!D193)))</f>
        <v/>
      </c>
      <c r="BV199" s="305" t="str">
        <f ca="true">+IF(OFFSET('Water Data'!$E$27,0,10*ROW('Water Data'!E193))="","",OFFSET('Water Data'!$E$27,0,10*ROW('Water Data'!E193)))</f>
        <v/>
      </c>
      <c r="BW199" s="305" t="str">
        <f ca="true">+IF(OFFSET('Water Data'!$E$28,0,10*ROW('Water Data'!E193))="","",OFFSET('Water Data'!$E$28,0,10*ROW('Water Data'!E193)))</f>
        <v/>
      </c>
      <c r="BX199" s="305" t="str">
        <f ca="true">+IF(OFFSET('Water Data'!$E$29,0,10*ROW('Water Data'!E193))="","",OFFSET('Water Data'!$E$29,0,10*ROW('Water Data'!E193)))</f>
        <v/>
      </c>
      <c r="BY199" s="305" t="str">
        <f ca="true">+IF(OFFSET('Water Data'!$F$27,0,10*ROW('Water Data'!F193))="","",OFFSET('Water Data'!$F$27,0,10*ROW('Water Data'!F193)))</f>
        <v/>
      </c>
      <c r="BZ199" s="305" t="str">
        <f ca="true">+IF(OFFSET('Water Data'!$F$28,0,10*ROW('Water Data'!F193))="","",OFFSET('Water Data'!$F$28,0,10*ROW('Water Data'!F193)))</f>
        <v/>
      </c>
      <c r="CA199" s="305" t="str">
        <f ca="true">+IF(OFFSET('Water Data'!$F$29,0,10*ROW('Water Data'!F193))="","",OFFSET('Water Data'!$F$29,0,10*ROW('Water Data'!F193)))</f>
        <v/>
      </c>
      <c r="CB199" s="305" t="str">
        <f ca="true">+IF(OFFSET('Water Data'!$G$27,0,10*ROW('Water Data'!G193))="","",OFFSET('Water Data'!$G$27,0,10*ROW('Water Data'!G193)))</f>
        <v/>
      </c>
      <c r="CC199" s="305" t="str">
        <f ca="true">+IF(OFFSET('Water Data'!$G$28,0,10*ROW('Water Data'!G193))="","",OFFSET('Water Data'!$G$28,0,10*ROW('Water Data'!G193)))</f>
        <v/>
      </c>
      <c r="CD199" s="305" t="str">
        <f ca="true">+IF(OFFSET('Water Data'!$G$29,0,10*ROW('Water Data'!G193))="","",OFFSET('Water Data'!$G$29,0,10*ROW('Water Data'!G193)))</f>
        <v/>
      </c>
      <c r="CE199" s="305" t="str">
        <f ca="true">+IF(OFFSET('Water Data'!$H$27,0,10*ROW('Water Data'!H193))="","",OFFSET('Water Data'!$H$27,0,10*ROW('Water Data'!H193)))</f>
        <v/>
      </c>
      <c r="CF199" s="305" t="str">
        <f ca="true">+IF(OFFSET('Water Data'!$H$28,0,10*ROW('Water Data'!H193))="","",OFFSET('Water Data'!$H$28,0,10*ROW('Water Data'!H193)))</f>
        <v/>
      </c>
      <c r="CG199" s="305" t="str">
        <f ca="true">+IF(OFFSET('Water Data'!$H$29,0,10*ROW('Water Data'!H193))="","",OFFSET('Water Data'!$H$29,0,10*ROW('Water Data'!H193)))</f>
        <v/>
      </c>
      <c r="CH199" s="305" t="str">
        <f ca="true">+IF(OFFSET('Water Data'!$I$27,0,10*ROW('Water Data'!I193))="","",OFFSET('Water Data'!$I$27,0,10*ROW('Water Data'!I193)))</f>
        <v/>
      </c>
      <c r="CI199" s="305" t="str">
        <f ca="true">+IF(OFFSET('Water Data'!$I$28,0,10*ROW('Water Data'!I193))="","",OFFSET('Water Data'!$I$28,0,10*ROW('Water Data'!I193)))</f>
        <v/>
      </c>
      <c r="CJ199" s="305" t="str">
        <f ca="true">+IF(OFFSET('Water Data'!$I$29,0,10*ROW('Water Data'!I193))="","",OFFSET('Water Data'!$I$29,0,10*ROW('Water Data'!I193)))</f>
        <v/>
      </c>
      <c r="CK199" s="305" t="str">
        <f ca="true">+IF(OFFSET('Sanitation Data'!$D$28,0,10*ROW('Sanitation Data'!D193))="","",OFFSET('Sanitation Data'!$D$28,0,10*ROW('Sanitation Data'!D193)))</f>
        <v/>
      </c>
      <c r="CL199" s="305" t="str">
        <f ca="true">+IF(OFFSET('Sanitation Data'!$D$29,0,10*ROW('Sanitation Data'!D193))="","",OFFSET('Sanitation Data'!$D$29,0,10*ROW('Sanitation Data'!D193)))</f>
        <v/>
      </c>
      <c r="CM199" s="305" t="str">
        <f ca="true">+IF(OFFSET('Sanitation Data'!$D$30,0,10*ROW('Sanitation Data'!D193))="","",OFFSET('Sanitation Data'!$D$30,0,10*ROW('Sanitation Data'!D193)))</f>
        <v/>
      </c>
      <c r="CN199" s="305" t="str">
        <f ca="true">+IF(OFFSET('Sanitation Data'!$D$31,0,10*ROW('Sanitation Data'!D193))="","",OFFSET('Sanitation Data'!$D$31,0,10*ROW('Sanitation Data'!D193)))</f>
        <v/>
      </c>
      <c r="CO199" s="305" t="str">
        <f ca="true">+IF(OFFSET('Sanitation Data'!$D$32,0,10*ROW('Sanitation Data'!D193))="","",OFFSET('Sanitation Data'!$D$32,0,10*ROW('Sanitation Data'!D193)))</f>
        <v/>
      </c>
      <c r="CP199" s="305" t="str">
        <f ca="true">+IF(OFFSET('Sanitation Data'!$E$28,0,10*ROW('Sanitation Data'!E193))="","",OFFSET('Sanitation Data'!$E$28,0,10*ROW('Sanitation Data'!E193)))</f>
        <v/>
      </c>
      <c r="CQ199" s="305" t="str">
        <f ca="true">+IF(OFFSET('Sanitation Data'!$E$29,0,10*ROW('Sanitation Data'!E193))="","",OFFSET('Sanitation Data'!$E$29,0,10*ROW('Sanitation Data'!E193)))</f>
        <v/>
      </c>
      <c r="CR199" s="305" t="str">
        <f ca="true">+IF(OFFSET('Sanitation Data'!$E$30,0,10*ROW('Sanitation Data'!E193))="","",OFFSET('Sanitation Data'!$E$30,0,10*ROW('Sanitation Data'!E193)))</f>
        <v/>
      </c>
      <c r="CS199" s="305" t="str">
        <f ca="true">+IF(OFFSET('Sanitation Data'!$E$31,0,10*ROW('Sanitation Data'!E193))="","",OFFSET('Sanitation Data'!$E$31,0,10*ROW('Sanitation Data'!E193)))</f>
        <v/>
      </c>
      <c r="CT199" s="305" t="str">
        <f ca="true">+IF(OFFSET('Sanitation Data'!$E$32,0,10*ROW('Sanitation Data'!E193))="","",OFFSET('Sanitation Data'!$E$32,0,10*ROW('Sanitation Data'!E193)))</f>
        <v/>
      </c>
      <c r="CU199" s="305" t="str">
        <f ca="true">+IF(OFFSET('Sanitation Data'!$F$28,0,10*ROW('Sanitation Data'!F193))="","",OFFSET('Sanitation Data'!$F$28,0,10*ROW('Sanitation Data'!F193)))</f>
        <v/>
      </c>
      <c r="CV199" s="305" t="str">
        <f ca="true">+IF(OFFSET('Sanitation Data'!$F$29,0,10*ROW('Sanitation Data'!F193))="","",OFFSET('Sanitation Data'!$F$29,0,10*ROW('Sanitation Data'!F193)))</f>
        <v/>
      </c>
      <c r="CW199" s="305" t="str">
        <f ca="true">+IF(OFFSET('Sanitation Data'!$F$30,0,10*ROW('Sanitation Data'!F193))="","",OFFSET('Sanitation Data'!$F$30,0,10*ROW('Sanitation Data'!F193)))</f>
        <v/>
      </c>
      <c r="CX199" s="305" t="str">
        <f ca="true">+IF(OFFSET('Sanitation Data'!$F$31,0,10*ROW('Sanitation Data'!F193))="","",OFFSET('Sanitation Data'!$F$31,0,10*ROW('Sanitation Data'!F193)))</f>
        <v/>
      </c>
      <c r="CY199" s="305" t="str">
        <f ca="true">+IF(OFFSET('Sanitation Data'!$F$32,0,10*ROW('Sanitation Data'!F193))="","",OFFSET('Sanitation Data'!$F$32,0,10*ROW('Sanitation Data'!F193)))</f>
        <v/>
      </c>
      <c r="CZ199" s="305" t="str">
        <f ca="true">+IF(OFFSET('Sanitation Data'!$G$28,0,10*ROW('Sanitation Data'!G193))="","",OFFSET('Sanitation Data'!$G$28,0,10*ROW('Sanitation Data'!G193)))</f>
        <v/>
      </c>
      <c r="DA199" s="305" t="str">
        <f ca="true">+IF(OFFSET('Sanitation Data'!$G$29,0,10*ROW('Sanitation Data'!G193))="","",OFFSET('Sanitation Data'!$G$29,0,10*ROW('Sanitation Data'!G193)))</f>
        <v/>
      </c>
      <c r="DB199" s="305" t="str">
        <f ca="true">+IF(OFFSET('Sanitation Data'!$G$30,0,10*ROW('Sanitation Data'!G193))="","",OFFSET('Sanitation Data'!$G$30,0,10*ROW('Sanitation Data'!G193)))</f>
        <v/>
      </c>
      <c r="DC199" s="305" t="str">
        <f ca="true">+IF(OFFSET('Sanitation Data'!$G$31,0,10*ROW('Sanitation Data'!G193))="","",OFFSET('Sanitation Data'!$G$31,0,10*ROW('Sanitation Data'!G193)))</f>
        <v/>
      </c>
      <c r="DD199" s="305" t="str">
        <f ca="true">+IF(OFFSET('Sanitation Data'!$G$32,0,10*ROW('Sanitation Data'!G193))="","",OFFSET('Sanitation Data'!$G$32,0,10*ROW('Sanitation Data'!G193)))</f>
        <v/>
      </c>
      <c r="DE199" s="305" t="str">
        <f ca="true">+IF(OFFSET('Sanitation Data'!$H$28,0,10*ROW('Sanitation Data'!H193))="","",OFFSET('Sanitation Data'!$H$28,0,10*ROW('Sanitation Data'!H193)))</f>
        <v/>
      </c>
      <c r="DF199" s="305" t="str">
        <f ca="true">+IF(OFFSET('Sanitation Data'!$H$29,0,10*ROW('Sanitation Data'!H193))="","",OFFSET('Sanitation Data'!$H$29,0,10*ROW('Sanitation Data'!H193)))</f>
        <v/>
      </c>
      <c r="DG199" s="305" t="str">
        <f ca="true">+IF(OFFSET('Sanitation Data'!$H$30,0,10*ROW('Sanitation Data'!H193))="","",OFFSET('Sanitation Data'!$H$30,0,10*ROW('Sanitation Data'!H193)))</f>
        <v/>
      </c>
      <c r="DH199" s="305" t="str">
        <f ca="true">+IF(OFFSET('Sanitation Data'!$H$31,0,10*ROW('Sanitation Data'!H193))="","",OFFSET('Sanitation Data'!$H$31,0,10*ROW('Sanitation Data'!H193)))</f>
        <v/>
      </c>
      <c r="DI199" s="305" t="str">
        <f ca="true">+IF(OFFSET('Sanitation Data'!$H$32,0,10*ROW('Sanitation Data'!H193))="","",OFFSET('Sanitation Data'!$H$32,0,10*ROW('Sanitation Data'!H193)))</f>
        <v/>
      </c>
      <c r="DJ199" s="305" t="str">
        <f ca="true">+IF(OFFSET('Sanitation Data'!$I$28,0,10*ROW('Sanitation Data'!I193))="","",OFFSET('Sanitation Data'!$I$28,0,10*ROW('Sanitation Data'!I193)))</f>
        <v/>
      </c>
      <c r="DK199" s="305" t="str">
        <f ca="true">+IF(OFFSET('Sanitation Data'!$I$29,0,10*ROW('Sanitation Data'!I193))="","",OFFSET('Sanitation Data'!$I$29,0,10*ROW('Sanitation Data'!I193)))</f>
        <v/>
      </c>
      <c r="DL199" s="305" t="str">
        <f ca="true">+IF(OFFSET('Sanitation Data'!$I$30,0,10*ROW('Sanitation Data'!I193))="","",OFFSET('Sanitation Data'!$I$30,0,10*ROW('Sanitation Data'!I193)))</f>
        <v/>
      </c>
      <c r="DM199" s="305" t="str">
        <f ca="true">+IF(OFFSET('Sanitation Data'!$I$31,0,10*ROW('Sanitation Data'!I193))="","",OFFSET('Sanitation Data'!$I$31,0,10*ROW('Sanitation Data'!I193)))</f>
        <v/>
      </c>
      <c r="DN199" s="305" t="str">
        <f ca="true">+IF(OFFSET('Sanitation Data'!$I$32,0,10*ROW('Sanitation Data'!I193))="","",OFFSET('Sanitation Data'!$I$32,0,10*ROW('Sanitation Data'!I193)))</f>
        <v/>
      </c>
      <c r="DO199" s="305" t="str">
        <f ca="true">+IF(OFFSET('Hygiene Data'!$D$11,0,10*ROW('Hygiene Data'!D193))="","",OFFSET('Hygiene Data'!$D$11,0,10*ROW('Hygiene Data'!D193)))</f>
        <v/>
      </c>
      <c r="DP199" s="305" t="str">
        <f ca="true">+IF(OFFSET('Hygiene Data'!$D$12,0,10*ROW('Hygiene Data'!D193))="","",OFFSET('Hygiene Data'!$D$12,0,10*ROW('Hygiene Data'!D193)))</f>
        <v/>
      </c>
      <c r="DQ199" s="305" t="str">
        <f ca="true">+IF(OFFSET('Hygiene Data'!$D$13,0,10*ROW('Hygiene Data'!D193))="","",OFFSET('Hygiene Data'!$D$13,0,10*ROW('Hygiene Data'!D193)))</f>
        <v/>
      </c>
      <c r="DR199" s="305" t="str">
        <f ca="true">+IF(OFFSET('Hygiene Data'!$E$11,0,10*ROW('Hygiene Data'!E193))="","",OFFSET('Hygiene Data'!$E$11,0,10*ROW('Hygiene Data'!E193)))</f>
        <v/>
      </c>
      <c r="DS199" s="305" t="str">
        <f ca="true">+IF(OFFSET('Hygiene Data'!$E$12,0,10*ROW('Hygiene Data'!E193))="","",OFFSET('Hygiene Data'!$E$12,0,10*ROW('Hygiene Data'!E193)))</f>
        <v/>
      </c>
      <c r="DT199" s="305" t="str">
        <f ca="true">+IF(OFFSET('Hygiene Data'!$E$13,0,10*ROW('Hygiene Data'!E193))="","",OFFSET('Hygiene Data'!$E$13,0,10*ROW('Hygiene Data'!E193)))</f>
        <v/>
      </c>
      <c r="DU199" s="305" t="str">
        <f ca="true">+IF(OFFSET('Hygiene Data'!$F$11,0,10*ROW('Hygiene Data'!F193))="","",OFFSET('Hygiene Data'!$F$11,0,10*ROW('Hygiene Data'!F193)))</f>
        <v/>
      </c>
      <c r="DV199" s="305" t="str">
        <f ca="true">+IF(OFFSET('Hygiene Data'!$F$12,0,10*ROW('Hygiene Data'!F193))="","",OFFSET('Hygiene Data'!$F$12,0,10*ROW('Hygiene Data'!F193)))</f>
        <v/>
      </c>
      <c r="DW199" s="305" t="str">
        <f ca="true">+IF(OFFSET('Hygiene Data'!$F$13,0,10*ROW('Hygiene Data'!F193))="","",OFFSET('Hygiene Data'!$F$13,0,10*ROW('Hygiene Data'!F193)))</f>
        <v/>
      </c>
      <c r="DX199" s="305" t="str">
        <f ca="true">+IF(OFFSET('Hygiene Data'!$G$11,0,10*ROW('Hygiene Data'!G193))="","",OFFSET('Hygiene Data'!$G$11,0,10*ROW('Hygiene Data'!G193)))</f>
        <v/>
      </c>
      <c r="DY199" s="305" t="str">
        <f ca="true">+IF(OFFSET('Hygiene Data'!$G$12,0,10*ROW('Hygiene Data'!G193))="","",OFFSET('Hygiene Data'!$G$12,0,10*ROW('Hygiene Data'!G193)))</f>
        <v/>
      </c>
      <c r="DZ199" s="305" t="str">
        <f ca="true">+IF(OFFSET('Hygiene Data'!$G$13,0,10*ROW('Hygiene Data'!G193))="","",OFFSET('Hygiene Data'!$G$13,0,10*ROW('Hygiene Data'!G193)))</f>
        <v/>
      </c>
      <c r="EA199" s="305" t="str">
        <f ca="true">+IF(OFFSET('Hygiene Data'!$H$11,0,10*ROW('Hygiene Data'!H193))="","",OFFSET('Hygiene Data'!$H$11,0,10*ROW('Hygiene Data'!H193)))</f>
        <v/>
      </c>
      <c r="EB199" s="305" t="str">
        <f ca="true">+IF(OFFSET('Hygiene Data'!$H$12,0,10*ROW('Hygiene Data'!H193))="","",OFFSET('Hygiene Data'!$H$12,0,10*ROW('Hygiene Data'!H193)))</f>
        <v/>
      </c>
      <c r="EC199" s="305" t="str">
        <f ca="true">+IF(OFFSET('Hygiene Data'!$H$13,0,10*ROW('Hygiene Data'!H193))="","",OFFSET('Hygiene Data'!$H$13,0,10*ROW('Hygiene Data'!H193)))</f>
        <v/>
      </c>
      <c r="ED199" s="305" t="str">
        <f ca="true">+IF(OFFSET('Hygiene Data'!$I$11,0,10*ROW('Hygiene Data'!I193))="","",OFFSET('Hygiene Data'!$I$11,0,10*ROW('Hygiene Data'!I193)))</f>
        <v/>
      </c>
      <c r="EE199" s="305" t="str">
        <f ca="true">+IF(OFFSET('Hygiene Data'!$I$12,0,10*ROW('Hygiene Data'!I193))="","",OFFSET('Hygiene Data'!$I$12,0,10*ROW('Hygiene Data'!I193)))</f>
        <v/>
      </c>
      <c r="EF199" s="305"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61"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305"/>
      <c r="BS200" s="305" t="str">
        <f ca="true">+IF(OFFSET('Water Data'!$D$27,0,10*ROW('Water Data'!D194))="","",OFFSET('Water Data'!$D$27,0,10*ROW('Water Data'!D194)))</f>
        <v/>
      </c>
      <c r="BT200" s="305" t="str">
        <f ca="true">+IF(OFFSET('Water Data'!$D$28,0,10*ROW('Water Data'!D194))="","",OFFSET('Water Data'!$D$28,0,10*ROW('Water Data'!D194)))</f>
        <v/>
      </c>
      <c r="BU200" s="305" t="str">
        <f ca="true">+IF(OFFSET('Water Data'!$D$29,0,10*ROW('Water Data'!D194))="","",OFFSET('Water Data'!$D$29,0,10*ROW('Water Data'!D194)))</f>
        <v/>
      </c>
      <c r="BV200" s="305" t="str">
        <f ca="true">+IF(OFFSET('Water Data'!$E$27,0,10*ROW('Water Data'!E194))="","",OFFSET('Water Data'!$E$27,0,10*ROW('Water Data'!E194)))</f>
        <v/>
      </c>
      <c r="BW200" s="305" t="str">
        <f ca="true">+IF(OFFSET('Water Data'!$E$28,0,10*ROW('Water Data'!E194))="","",OFFSET('Water Data'!$E$28,0,10*ROW('Water Data'!E194)))</f>
        <v/>
      </c>
      <c r="BX200" s="305" t="str">
        <f ca="true">+IF(OFFSET('Water Data'!$E$29,0,10*ROW('Water Data'!E194))="","",OFFSET('Water Data'!$E$29,0,10*ROW('Water Data'!E194)))</f>
        <v/>
      </c>
      <c r="BY200" s="305" t="str">
        <f ca="true">+IF(OFFSET('Water Data'!$F$27,0,10*ROW('Water Data'!F194))="","",OFFSET('Water Data'!$F$27,0,10*ROW('Water Data'!F194)))</f>
        <v/>
      </c>
      <c r="BZ200" s="305" t="str">
        <f ca="true">+IF(OFFSET('Water Data'!$F$28,0,10*ROW('Water Data'!F194))="","",OFFSET('Water Data'!$F$28,0,10*ROW('Water Data'!F194)))</f>
        <v/>
      </c>
      <c r="CA200" s="305" t="str">
        <f ca="true">+IF(OFFSET('Water Data'!$F$29,0,10*ROW('Water Data'!F194))="","",OFFSET('Water Data'!$F$29,0,10*ROW('Water Data'!F194)))</f>
        <v/>
      </c>
      <c r="CB200" s="305" t="str">
        <f ca="true">+IF(OFFSET('Water Data'!$G$27,0,10*ROW('Water Data'!G194))="","",OFFSET('Water Data'!$G$27,0,10*ROW('Water Data'!G194)))</f>
        <v/>
      </c>
      <c r="CC200" s="305" t="str">
        <f ca="true">+IF(OFFSET('Water Data'!$G$28,0,10*ROW('Water Data'!G194))="","",OFFSET('Water Data'!$G$28,0,10*ROW('Water Data'!G194)))</f>
        <v/>
      </c>
      <c r="CD200" s="305" t="str">
        <f ca="true">+IF(OFFSET('Water Data'!$G$29,0,10*ROW('Water Data'!G194))="","",OFFSET('Water Data'!$G$29,0,10*ROW('Water Data'!G194)))</f>
        <v/>
      </c>
      <c r="CE200" s="305" t="str">
        <f ca="true">+IF(OFFSET('Water Data'!$H$27,0,10*ROW('Water Data'!H194))="","",OFFSET('Water Data'!$H$27,0,10*ROW('Water Data'!H194)))</f>
        <v/>
      </c>
      <c r="CF200" s="305" t="str">
        <f ca="true">+IF(OFFSET('Water Data'!$H$28,0,10*ROW('Water Data'!H194))="","",OFFSET('Water Data'!$H$28,0,10*ROW('Water Data'!H194)))</f>
        <v/>
      </c>
      <c r="CG200" s="305" t="str">
        <f ca="true">+IF(OFFSET('Water Data'!$H$29,0,10*ROW('Water Data'!H194))="","",OFFSET('Water Data'!$H$29,0,10*ROW('Water Data'!H194)))</f>
        <v/>
      </c>
      <c r="CH200" s="305" t="str">
        <f ca="true">+IF(OFFSET('Water Data'!$I$27,0,10*ROW('Water Data'!I194))="","",OFFSET('Water Data'!$I$27,0,10*ROW('Water Data'!I194)))</f>
        <v/>
      </c>
      <c r="CI200" s="305" t="str">
        <f ca="true">+IF(OFFSET('Water Data'!$I$28,0,10*ROW('Water Data'!I194))="","",OFFSET('Water Data'!$I$28,0,10*ROW('Water Data'!I194)))</f>
        <v/>
      </c>
      <c r="CJ200" s="305" t="str">
        <f ca="true">+IF(OFFSET('Water Data'!$I$29,0,10*ROW('Water Data'!I194))="","",OFFSET('Water Data'!$I$29,0,10*ROW('Water Data'!I194)))</f>
        <v/>
      </c>
      <c r="CK200" s="305" t="str">
        <f ca="true">+IF(OFFSET('Sanitation Data'!$D$28,0,10*ROW('Sanitation Data'!D194))="","",OFFSET('Sanitation Data'!$D$28,0,10*ROW('Sanitation Data'!D194)))</f>
        <v/>
      </c>
      <c r="CL200" s="305" t="str">
        <f ca="true">+IF(OFFSET('Sanitation Data'!$D$29,0,10*ROW('Sanitation Data'!D194))="","",OFFSET('Sanitation Data'!$D$29,0,10*ROW('Sanitation Data'!D194)))</f>
        <v/>
      </c>
      <c r="CM200" s="305" t="str">
        <f ca="true">+IF(OFFSET('Sanitation Data'!$D$30,0,10*ROW('Sanitation Data'!D194))="","",OFFSET('Sanitation Data'!$D$30,0,10*ROW('Sanitation Data'!D194)))</f>
        <v/>
      </c>
      <c r="CN200" s="305" t="str">
        <f ca="true">+IF(OFFSET('Sanitation Data'!$D$31,0,10*ROW('Sanitation Data'!D194))="","",OFFSET('Sanitation Data'!$D$31,0,10*ROW('Sanitation Data'!D194)))</f>
        <v/>
      </c>
      <c r="CO200" s="305" t="str">
        <f ca="true">+IF(OFFSET('Sanitation Data'!$D$32,0,10*ROW('Sanitation Data'!D194))="","",OFFSET('Sanitation Data'!$D$32,0,10*ROW('Sanitation Data'!D194)))</f>
        <v/>
      </c>
      <c r="CP200" s="305" t="str">
        <f ca="true">+IF(OFFSET('Sanitation Data'!$E$28,0,10*ROW('Sanitation Data'!E194))="","",OFFSET('Sanitation Data'!$E$28,0,10*ROW('Sanitation Data'!E194)))</f>
        <v/>
      </c>
      <c r="CQ200" s="305" t="str">
        <f ca="true">+IF(OFFSET('Sanitation Data'!$E$29,0,10*ROW('Sanitation Data'!E194))="","",OFFSET('Sanitation Data'!$E$29,0,10*ROW('Sanitation Data'!E194)))</f>
        <v/>
      </c>
      <c r="CR200" s="305" t="str">
        <f ca="true">+IF(OFFSET('Sanitation Data'!$E$30,0,10*ROW('Sanitation Data'!E194))="","",OFFSET('Sanitation Data'!$E$30,0,10*ROW('Sanitation Data'!E194)))</f>
        <v/>
      </c>
      <c r="CS200" s="305" t="str">
        <f ca="true">+IF(OFFSET('Sanitation Data'!$E$31,0,10*ROW('Sanitation Data'!E194))="","",OFFSET('Sanitation Data'!$E$31,0,10*ROW('Sanitation Data'!E194)))</f>
        <v/>
      </c>
      <c r="CT200" s="305" t="str">
        <f ca="true">+IF(OFFSET('Sanitation Data'!$E$32,0,10*ROW('Sanitation Data'!E194))="","",OFFSET('Sanitation Data'!$E$32,0,10*ROW('Sanitation Data'!E194)))</f>
        <v/>
      </c>
      <c r="CU200" s="305" t="str">
        <f ca="true">+IF(OFFSET('Sanitation Data'!$F$28,0,10*ROW('Sanitation Data'!F194))="","",OFFSET('Sanitation Data'!$F$28,0,10*ROW('Sanitation Data'!F194)))</f>
        <v/>
      </c>
      <c r="CV200" s="305" t="str">
        <f ca="true">+IF(OFFSET('Sanitation Data'!$F$29,0,10*ROW('Sanitation Data'!F194))="","",OFFSET('Sanitation Data'!$F$29,0,10*ROW('Sanitation Data'!F194)))</f>
        <v/>
      </c>
      <c r="CW200" s="305" t="str">
        <f ca="true">+IF(OFFSET('Sanitation Data'!$F$30,0,10*ROW('Sanitation Data'!F194))="","",OFFSET('Sanitation Data'!$F$30,0,10*ROW('Sanitation Data'!F194)))</f>
        <v/>
      </c>
      <c r="CX200" s="305" t="str">
        <f ca="true">+IF(OFFSET('Sanitation Data'!$F$31,0,10*ROW('Sanitation Data'!F194))="","",OFFSET('Sanitation Data'!$F$31,0,10*ROW('Sanitation Data'!F194)))</f>
        <v/>
      </c>
      <c r="CY200" s="305" t="str">
        <f ca="true">+IF(OFFSET('Sanitation Data'!$F$32,0,10*ROW('Sanitation Data'!F194))="","",OFFSET('Sanitation Data'!$F$32,0,10*ROW('Sanitation Data'!F194)))</f>
        <v/>
      </c>
      <c r="CZ200" s="305" t="str">
        <f ca="true">+IF(OFFSET('Sanitation Data'!$G$28,0,10*ROW('Sanitation Data'!G194))="","",OFFSET('Sanitation Data'!$G$28,0,10*ROW('Sanitation Data'!G194)))</f>
        <v/>
      </c>
      <c r="DA200" s="305" t="str">
        <f ca="true">+IF(OFFSET('Sanitation Data'!$G$29,0,10*ROW('Sanitation Data'!G194))="","",OFFSET('Sanitation Data'!$G$29,0,10*ROW('Sanitation Data'!G194)))</f>
        <v/>
      </c>
      <c r="DB200" s="305" t="str">
        <f ca="true">+IF(OFFSET('Sanitation Data'!$G$30,0,10*ROW('Sanitation Data'!G194))="","",OFFSET('Sanitation Data'!$G$30,0,10*ROW('Sanitation Data'!G194)))</f>
        <v/>
      </c>
      <c r="DC200" s="305" t="str">
        <f ca="true">+IF(OFFSET('Sanitation Data'!$G$31,0,10*ROW('Sanitation Data'!G194))="","",OFFSET('Sanitation Data'!$G$31,0,10*ROW('Sanitation Data'!G194)))</f>
        <v/>
      </c>
      <c r="DD200" s="305" t="str">
        <f ca="true">+IF(OFFSET('Sanitation Data'!$G$32,0,10*ROW('Sanitation Data'!G194))="","",OFFSET('Sanitation Data'!$G$32,0,10*ROW('Sanitation Data'!G194)))</f>
        <v/>
      </c>
      <c r="DE200" s="305" t="str">
        <f ca="true">+IF(OFFSET('Sanitation Data'!$H$28,0,10*ROW('Sanitation Data'!H194))="","",OFFSET('Sanitation Data'!$H$28,0,10*ROW('Sanitation Data'!H194)))</f>
        <v/>
      </c>
      <c r="DF200" s="305" t="str">
        <f ca="true">+IF(OFFSET('Sanitation Data'!$H$29,0,10*ROW('Sanitation Data'!H194))="","",OFFSET('Sanitation Data'!$H$29,0,10*ROW('Sanitation Data'!H194)))</f>
        <v/>
      </c>
      <c r="DG200" s="305" t="str">
        <f ca="true">+IF(OFFSET('Sanitation Data'!$H$30,0,10*ROW('Sanitation Data'!H194))="","",OFFSET('Sanitation Data'!$H$30,0,10*ROW('Sanitation Data'!H194)))</f>
        <v/>
      </c>
      <c r="DH200" s="305" t="str">
        <f ca="true">+IF(OFFSET('Sanitation Data'!$H$31,0,10*ROW('Sanitation Data'!H194))="","",OFFSET('Sanitation Data'!$H$31,0,10*ROW('Sanitation Data'!H194)))</f>
        <v/>
      </c>
      <c r="DI200" s="305" t="str">
        <f ca="true">+IF(OFFSET('Sanitation Data'!$H$32,0,10*ROW('Sanitation Data'!H194))="","",OFFSET('Sanitation Data'!$H$32,0,10*ROW('Sanitation Data'!H194)))</f>
        <v/>
      </c>
      <c r="DJ200" s="305" t="str">
        <f ca="true">+IF(OFFSET('Sanitation Data'!$I$28,0,10*ROW('Sanitation Data'!I194))="","",OFFSET('Sanitation Data'!$I$28,0,10*ROW('Sanitation Data'!I194)))</f>
        <v/>
      </c>
      <c r="DK200" s="305" t="str">
        <f ca="true">+IF(OFFSET('Sanitation Data'!$I$29,0,10*ROW('Sanitation Data'!I194))="","",OFFSET('Sanitation Data'!$I$29,0,10*ROW('Sanitation Data'!I194)))</f>
        <v/>
      </c>
      <c r="DL200" s="305" t="str">
        <f ca="true">+IF(OFFSET('Sanitation Data'!$I$30,0,10*ROW('Sanitation Data'!I194))="","",OFFSET('Sanitation Data'!$I$30,0,10*ROW('Sanitation Data'!I194)))</f>
        <v/>
      </c>
      <c r="DM200" s="305" t="str">
        <f ca="true">+IF(OFFSET('Sanitation Data'!$I$31,0,10*ROW('Sanitation Data'!I194))="","",OFFSET('Sanitation Data'!$I$31,0,10*ROW('Sanitation Data'!I194)))</f>
        <v/>
      </c>
      <c r="DN200" s="305" t="str">
        <f ca="true">+IF(OFFSET('Sanitation Data'!$I$32,0,10*ROW('Sanitation Data'!I194))="","",OFFSET('Sanitation Data'!$I$32,0,10*ROW('Sanitation Data'!I194)))</f>
        <v/>
      </c>
      <c r="DO200" s="305" t="str">
        <f ca="true">+IF(OFFSET('Hygiene Data'!$D$11,0,10*ROW('Hygiene Data'!D194))="","",OFFSET('Hygiene Data'!$D$11,0,10*ROW('Hygiene Data'!D194)))</f>
        <v/>
      </c>
      <c r="DP200" s="305" t="str">
        <f ca="true">+IF(OFFSET('Hygiene Data'!$D$12,0,10*ROW('Hygiene Data'!D194))="","",OFFSET('Hygiene Data'!$D$12,0,10*ROW('Hygiene Data'!D194)))</f>
        <v/>
      </c>
      <c r="DQ200" s="305" t="str">
        <f ca="true">+IF(OFFSET('Hygiene Data'!$D$13,0,10*ROW('Hygiene Data'!D194))="","",OFFSET('Hygiene Data'!$D$13,0,10*ROW('Hygiene Data'!D194)))</f>
        <v/>
      </c>
      <c r="DR200" s="305" t="str">
        <f ca="true">+IF(OFFSET('Hygiene Data'!$E$11,0,10*ROW('Hygiene Data'!E194))="","",OFFSET('Hygiene Data'!$E$11,0,10*ROW('Hygiene Data'!E194)))</f>
        <v/>
      </c>
      <c r="DS200" s="305" t="str">
        <f ca="true">+IF(OFFSET('Hygiene Data'!$E$12,0,10*ROW('Hygiene Data'!E194))="","",OFFSET('Hygiene Data'!$E$12,0,10*ROW('Hygiene Data'!E194)))</f>
        <v/>
      </c>
      <c r="DT200" s="305" t="str">
        <f ca="true">+IF(OFFSET('Hygiene Data'!$E$13,0,10*ROW('Hygiene Data'!E194))="","",OFFSET('Hygiene Data'!$E$13,0,10*ROW('Hygiene Data'!E194)))</f>
        <v/>
      </c>
      <c r="DU200" s="305" t="str">
        <f ca="true">+IF(OFFSET('Hygiene Data'!$F$11,0,10*ROW('Hygiene Data'!F194))="","",OFFSET('Hygiene Data'!$F$11,0,10*ROW('Hygiene Data'!F194)))</f>
        <v/>
      </c>
      <c r="DV200" s="305" t="str">
        <f ca="true">+IF(OFFSET('Hygiene Data'!$F$12,0,10*ROW('Hygiene Data'!F194))="","",OFFSET('Hygiene Data'!$F$12,0,10*ROW('Hygiene Data'!F194)))</f>
        <v/>
      </c>
      <c r="DW200" s="305" t="str">
        <f ca="true">+IF(OFFSET('Hygiene Data'!$F$13,0,10*ROW('Hygiene Data'!F194))="","",OFFSET('Hygiene Data'!$F$13,0,10*ROW('Hygiene Data'!F194)))</f>
        <v/>
      </c>
      <c r="DX200" s="305" t="str">
        <f ca="true">+IF(OFFSET('Hygiene Data'!$G$11,0,10*ROW('Hygiene Data'!G194))="","",OFFSET('Hygiene Data'!$G$11,0,10*ROW('Hygiene Data'!G194)))</f>
        <v/>
      </c>
      <c r="DY200" s="305" t="str">
        <f ca="true">+IF(OFFSET('Hygiene Data'!$G$12,0,10*ROW('Hygiene Data'!G194))="","",OFFSET('Hygiene Data'!$G$12,0,10*ROW('Hygiene Data'!G194)))</f>
        <v/>
      </c>
      <c r="DZ200" s="305" t="str">
        <f ca="true">+IF(OFFSET('Hygiene Data'!$G$13,0,10*ROW('Hygiene Data'!G194))="","",OFFSET('Hygiene Data'!$G$13,0,10*ROW('Hygiene Data'!G194)))</f>
        <v/>
      </c>
      <c r="EA200" s="305" t="str">
        <f ca="true">+IF(OFFSET('Hygiene Data'!$H$11,0,10*ROW('Hygiene Data'!H194))="","",OFFSET('Hygiene Data'!$H$11,0,10*ROW('Hygiene Data'!H194)))</f>
        <v/>
      </c>
      <c r="EB200" s="305" t="str">
        <f ca="true">+IF(OFFSET('Hygiene Data'!$H$12,0,10*ROW('Hygiene Data'!H194))="","",OFFSET('Hygiene Data'!$H$12,0,10*ROW('Hygiene Data'!H194)))</f>
        <v/>
      </c>
      <c r="EC200" s="305" t="str">
        <f ca="true">+IF(OFFSET('Hygiene Data'!$H$13,0,10*ROW('Hygiene Data'!H194))="","",OFFSET('Hygiene Data'!$H$13,0,10*ROW('Hygiene Data'!H194)))</f>
        <v/>
      </c>
      <c r="ED200" s="305" t="str">
        <f ca="true">+IF(OFFSET('Hygiene Data'!$I$11,0,10*ROW('Hygiene Data'!I194))="","",OFFSET('Hygiene Data'!$I$11,0,10*ROW('Hygiene Data'!I194)))</f>
        <v/>
      </c>
      <c r="EE200" s="305" t="str">
        <f ca="true">+IF(OFFSET('Hygiene Data'!$I$12,0,10*ROW('Hygiene Data'!I194))="","",OFFSET('Hygiene Data'!$I$12,0,10*ROW('Hygiene Data'!I194)))</f>
        <v/>
      </c>
      <c r="EF200" s="305"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61"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305"/>
      <c r="BS201" s="305" t="str">
        <f ca="true">+IF(OFFSET('Water Data'!$D$27,0,10*ROW('Water Data'!D195))="","",OFFSET('Water Data'!$D$27,0,10*ROW('Water Data'!D195)))</f>
        <v/>
      </c>
      <c r="BT201" s="305" t="str">
        <f ca="true">+IF(OFFSET('Water Data'!$D$28,0,10*ROW('Water Data'!D195))="","",OFFSET('Water Data'!$D$28,0,10*ROW('Water Data'!D195)))</f>
        <v/>
      </c>
      <c r="BU201" s="305" t="str">
        <f ca="true">+IF(OFFSET('Water Data'!$D$29,0,10*ROW('Water Data'!D195))="","",OFFSET('Water Data'!$D$29,0,10*ROW('Water Data'!D195)))</f>
        <v/>
      </c>
      <c r="BV201" s="305" t="str">
        <f ca="true">+IF(OFFSET('Water Data'!$E$27,0,10*ROW('Water Data'!E195))="","",OFFSET('Water Data'!$E$27,0,10*ROW('Water Data'!E195)))</f>
        <v/>
      </c>
      <c r="BW201" s="305" t="str">
        <f ca="true">+IF(OFFSET('Water Data'!$E$28,0,10*ROW('Water Data'!E195))="","",OFFSET('Water Data'!$E$28,0,10*ROW('Water Data'!E195)))</f>
        <v/>
      </c>
      <c r="BX201" s="305" t="str">
        <f ca="true">+IF(OFFSET('Water Data'!$E$29,0,10*ROW('Water Data'!E195))="","",OFFSET('Water Data'!$E$29,0,10*ROW('Water Data'!E195)))</f>
        <v/>
      </c>
      <c r="BY201" s="305" t="str">
        <f ca="true">+IF(OFFSET('Water Data'!$F$27,0,10*ROW('Water Data'!F195))="","",OFFSET('Water Data'!$F$27,0,10*ROW('Water Data'!F195)))</f>
        <v/>
      </c>
      <c r="BZ201" s="305" t="str">
        <f ca="true">+IF(OFFSET('Water Data'!$F$28,0,10*ROW('Water Data'!F195))="","",OFFSET('Water Data'!$F$28,0,10*ROW('Water Data'!F195)))</f>
        <v/>
      </c>
      <c r="CA201" s="305" t="str">
        <f ca="true">+IF(OFFSET('Water Data'!$F$29,0,10*ROW('Water Data'!F195))="","",OFFSET('Water Data'!$F$29,0,10*ROW('Water Data'!F195)))</f>
        <v/>
      </c>
      <c r="CB201" s="305" t="str">
        <f ca="true">+IF(OFFSET('Water Data'!$G$27,0,10*ROW('Water Data'!G195))="","",OFFSET('Water Data'!$G$27,0,10*ROW('Water Data'!G195)))</f>
        <v/>
      </c>
      <c r="CC201" s="305" t="str">
        <f ca="true">+IF(OFFSET('Water Data'!$G$28,0,10*ROW('Water Data'!G195))="","",OFFSET('Water Data'!$G$28,0,10*ROW('Water Data'!G195)))</f>
        <v/>
      </c>
      <c r="CD201" s="305" t="str">
        <f ca="true">+IF(OFFSET('Water Data'!$G$29,0,10*ROW('Water Data'!G195))="","",OFFSET('Water Data'!$G$29,0,10*ROW('Water Data'!G195)))</f>
        <v/>
      </c>
      <c r="CE201" s="305" t="str">
        <f ca="true">+IF(OFFSET('Water Data'!$H$27,0,10*ROW('Water Data'!H195))="","",OFFSET('Water Data'!$H$27,0,10*ROW('Water Data'!H195)))</f>
        <v/>
      </c>
      <c r="CF201" s="305" t="str">
        <f ca="true">+IF(OFFSET('Water Data'!$H$28,0,10*ROW('Water Data'!H195))="","",OFFSET('Water Data'!$H$28,0,10*ROW('Water Data'!H195)))</f>
        <v/>
      </c>
      <c r="CG201" s="305" t="str">
        <f ca="true">+IF(OFFSET('Water Data'!$H$29,0,10*ROW('Water Data'!H195))="","",OFFSET('Water Data'!$H$29,0,10*ROW('Water Data'!H195)))</f>
        <v/>
      </c>
      <c r="CH201" s="305" t="str">
        <f ca="true">+IF(OFFSET('Water Data'!$I$27,0,10*ROW('Water Data'!I195))="","",OFFSET('Water Data'!$I$27,0,10*ROW('Water Data'!I195)))</f>
        <v/>
      </c>
      <c r="CI201" s="305" t="str">
        <f ca="true">+IF(OFFSET('Water Data'!$I$28,0,10*ROW('Water Data'!I195))="","",OFFSET('Water Data'!$I$28,0,10*ROW('Water Data'!I195)))</f>
        <v/>
      </c>
      <c r="CJ201" s="305" t="str">
        <f ca="true">+IF(OFFSET('Water Data'!$I$29,0,10*ROW('Water Data'!I195))="","",OFFSET('Water Data'!$I$29,0,10*ROW('Water Data'!I195)))</f>
        <v/>
      </c>
      <c r="CK201" s="305" t="str">
        <f ca="true">+IF(OFFSET('Sanitation Data'!$D$28,0,10*ROW('Sanitation Data'!D195))="","",OFFSET('Sanitation Data'!$D$28,0,10*ROW('Sanitation Data'!D195)))</f>
        <v/>
      </c>
      <c r="CL201" s="305" t="str">
        <f ca="true">+IF(OFFSET('Sanitation Data'!$D$29,0,10*ROW('Sanitation Data'!D195))="","",OFFSET('Sanitation Data'!$D$29,0,10*ROW('Sanitation Data'!D195)))</f>
        <v/>
      </c>
      <c r="CM201" s="305" t="str">
        <f ca="true">+IF(OFFSET('Sanitation Data'!$D$30,0,10*ROW('Sanitation Data'!D195))="","",OFFSET('Sanitation Data'!$D$30,0,10*ROW('Sanitation Data'!D195)))</f>
        <v/>
      </c>
      <c r="CN201" s="305" t="str">
        <f ca="true">+IF(OFFSET('Sanitation Data'!$D$31,0,10*ROW('Sanitation Data'!D195))="","",OFFSET('Sanitation Data'!$D$31,0,10*ROW('Sanitation Data'!D195)))</f>
        <v/>
      </c>
      <c r="CO201" s="305" t="str">
        <f ca="true">+IF(OFFSET('Sanitation Data'!$D$32,0,10*ROW('Sanitation Data'!D195))="","",OFFSET('Sanitation Data'!$D$32,0,10*ROW('Sanitation Data'!D195)))</f>
        <v/>
      </c>
      <c r="CP201" s="305" t="str">
        <f ca="true">+IF(OFFSET('Sanitation Data'!$E$28,0,10*ROW('Sanitation Data'!E195))="","",OFFSET('Sanitation Data'!$E$28,0,10*ROW('Sanitation Data'!E195)))</f>
        <v/>
      </c>
      <c r="CQ201" s="305" t="str">
        <f ca="true">+IF(OFFSET('Sanitation Data'!$E$29,0,10*ROW('Sanitation Data'!E195))="","",OFFSET('Sanitation Data'!$E$29,0,10*ROW('Sanitation Data'!E195)))</f>
        <v/>
      </c>
      <c r="CR201" s="305" t="str">
        <f ca="true">+IF(OFFSET('Sanitation Data'!$E$30,0,10*ROW('Sanitation Data'!E195))="","",OFFSET('Sanitation Data'!$E$30,0,10*ROW('Sanitation Data'!E195)))</f>
        <v/>
      </c>
      <c r="CS201" s="305" t="str">
        <f ca="true">+IF(OFFSET('Sanitation Data'!$E$31,0,10*ROW('Sanitation Data'!E195))="","",OFFSET('Sanitation Data'!$E$31,0,10*ROW('Sanitation Data'!E195)))</f>
        <v/>
      </c>
      <c r="CT201" s="305" t="str">
        <f ca="true">+IF(OFFSET('Sanitation Data'!$E$32,0,10*ROW('Sanitation Data'!E195))="","",OFFSET('Sanitation Data'!$E$32,0,10*ROW('Sanitation Data'!E195)))</f>
        <v/>
      </c>
      <c r="CU201" s="305" t="str">
        <f ca="true">+IF(OFFSET('Sanitation Data'!$F$28,0,10*ROW('Sanitation Data'!F195))="","",OFFSET('Sanitation Data'!$F$28,0,10*ROW('Sanitation Data'!F195)))</f>
        <v/>
      </c>
      <c r="CV201" s="305" t="str">
        <f ca="true">+IF(OFFSET('Sanitation Data'!$F$29,0,10*ROW('Sanitation Data'!F195))="","",OFFSET('Sanitation Data'!$F$29,0,10*ROW('Sanitation Data'!F195)))</f>
        <v/>
      </c>
      <c r="CW201" s="305" t="str">
        <f ca="true">+IF(OFFSET('Sanitation Data'!$F$30,0,10*ROW('Sanitation Data'!F195))="","",OFFSET('Sanitation Data'!$F$30,0,10*ROW('Sanitation Data'!F195)))</f>
        <v/>
      </c>
      <c r="CX201" s="305" t="str">
        <f ca="true">+IF(OFFSET('Sanitation Data'!$F$31,0,10*ROW('Sanitation Data'!F195))="","",OFFSET('Sanitation Data'!$F$31,0,10*ROW('Sanitation Data'!F195)))</f>
        <v/>
      </c>
      <c r="CY201" s="305" t="str">
        <f ca="true">+IF(OFFSET('Sanitation Data'!$F$32,0,10*ROW('Sanitation Data'!F195))="","",OFFSET('Sanitation Data'!$F$32,0,10*ROW('Sanitation Data'!F195)))</f>
        <v/>
      </c>
      <c r="CZ201" s="305" t="str">
        <f ca="true">+IF(OFFSET('Sanitation Data'!$G$28,0,10*ROW('Sanitation Data'!G195))="","",OFFSET('Sanitation Data'!$G$28,0,10*ROW('Sanitation Data'!G195)))</f>
        <v/>
      </c>
      <c r="DA201" s="305" t="str">
        <f ca="true">+IF(OFFSET('Sanitation Data'!$G$29,0,10*ROW('Sanitation Data'!G195))="","",OFFSET('Sanitation Data'!$G$29,0,10*ROW('Sanitation Data'!G195)))</f>
        <v/>
      </c>
      <c r="DB201" s="305" t="str">
        <f ca="true">+IF(OFFSET('Sanitation Data'!$G$30,0,10*ROW('Sanitation Data'!G195))="","",OFFSET('Sanitation Data'!$G$30,0,10*ROW('Sanitation Data'!G195)))</f>
        <v/>
      </c>
      <c r="DC201" s="305" t="str">
        <f ca="true">+IF(OFFSET('Sanitation Data'!$G$31,0,10*ROW('Sanitation Data'!G195))="","",OFFSET('Sanitation Data'!$G$31,0,10*ROW('Sanitation Data'!G195)))</f>
        <v/>
      </c>
      <c r="DD201" s="305" t="str">
        <f ca="true">+IF(OFFSET('Sanitation Data'!$G$32,0,10*ROW('Sanitation Data'!G195))="","",OFFSET('Sanitation Data'!$G$32,0,10*ROW('Sanitation Data'!G195)))</f>
        <v/>
      </c>
      <c r="DE201" s="305" t="str">
        <f ca="true">+IF(OFFSET('Sanitation Data'!$H$28,0,10*ROW('Sanitation Data'!H195))="","",OFFSET('Sanitation Data'!$H$28,0,10*ROW('Sanitation Data'!H195)))</f>
        <v/>
      </c>
      <c r="DF201" s="305" t="str">
        <f ca="true">+IF(OFFSET('Sanitation Data'!$H$29,0,10*ROW('Sanitation Data'!H195))="","",OFFSET('Sanitation Data'!$H$29,0,10*ROW('Sanitation Data'!H195)))</f>
        <v/>
      </c>
      <c r="DG201" s="305" t="str">
        <f ca="true">+IF(OFFSET('Sanitation Data'!$H$30,0,10*ROW('Sanitation Data'!H195))="","",OFFSET('Sanitation Data'!$H$30,0,10*ROW('Sanitation Data'!H195)))</f>
        <v/>
      </c>
      <c r="DH201" s="305" t="str">
        <f ca="true">+IF(OFFSET('Sanitation Data'!$H$31,0,10*ROW('Sanitation Data'!H195))="","",OFFSET('Sanitation Data'!$H$31,0,10*ROW('Sanitation Data'!H195)))</f>
        <v/>
      </c>
      <c r="DI201" s="305" t="str">
        <f ca="true">+IF(OFFSET('Sanitation Data'!$H$32,0,10*ROW('Sanitation Data'!H195))="","",OFFSET('Sanitation Data'!$H$32,0,10*ROW('Sanitation Data'!H195)))</f>
        <v/>
      </c>
      <c r="DJ201" s="305" t="str">
        <f ca="true">+IF(OFFSET('Sanitation Data'!$I$28,0,10*ROW('Sanitation Data'!I195))="","",OFFSET('Sanitation Data'!$I$28,0,10*ROW('Sanitation Data'!I195)))</f>
        <v/>
      </c>
      <c r="DK201" s="305" t="str">
        <f ca="true">+IF(OFFSET('Sanitation Data'!$I$29,0,10*ROW('Sanitation Data'!I195))="","",OFFSET('Sanitation Data'!$I$29,0,10*ROW('Sanitation Data'!I195)))</f>
        <v/>
      </c>
      <c r="DL201" s="305" t="str">
        <f ca="true">+IF(OFFSET('Sanitation Data'!$I$30,0,10*ROW('Sanitation Data'!I195))="","",OFFSET('Sanitation Data'!$I$30,0,10*ROW('Sanitation Data'!I195)))</f>
        <v/>
      </c>
      <c r="DM201" s="305" t="str">
        <f ca="true">+IF(OFFSET('Sanitation Data'!$I$31,0,10*ROW('Sanitation Data'!I195))="","",OFFSET('Sanitation Data'!$I$31,0,10*ROW('Sanitation Data'!I195)))</f>
        <v/>
      </c>
      <c r="DN201" s="305" t="str">
        <f ca="true">+IF(OFFSET('Sanitation Data'!$I$32,0,10*ROW('Sanitation Data'!I195))="","",OFFSET('Sanitation Data'!$I$32,0,10*ROW('Sanitation Data'!I195)))</f>
        <v/>
      </c>
      <c r="DO201" s="305" t="str">
        <f ca="true">+IF(OFFSET('Hygiene Data'!$D$11,0,10*ROW('Hygiene Data'!D195))="","",OFFSET('Hygiene Data'!$D$11,0,10*ROW('Hygiene Data'!D195)))</f>
        <v/>
      </c>
      <c r="DP201" s="305" t="str">
        <f ca="true">+IF(OFFSET('Hygiene Data'!$D$12,0,10*ROW('Hygiene Data'!D195))="","",OFFSET('Hygiene Data'!$D$12,0,10*ROW('Hygiene Data'!D195)))</f>
        <v/>
      </c>
      <c r="DQ201" s="305" t="str">
        <f ca="true">+IF(OFFSET('Hygiene Data'!$D$13,0,10*ROW('Hygiene Data'!D195))="","",OFFSET('Hygiene Data'!$D$13,0,10*ROW('Hygiene Data'!D195)))</f>
        <v/>
      </c>
      <c r="DR201" s="305" t="str">
        <f ca="true">+IF(OFFSET('Hygiene Data'!$E$11,0,10*ROW('Hygiene Data'!E195))="","",OFFSET('Hygiene Data'!$E$11,0,10*ROW('Hygiene Data'!E195)))</f>
        <v/>
      </c>
      <c r="DS201" s="305" t="str">
        <f ca="true">+IF(OFFSET('Hygiene Data'!$E$12,0,10*ROW('Hygiene Data'!E195))="","",OFFSET('Hygiene Data'!$E$12,0,10*ROW('Hygiene Data'!E195)))</f>
        <v/>
      </c>
      <c r="DT201" s="305" t="str">
        <f ca="true">+IF(OFFSET('Hygiene Data'!$E$13,0,10*ROW('Hygiene Data'!E195))="","",OFFSET('Hygiene Data'!$E$13,0,10*ROW('Hygiene Data'!E195)))</f>
        <v/>
      </c>
      <c r="DU201" s="305" t="str">
        <f ca="true">+IF(OFFSET('Hygiene Data'!$F$11,0,10*ROW('Hygiene Data'!F195))="","",OFFSET('Hygiene Data'!$F$11,0,10*ROW('Hygiene Data'!F195)))</f>
        <v/>
      </c>
      <c r="DV201" s="305" t="str">
        <f ca="true">+IF(OFFSET('Hygiene Data'!$F$12,0,10*ROW('Hygiene Data'!F195))="","",OFFSET('Hygiene Data'!$F$12,0,10*ROW('Hygiene Data'!F195)))</f>
        <v/>
      </c>
      <c r="DW201" s="305" t="str">
        <f ca="true">+IF(OFFSET('Hygiene Data'!$F$13,0,10*ROW('Hygiene Data'!F195))="","",OFFSET('Hygiene Data'!$F$13,0,10*ROW('Hygiene Data'!F195)))</f>
        <v/>
      </c>
      <c r="DX201" s="305" t="str">
        <f ca="true">+IF(OFFSET('Hygiene Data'!$G$11,0,10*ROW('Hygiene Data'!G195))="","",OFFSET('Hygiene Data'!$G$11,0,10*ROW('Hygiene Data'!G195)))</f>
        <v/>
      </c>
      <c r="DY201" s="305" t="str">
        <f ca="true">+IF(OFFSET('Hygiene Data'!$G$12,0,10*ROW('Hygiene Data'!G195))="","",OFFSET('Hygiene Data'!$G$12,0,10*ROW('Hygiene Data'!G195)))</f>
        <v/>
      </c>
      <c r="DZ201" s="305" t="str">
        <f ca="true">+IF(OFFSET('Hygiene Data'!$G$13,0,10*ROW('Hygiene Data'!G195))="","",OFFSET('Hygiene Data'!$G$13,0,10*ROW('Hygiene Data'!G195)))</f>
        <v/>
      </c>
      <c r="EA201" s="305" t="str">
        <f ca="true">+IF(OFFSET('Hygiene Data'!$H$11,0,10*ROW('Hygiene Data'!H195))="","",OFFSET('Hygiene Data'!$H$11,0,10*ROW('Hygiene Data'!H195)))</f>
        <v/>
      </c>
      <c r="EB201" s="305" t="str">
        <f ca="true">+IF(OFFSET('Hygiene Data'!$H$12,0,10*ROW('Hygiene Data'!H195))="","",OFFSET('Hygiene Data'!$H$12,0,10*ROW('Hygiene Data'!H195)))</f>
        <v/>
      </c>
      <c r="EC201" s="305" t="str">
        <f ca="true">+IF(OFFSET('Hygiene Data'!$H$13,0,10*ROW('Hygiene Data'!H195))="","",OFFSET('Hygiene Data'!$H$13,0,10*ROW('Hygiene Data'!H195)))</f>
        <v/>
      </c>
      <c r="ED201" s="305" t="str">
        <f ca="true">+IF(OFFSET('Hygiene Data'!$I$11,0,10*ROW('Hygiene Data'!I195))="","",OFFSET('Hygiene Data'!$I$11,0,10*ROW('Hygiene Data'!I195)))</f>
        <v/>
      </c>
      <c r="EE201" s="305" t="str">
        <f ca="true">+IF(OFFSET('Hygiene Data'!$I$12,0,10*ROW('Hygiene Data'!I195))="","",OFFSET('Hygiene Data'!$I$12,0,10*ROW('Hygiene Data'!I195)))</f>
        <v/>
      </c>
      <c r="EF201" s="305"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61"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305"/>
      <c r="BS202" s="305" t="str">
        <f ca="true">+IF(OFFSET('Water Data'!$D$27,0,10*ROW('Water Data'!D196))="","",OFFSET('Water Data'!$D$27,0,10*ROW('Water Data'!D196)))</f>
        <v/>
      </c>
      <c r="BT202" s="305" t="str">
        <f ca="true">+IF(OFFSET('Water Data'!$D$28,0,10*ROW('Water Data'!D196))="","",OFFSET('Water Data'!$D$28,0,10*ROW('Water Data'!D196)))</f>
        <v/>
      </c>
      <c r="BU202" s="305" t="str">
        <f ca="true">+IF(OFFSET('Water Data'!$D$29,0,10*ROW('Water Data'!D196))="","",OFFSET('Water Data'!$D$29,0,10*ROW('Water Data'!D196)))</f>
        <v/>
      </c>
      <c r="BV202" s="305" t="str">
        <f ca="true">+IF(OFFSET('Water Data'!$E$27,0,10*ROW('Water Data'!E196))="","",OFFSET('Water Data'!$E$27,0,10*ROW('Water Data'!E196)))</f>
        <v/>
      </c>
      <c r="BW202" s="305" t="str">
        <f ca="true">+IF(OFFSET('Water Data'!$E$28,0,10*ROW('Water Data'!E196))="","",OFFSET('Water Data'!$E$28,0,10*ROW('Water Data'!E196)))</f>
        <v/>
      </c>
      <c r="BX202" s="305" t="str">
        <f ca="true">+IF(OFFSET('Water Data'!$E$29,0,10*ROW('Water Data'!E196))="","",OFFSET('Water Data'!$E$29,0,10*ROW('Water Data'!E196)))</f>
        <v/>
      </c>
      <c r="BY202" s="305" t="str">
        <f ca="true">+IF(OFFSET('Water Data'!$F$27,0,10*ROW('Water Data'!F196))="","",OFFSET('Water Data'!$F$27,0,10*ROW('Water Data'!F196)))</f>
        <v/>
      </c>
      <c r="BZ202" s="305" t="str">
        <f ca="true">+IF(OFFSET('Water Data'!$F$28,0,10*ROW('Water Data'!F196))="","",OFFSET('Water Data'!$F$28,0,10*ROW('Water Data'!F196)))</f>
        <v/>
      </c>
      <c r="CA202" s="305" t="str">
        <f ca="true">+IF(OFFSET('Water Data'!$F$29,0,10*ROW('Water Data'!F196))="","",OFFSET('Water Data'!$F$29,0,10*ROW('Water Data'!F196)))</f>
        <v/>
      </c>
      <c r="CB202" s="305" t="str">
        <f ca="true">+IF(OFFSET('Water Data'!$G$27,0,10*ROW('Water Data'!G196))="","",OFFSET('Water Data'!$G$27,0,10*ROW('Water Data'!G196)))</f>
        <v/>
      </c>
      <c r="CC202" s="305" t="str">
        <f ca="true">+IF(OFFSET('Water Data'!$G$28,0,10*ROW('Water Data'!G196))="","",OFFSET('Water Data'!$G$28,0,10*ROW('Water Data'!G196)))</f>
        <v/>
      </c>
      <c r="CD202" s="305" t="str">
        <f ca="true">+IF(OFFSET('Water Data'!$G$29,0,10*ROW('Water Data'!G196))="","",OFFSET('Water Data'!$G$29,0,10*ROW('Water Data'!G196)))</f>
        <v/>
      </c>
      <c r="CE202" s="305" t="str">
        <f ca="true">+IF(OFFSET('Water Data'!$H$27,0,10*ROW('Water Data'!H196))="","",OFFSET('Water Data'!$H$27,0,10*ROW('Water Data'!H196)))</f>
        <v/>
      </c>
      <c r="CF202" s="305" t="str">
        <f ca="true">+IF(OFFSET('Water Data'!$H$28,0,10*ROW('Water Data'!H196))="","",OFFSET('Water Data'!$H$28,0,10*ROW('Water Data'!H196)))</f>
        <v/>
      </c>
      <c r="CG202" s="305" t="str">
        <f ca="true">+IF(OFFSET('Water Data'!$H$29,0,10*ROW('Water Data'!H196))="","",OFFSET('Water Data'!$H$29,0,10*ROW('Water Data'!H196)))</f>
        <v/>
      </c>
      <c r="CH202" s="305" t="str">
        <f ca="true">+IF(OFFSET('Water Data'!$I$27,0,10*ROW('Water Data'!I196))="","",OFFSET('Water Data'!$I$27,0,10*ROW('Water Data'!I196)))</f>
        <v/>
      </c>
      <c r="CI202" s="305" t="str">
        <f ca="true">+IF(OFFSET('Water Data'!$I$28,0,10*ROW('Water Data'!I196))="","",OFFSET('Water Data'!$I$28,0,10*ROW('Water Data'!I196)))</f>
        <v/>
      </c>
      <c r="CJ202" s="305" t="str">
        <f ca="true">+IF(OFFSET('Water Data'!$I$29,0,10*ROW('Water Data'!I196))="","",OFFSET('Water Data'!$I$29,0,10*ROW('Water Data'!I196)))</f>
        <v/>
      </c>
      <c r="CK202" s="305" t="str">
        <f ca="true">+IF(OFFSET('Sanitation Data'!$D$28,0,10*ROW('Sanitation Data'!D196))="","",OFFSET('Sanitation Data'!$D$28,0,10*ROW('Sanitation Data'!D196)))</f>
        <v/>
      </c>
      <c r="CL202" s="305" t="str">
        <f ca="true">+IF(OFFSET('Sanitation Data'!$D$29,0,10*ROW('Sanitation Data'!D196))="","",OFFSET('Sanitation Data'!$D$29,0,10*ROW('Sanitation Data'!D196)))</f>
        <v/>
      </c>
      <c r="CM202" s="305" t="str">
        <f ca="true">+IF(OFFSET('Sanitation Data'!$D$30,0,10*ROW('Sanitation Data'!D196))="","",OFFSET('Sanitation Data'!$D$30,0,10*ROW('Sanitation Data'!D196)))</f>
        <v/>
      </c>
      <c r="CN202" s="305" t="str">
        <f ca="true">+IF(OFFSET('Sanitation Data'!$D$31,0,10*ROW('Sanitation Data'!D196))="","",OFFSET('Sanitation Data'!$D$31,0,10*ROW('Sanitation Data'!D196)))</f>
        <v/>
      </c>
      <c r="CO202" s="305" t="str">
        <f ca="true">+IF(OFFSET('Sanitation Data'!$D$32,0,10*ROW('Sanitation Data'!D196))="","",OFFSET('Sanitation Data'!$D$32,0,10*ROW('Sanitation Data'!D196)))</f>
        <v/>
      </c>
      <c r="CP202" s="305" t="str">
        <f ca="true">+IF(OFFSET('Sanitation Data'!$E$28,0,10*ROW('Sanitation Data'!E196))="","",OFFSET('Sanitation Data'!$E$28,0,10*ROW('Sanitation Data'!E196)))</f>
        <v/>
      </c>
      <c r="CQ202" s="305" t="str">
        <f ca="true">+IF(OFFSET('Sanitation Data'!$E$29,0,10*ROW('Sanitation Data'!E196))="","",OFFSET('Sanitation Data'!$E$29,0,10*ROW('Sanitation Data'!E196)))</f>
        <v/>
      </c>
      <c r="CR202" s="305" t="str">
        <f ca="true">+IF(OFFSET('Sanitation Data'!$E$30,0,10*ROW('Sanitation Data'!E196))="","",OFFSET('Sanitation Data'!$E$30,0,10*ROW('Sanitation Data'!E196)))</f>
        <v/>
      </c>
      <c r="CS202" s="305" t="str">
        <f ca="true">+IF(OFFSET('Sanitation Data'!$E$31,0,10*ROW('Sanitation Data'!E196))="","",OFFSET('Sanitation Data'!$E$31,0,10*ROW('Sanitation Data'!E196)))</f>
        <v/>
      </c>
      <c r="CT202" s="305" t="str">
        <f ca="true">+IF(OFFSET('Sanitation Data'!$E$32,0,10*ROW('Sanitation Data'!E196))="","",OFFSET('Sanitation Data'!$E$32,0,10*ROW('Sanitation Data'!E196)))</f>
        <v/>
      </c>
      <c r="CU202" s="305" t="str">
        <f ca="true">+IF(OFFSET('Sanitation Data'!$F$28,0,10*ROW('Sanitation Data'!F196))="","",OFFSET('Sanitation Data'!$F$28,0,10*ROW('Sanitation Data'!F196)))</f>
        <v/>
      </c>
      <c r="CV202" s="305" t="str">
        <f ca="true">+IF(OFFSET('Sanitation Data'!$F$29,0,10*ROW('Sanitation Data'!F196))="","",OFFSET('Sanitation Data'!$F$29,0,10*ROW('Sanitation Data'!F196)))</f>
        <v/>
      </c>
      <c r="CW202" s="305" t="str">
        <f ca="true">+IF(OFFSET('Sanitation Data'!$F$30,0,10*ROW('Sanitation Data'!F196))="","",OFFSET('Sanitation Data'!$F$30,0,10*ROW('Sanitation Data'!F196)))</f>
        <v/>
      </c>
      <c r="CX202" s="305" t="str">
        <f ca="true">+IF(OFFSET('Sanitation Data'!$F$31,0,10*ROW('Sanitation Data'!F196))="","",OFFSET('Sanitation Data'!$F$31,0,10*ROW('Sanitation Data'!F196)))</f>
        <v/>
      </c>
      <c r="CY202" s="305" t="str">
        <f ca="true">+IF(OFFSET('Sanitation Data'!$F$32,0,10*ROW('Sanitation Data'!F196))="","",OFFSET('Sanitation Data'!$F$32,0,10*ROW('Sanitation Data'!F196)))</f>
        <v/>
      </c>
      <c r="CZ202" s="305" t="str">
        <f ca="true">+IF(OFFSET('Sanitation Data'!$G$28,0,10*ROW('Sanitation Data'!G196))="","",OFFSET('Sanitation Data'!$G$28,0,10*ROW('Sanitation Data'!G196)))</f>
        <v/>
      </c>
      <c r="DA202" s="305" t="str">
        <f ca="true">+IF(OFFSET('Sanitation Data'!$G$29,0,10*ROW('Sanitation Data'!G196))="","",OFFSET('Sanitation Data'!$G$29,0,10*ROW('Sanitation Data'!G196)))</f>
        <v/>
      </c>
      <c r="DB202" s="305" t="str">
        <f ca="true">+IF(OFFSET('Sanitation Data'!$G$30,0,10*ROW('Sanitation Data'!G196))="","",OFFSET('Sanitation Data'!$G$30,0,10*ROW('Sanitation Data'!G196)))</f>
        <v/>
      </c>
      <c r="DC202" s="305" t="str">
        <f ca="true">+IF(OFFSET('Sanitation Data'!$G$31,0,10*ROW('Sanitation Data'!G196))="","",OFFSET('Sanitation Data'!$G$31,0,10*ROW('Sanitation Data'!G196)))</f>
        <v/>
      </c>
      <c r="DD202" s="305" t="str">
        <f ca="true">+IF(OFFSET('Sanitation Data'!$G$32,0,10*ROW('Sanitation Data'!G196))="","",OFFSET('Sanitation Data'!$G$32,0,10*ROW('Sanitation Data'!G196)))</f>
        <v/>
      </c>
      <c r="DE202" s="305" t="str">
        <f ca="true">+IF(OFFSET('Sanitation Data'!$H$28,0,10*ROW('Sanitation Data'!H196))="","",OFFSET('Sanitation Data'!$H$28,0,10*ROW('Sanitation Data'!H196)))</f>
        <v/>
      </c>
      <c r="DF202" s="305" t="str">
        <f ca="true">+IF(OFFSET('Sanitation Data'!$H$29,0,10*ROW('Sanitation Data'!H196))="","",OFFSET('Sanitation Data'!$H$29,0,10*ROW('Sanitation Data'!H196)))</f>
        <v/>
      </c>
      <c r="DG202" s="305" t="str">
        <f ca="true">+IF(OFFSET('Sanitation Data'!$H$30,0,10*ROW('Sanitation Data'!H196))="","",OFFSET('Sanitation Data'!$H$30,0,10*ROW('Sanitation Data'!H196)))</f>
        <v/>
      </c>
      <c r="DH202" s="305" t="str">
        <f ca="true">+IF(OFFSET('Sanitation Data'!$H$31,0,10*ROW('Sanitation Data'!H196))="","",OFFSET('Sanitation Data'!$H$31,0,10*ROW('Sanitation Data'!H196)))</f>
        <v/>
      </c>
      <c r="DI202" s="305" t="str">
        <f ca="true">+IF(OFFSET('Sanitation Data'!$H$32,0,10*ROW('Sanitation Data'!H196))="","",OFFSET('Sanitation Data'!$H$32,0,10*ROW('Sanitation Data'!H196)))</f>
        <v/>
      </c>
      <c r="DJ202" s="305" t="str">
        <f ca="true">+IF(OFFSET('Sanitation Data'!$I$28,0,10*ROW('Sanitation Data'!I196))="","",OFFSET('Sanitation Data'!$I$28,0,10*ROW('Sanitation Data'!I196)))</f>
        <v/>
      </c>
      <c r="DK202" s="305" t="str">
        <f ca="true">+IF(OFFSET('Sanitation Data'!$I$29,0,10*ROW('Sanitation Data'!I196))="","",OFFSET('Sanitation Data'!$I$29,0,10*ROW('Sanitation Data'!I196)))</f>
        <v/>
      </c>
      <c r="DL202" s="305" t="str">
        <f ca="true">+IF(OFFSET('Sanitation Data'!$I$30,0,10*ROW('Sanitation Data'!I196))="","",OFFSET('Sanitation Data'!$I$30,0,10*ROW('Sanitation Data'!I196)))</f>
        <v/>
      </c>
      <c r="DM202" s="305" t="str">
        <f ca="true">+IF(OFFSET('Sanitation Data'!$I$31,0,10*ROW('Sanitation Data'!I196))="","",OFFSET('Sanitation Data'!$I$31,0,10*ROW('Sanitation Data'!I196)))</f>
        <v/>
      </c>
      <c r="DN202" s="305" t="str">
        <f ca="true">+IF(OFFSET('Sanitation Data'!$I$32,0,10*ROW('Sanitation Data'!I196))="","",OFFSET('Sanitation Data'!$I$32,0,10*ROW('Sanitation Data'!I196)))</f>
        <v/>
      </c>
      <c r="DO202" s="305" t="str">
        <f ca="true">+IF(OFFSET('Hygiene Data'!$D$11,0,10*ROW('Hygiene Data'!D196))="","",OFFSET('Hygiene Data'!$D$11,0,10*ROW('Hygiene Data'!D196)))</f>
        <v/>
      </c>
      <c r="DP202" s="305" t="str">
        <f ca="true">+IF(OFFSET('Hygiene Data'!$D$12,0,10*ROW('Hygiene Data'!D196))="","",OFFSET('Hygiene Data'!$D$12,0,10*ROW('Hygiene Data'!D196)))</f>
        <v/>
      </c>
      <c r="DQ202" s="305" t="str">
        <f ca="true">+IF(OFFSET('Hygiene Data'!$D$13,0,10*ROW('Hygiene Data'!D196))="","",OFFSET('Hygiene Data'!$D$13,0,10*ROW('Hygiene Data'!D196)))</f>
        <v/>
      </c>
      <c r="DR202" s="305" t="str">
        <f ca="true">+IF(OFFSET('Hygiene Data'!$E$11,0,10*ROW('Hygiene Data'!E196))="","",OFFSET('Hygiene Data'!$E$11,0,10*ROW('Hygiene Data'!E196)))</f>
        <v/>
      </c>
      <c r="DS202" s="305" t="str">
        <f ca="true">+IF(OFFSET('Hygiene Data'!$E$12,0,10*ROW('Hygiene Data'!E196))="","",OFFSET('Hygiene Data'!$E$12,0,10*ROW('Hygiene Data'!E196)))</f>
        <v/>
      </c>
      <c r="DT202" s="305" t="str">
        <f ca="true">+IF(OFFSET('Hygiene Data'!$E$13,0,10*ROW('Hygiene Data'!E196))="","",OFFSET('Hygiene Data'!$E$13,0,10*ROW('Hygiene Data'!E196)))</f>
        <v/>
      </c>
      <c r="DU202" s="305" t="str">
        <f ca="true">+IF(OFFSET('Hygiene Data'!$F$11,0,10*ROW('Hygiene Data'!F196))="","",OFFSET('Hygiene Data'!$F$11,0,10*ROW('Hygiene Data'!F196)))</f>
        <v/>
      </c>
      <c r="DV202" s="305" t="str">
        <f ca="true">+IF(OFFSET('Hygiene Data'!$F$12,0,10*ROW('Hygiene Data'!F196))="","",OFFSET('Hygiene Data'!$F$12,0,10*ROW('Hygiene Data'!F196)))</f>
        <v/>
      </c>
      <c r="DW202" s="305" t="str">
        <f ca="true">+IF(OFFSET('Hygiene Data'!$F$13,0,10*ROW('Hygiene Data'!F196))="","",OFFSET('Hygiene Data'!$F$13,0,10*ROW('Hygiene Data'!F196)))</f>
        <v/>
      </c>
      <c r="DX202" s="305" t="str">
        <f ca="true">+IF(OFFSET('Hygiene Data'!$G$11,0,10*ROW('Hygiene Data'!G196))="","",OFFSET('Hygiene Data'!$G$11,0,10*ROW('Hygiene Data'!G196)))</f>
        <v/>
      </c>
      <c r="DY202" s="305" t="str">
        <f ca="true">+IF(OFFSET('Hygiene Data'!$G$12,0,10*ROW('Hygiene Data'!G196))="","",OFFSET('Hygiene Data'!$G$12,0,10*ROW('Hygiene Data'!G196)))</f>
        <v/>
      </c>
      <c r="DZ202" s="305" t="str">
        <f ca="true">+IF(OFFSET('Hygiene Data'!$G$13,0,10*ROW('Hygiene Data'!G196))="","",OFFSET('Hygiene Data'!$G$13,0,10*ROW('Hygiene Data'!G196)))</f>
        <v/>
      </c>
      <c r="EA202" s="305" t="str">
        <f ca="true">+IF(OFFSET('Hygiene Data'!$H$11,0,10*ROW('Hygiene Data'!H196))="","",OFFSET('Hygiene Data'!$H$11,0,10*ROW('Hygiene Data'!H196)))</f>
        <v/>
      </c>
      <c r="EB202" s="305" t="str">
        <f ca="true">+IF(OFFSET('Hygiene Data'!$H$12,0,10*ROW('Hygiene Data'!H196))="","",OFFSET('Hygiene Data'!$H$12,0,10*ROW('Hygiene Data'!H196)))</f>
        <v/>
      </c>
      <c r="EC202" s="305" t="str">
        <f ca="true">+IF(OFFSET('Hygiene Data'!$H$13,0,10*ROW('Hygiene Data'!H196))="","",OFFSET('Hygiene Data'!$H$13,0,10*ROW('Hygiene Data'!H196)))</f>
        <v/>
      </c>
      <c r="ED202" s="305" t="str">
        <f ca="true">+IF(OFFSET('Hygiene Data'!$I$11,0,10*ROW('Hygiene Data'!I196))="","",OFFSET('Hygiene Data'!$I$11,0,10*ROW('Hygiene Data'!I196)))</f>
        <v/>
      </c>
      <c r="EE202" s="305" t="str">
        <f ca="true">+IF(OFFSET('Hygiene Data'!$I$12,0,10*ROW('Hygiene Data'!I196))="","",OFFSET('Hygiene Data'!$I$12,0,10*ROW('Hygiene Data'!I196)))</f>
        <v/>
      </c>
      <c r="EF202" s="305"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61"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305"/>
      <c r="BS203" s="305" t="str">
        <f ca="true">+IF(OFFSET('Water Data'!$D$27,0,10*ROW('Water Data'!D197))="","",OFFSET('Water Data'!$D$27,0,10*ROW('Water Data'!D197)))</f>
        <v/>
      </c>
      <c r="BT203" s="305" t="str">
        <f ca="true">+IF(OFFSET('Water Data'!$D$28,0,10*ROW('Water Data'!D197))="","",OFFSET('Water Data'!$D$28,0,10*ROW('Water Data'!D197)))</f>
        <v/>
      </c>
      <c r="BU203" s="305" t="str">
        <f ca="true">+IF(OFFSET('Water Data'!$D$29,0,10*ROW('Water Data'!D197))="","",OFFSET('Water Data'!$D$29,0,10*ROW('Water Data'!D197)))</f>
        <v/>
      </c>
      <c r="BV203" s="305" t="str">
        <f ca="true">+IF(OFFSET('Water Data'!$E$27,0,10*ROW('Water Data'!E197))="","",OFFSET('Water Data'!$E$27,0,10*ROW('Water Data'!E197)))</f>
        <v/>
      </c>
      <c r="BW203" s="305" t="str">
        <f ca="true">+IF(OFFSET('Water Data'!$E$28,0,10*ROW('Water Data'!E197))="","",OFFSET('Water Data'!$E$28,0,10*ROW('Water Data'!E197)))</f>
        <v/>
      </c>
      <c r="BX203" s="305" t="str">
        <f ca="true">+IF(OFFSET('Water Data'!$E$29,0,10*ROW('Water Data'!E197))="","",OFFSET('Water Data'!$E$29,0,10*ROW('Water Data'!E197)))</f>
        <v/>
      </c>
      <c r="BY203" s="305" t="str">
        <f ca="true">+IF(OFFSET('Water Data'!$F$27,0,10*ROW('Water Data'!F197))="","",OFFSET('Water Data'!$F$27,0,10*ROW('Water Data'!F197)))</f>
        <v/>
      </c>
      <c r="BZ203" s="305" t="str">
        <f ca="true">+IF(OFFSET('Water Data'!$F$28,0,10*ROW('Water Data'!F197))="","",OFFSET('Water Data'!$F$28,0,10*ROW('Water Data'!F197)))</f>
        <v/>
      </c>
      <c r="CA203" s="305" t="str">
        <f ca="true">+IF(OFFSET('Water Data'!$F$29,0,10*ROW('Water Data'!F197))="","",OFFSET('Water Data'!$F$29,0,10*ROW('Water Data'!F197)))</f>
        <v/>
      </c>
      <c r="CB203" s="305" t="str">
        <f ca="true">+IF(OFFSET('Water Data'!$G$27,0,10*ROW('Water Data'!G197))="","",OFFSET('Water Data'!$G$27,0,10*ROW('Water Data'!G197)))</f>
        <v/>
      </c>
      <c r="CC203" s="305" t="str">
        <f ca="true">+IF(OFFSET('Water Data'!$G$28,0,10*ROW('Water Data'!G197))="","",OFFSET('Water Data'!$G$28,0,10*ROW('Water Data'!G197)))</f>
        <v/>
      </c>
      <c r="CD203" s="305" t="str">
        <f ca="true">+IF(OFFSET('Water Data'!$G$29,0,10*ROW('Water Data'!G197))="","",OFFSET('Water Data'!$G$29,0,10*ROW('Water Data'!G197)))</f>
        <v/>
      </c>
      <c r="CE203" s="305" t="str">
        <f ca="true">+IF(OFFSET('Water Data'!$H$27,0,10*ROW('Water Data'!H197))="","",OFFSET('Water Data'!$H$27,0,10*ROW('Water Data'!H197)))</f>
        <v/>
      </c>
      <c r="CF203" s="305" t="str">
        <f ca="true">+IF(OFFSET('Water Data'!$H$28,0,10*ROW('Water Data'!H197))="","",OFFSET('Water Data'!$H$28,0,10*ROW('Water Data'!H197)))</f>
        <v/>
      </c>
      <c r="CG203" s="305" t="str">
        <f ca="true">+IF(OFFSET('Water Data'!$H$29,0,10*ROW('Water Data'!H197))="","",OFFSET('Water Data'!$H$29,0,10*ROW('Water Data'!H197)))</f>
        <v/>
      </c>
      <c r="CH203" s="305" t="str">
        <f ca="true">+IF(OFFSET('Water Data'!$I$27,0,10*ROW('Water Data'!I197))="","",OFFSET('Water Data'!$I$27,0,10*ROW('Water Data'!I197)))</f>
        <v/>
      </c>
      <c r="CI203" s="305" t="str">
        <f ca="true">+IF(OFFSET('Water Data'!$I$28,0,10*ROW('Water Data'!I197))="","",OFFSET('Water Data'!$I$28,0,10*ROW('Water Data'!I197)))</f>
        <v/>
      </c>
      <c r="CJ203" s="305" t="str">
        <f ca="true">+IF(OFFSET('Water Data'!$I$29,0,10*ROW('Water Data'!I197))="","",OFFSET('Water Data'!$I$29,0,10*ROW('Water Data'!I197)))</f>
        <v/>
      </c>
      <c r="CK203" s="305" t="str">
        <f ca="true">+IF(OFFSET('Sanitation Data'!$D$28,0,10*ROW('Sanitation Data'!D197))="","",OFFSET('Sanitation Data'!$D$28,0,10*ROW('Sanitation Data'!D197)))</f>
        <v/>
      </c>
      <c r="CL203" s="305" t="str">
        <f ca="true">+IF(OFFSET('Sanitation Data'!$D$29,0,10*ROW('Sanitation Data'!D197))="","",OFFSET('Sanitation Data'!$D$29,0,10*ROW('Sanitation Data'!D197)))</f>
        <v/>
      </c>
      <c r="CM203" s="305" t="str">
        <f ca="true">+IF(OFFSET('Sanitation Data'!$D$30,0,10*ROW('Sanitation Data'!D197))="","",OFFSET('Sanitation Data'!$D$30,0,10*ROW('Sanitation Data'!D197)))</f>
        <v/>
      </c>
      <c r="CN203" s="305" t="str">
        <f ca="true">+IF(OFFSET('Sanitation Data'!$D$31,0,10*ROW('Sanitation Data'!D197))="","",OFFSET('Sanitation Data'!$D$31,0,10*ROW('Sanitation Data'!D197)))</f>
        <v/>
      </c>
      <c r="CO203" s="305" t="str">
        <f ca="true">+IF(OFFSET('Sanitation Data'!$D$32,0,10*ROW('Sanitation Data'!D197))="","",OFFSET('Sanitation Data'!$D$32,0,10*ROW('Sanitation Data'!D197)))</f>
        <v/>
      </c>
      <c r="CP203" s="305" t="str">
        <f ca="true">+IF(OFFSET('Sanitation Data'!$E$28,0,10*ROW('Sanitation Data'!E197))="","",OFFSET('Sanitation Data'!$E$28,0,10*ROW('Sanitation Data'!E197)))</f>
        <v/>
      </c>
      <c r="CQ203" s="305" t="str">
        <f ca="true">+IF(OFFSET('Sanitation Data'!$E$29,0,10*ROW('Sanitation Data'!E197))="","",OFFSET('Sanitation Data'!$E$29,0,10*ROW('Sanitation Data'!E197)))</f>
        <v/>
      </c>
      <c r="CR203" s="305" t="str">
        <f ca="true">+IF(OFFSET('Sanitation Data'!$E$30,0,10*ROW('Sanitation Data'!E197))="","",OFFSET('Sanitation Data'!$E$30,0,10*ROW('Sanitation Data'!E197)))</f>
        <v/>
      </c>
      <c r="CS203" s="305" t="str">
        <f ca="true">+IF(OFFSET('Sanitation Data'!$E$31,0,10*ROW('Sanitation Data'!E197))="","",OFFSET('Sanitation Data'!$E$31,0,10*ROW('Sanitation Data'!E197)))</f>
        <v/>
      </c>
      <c r="CT203" s="305" t="str">
        <f ca="true">+IF(OFFSET('Sanitation Data'!$E$32,0,10*ROW('Sanitation Data'!E197))="","",OFFSET('Sanitation Data'!$E$32,0,10*ROW('Sanitation Data'!E197)))</f>
        <v/>
      </c>
      <c r="CU203" s="305" t="str">
        <f ca="true">+IF(OFFSET('Sanitation Data'!$F$28,0,10*ROW('Sanitation Data'!F197))="","",OFFSET('Sanitation Data'!$F$28,0,10*ROW('Sanitation Data'!F197)))</f>
        <v/>
      </c>
      <c r="CV203" s="305" t="str">
        <f ca="true">+IF(OFFSET('Sanitation Data'!$F$29,0,10*ROW('Sanitation Data'!F197))="","",OFFSET('Sanitation Data'!$F$29,0,10*ROW('Sanitation Data'!F197)))</f>
        <v/>
      </c>
      <c r="CW203" s="305" t="str">
        <f ca="true">+IF(OFFSET('Sanitation Data'!$F$30,0,10*ROW('Sanitation Data'!F197))="","",OFFSET('Sanitation Data'!$F$30,0,10*ROW('Sanitation Data'!F197)))</f>
        <v/>
      </c>
      <c r="CX203" s="305" t="str">
        <f ca="true">+IF(OFFSET('Sanitation Data'!$F$31,0,10*ROW('Sanitation Data'!F197))="","",OFFSET('Sanitation Data'!$F$31,0,10*ROW('Sanitation Data'!F197)))</f>
        <v/>
      </c>
      <c r="CY203" s="305" t="str">
        <f ca="true">+IF(OFFSET('Sanitation Data'!$F$32,0,10*ROW('Sanitation Data'!F197))="","",OFFSET('Sanitation Data'!$F$32,0,10*ROW('Sanitation Data'!F197)))</f>
        <v/>
      </c>
      <c r="CZ203" s="305" t="str">
        <f ca="true">+IF(OFFSET('Sanitation Data'!$G$28,0,10*ROW('Sanitation Data'!G197))="","",OFFSET('Sanitation Data'!$G$28,0,10*ROW('Sanitation Data'!G197)))</f>
        <v/>
      </c>
      <c r="DA203" s="305" t="str">
        <f ca="true">+IF(OFFSET('Sanitation Data'!$G$29,0,10*ROW('Sanitation Data'!G197))="","",OFFSET('Sanitation Data'!$G$29,0,10*ROW('Sanitation Data'!G197)))</f>
        <v/>
      </c>
      <c r="DB203" s="305" t="str">
        <f ca="true">+IF(OFFSET('Sanitation Data'!$G$30,0,10*ROW('Sanitation Data'!G197))="","",OFFSET('Sanitation Data'!$G$30,0,10*ROW('Sanitation Data'!G197)))</f>
        <v/>
      </c>
      <c r="DC203" s="305" t="str">
        <f ca="true">+IF(OFFSET('Sanitation Data'!$G$31,0,10*ROW('Sanitation Data'!G197))="","",OFFSET('Sanitation Data'!$G$31,0,10*ROW('Sanitation Data'!G197)))</f>
        <v/>
      </c>
      <c r="DD203" s="305" t="str">
        <f ca="true">+IF(OFFSET('Sanitation Data'!$G$32,0,10*ROW('Sanitation Data'!G197))="","",OFFSET('Sanitation Data'!$G$32,0,10*ROW('Sanitation Data'!G197)))</f>
        <v/>
      </c>
      <c r="DE203" s="305" t="str">
        <f ca="true">+IF(OFFSET('Sanitation Data'!$H$28,0,10*ROW('Sanitation Data'!H197))="","",OFFSET('Sanitation Data'!$H$28,0,10*ROW('Sanitation Data'!H197)))</f>
        <v/>
      </c>
      <c r="DF203" s="305" t="str">
        <f ca="true">+IF(OFFSET('Sanitation Data'!$H$29,0,10*ROW('Sanitation Data'!H197))="","",OFFSET('Sanitation Data'!$H$29,0,10*ROW('Sanitation Data'!H197)))</f>
        <v/>
      </c>
      <c r="DG203" s="305" t="str">
        <f ca="true">+IF(OFFSET('Sanitation Data'!$H$30,0,10*ROW('Sanitation Data'!H197))="","",OFFSET('Sanitation Data'!$H$30,0,10*ROW('Sanitation Data'!H197)))</f>
        <v/>
      </c>
      <c r="DH203" s="305" t="str">
        <f ca="true">+IF(OFFSET('Sanitation Data'!$H$31,0,10*ROW('Sanitation Data'!H197))="","",OFFSET('Sanitation Data'!$H$31,0,10*ROW('Sanitation Data'!H197)))</f>
        <v/>
      </c>
      <c r="DI203" s="305" t="str">
        <f ca="true">+IF(OFFSET('Sanitation Data'!$H$32,0,10*ROW('Sanitation Data'!H197))="","",OFFSET('Sanitation Data'!$H$32,0,10*ROW('Sanitation Data'!H197)))</f>
        <v/>
      </c>
      <c r="DJ203" s="305" t="str">
        <f ca="true">+IF(OFFSET('Sanitation Data'!$I$28,0,10*ROW('Sanitation Data'!I197))="","",OFFSET('Sanitation Data'!$I$28,0,10*ROW('Sanitation Data'!I197)))</f>
        <v/>
      </c>
      <c r="DK203" s="305" t="str">
        <f ca="true">+IF(OFFSET('Sanitation Data'!$I$29,0,10*ROW('Sanitation Data'!I197))="","",OFFSET('Sanitation Data'!$I$29,0,10*ROW('Sanitation Data'!I197)))</f>
        <v/>
      </c>
      <c r="DL203" s="305" t="str">
        <f ca="true">+IF(OFFSET('Sanitation Data'!$I$30,0,10*ROW('Sanitation Data'!I197))="","",OFFSET('Sanitation Data'!$I$30,0,10*ROW('Sanitation Data'!I197)))</f>
        <v/>
      </c>
      <c r="DM203" s="305" t="str">
        <f ca="true">+IF(OFFSET('Sanitation Data'!$I$31,0,10*ROW('Sanitation Data'!I197))="","",OFFSET('Sanitation Data'!$I$31,0,10*ROW('Sanitation Data'!I197)))</f>
        <v/>
      </c>
      <c r="DN203" s="305" t="str">
        <f ca="true">+IF(OFFSET('Sanitation Data'!$I$32,0,10*ROW('Sanitation Data'!I197))="","",OFFSET('Sanitation Data'!$I$32,0,10*ROW('Sanitation Data'!I197)))</f>
        <v/>
      </c>
      <c r="DO203" s="305" t="str">
        <f ca="true">+IF(OFFSET('Hygiene Data'!$D$11,0,10*ROW('Hygiene Data'!D197))="","",OFFSET('Hygiene Data'!$D$11,0,10*ROW('Hygiene Data'!D197)))</f>
        <v/>
      </c>
      <c r="DP203" s="305" t="str">
        <f ca="true">+IF(OFFSET('Hygiene Data'!$D$12,0,10*ROW('Hygiene Data'!D197))="","",OFFSET('Hygiene Data'!$D$12,0,10*ROW('Hygiene Data'!D197)))</f>
        <v/>
      </c>
      <c r="DQ203" s="305" t="str">
        <f ca="true">+IF(OFFSET('Hygiene Data'!$D$13,0,10*ROW('Hygiene Data'!D197))="","",OFFSET('Hygiene Data'!$D$13,0,10*ROW('Hygiene Data'!D197)))</f>
        <v/>
      </c>
      <c r="DR203" s="305" t="str">
        <f ca="true">+IF(OFFSET('Hygiene Data'!$E$11,0,10*ROW('Hygiene Data'!E197))="","",OFFSET('Hygiene Data'!$E$11,0,10*ROW('Hygiene Data'!E197)))</f>
        <v/>
      </c>
      <c r="DS203" s="305" t="str">
        <f ca="true">+IF(OFFSET('Hygiene Data'!$E$12,0,10*ROW('Hygiene Data'!E197))="","",OFFSET('Hygiene Data'!$E$12,0,10*ROW('Hygiene Data'!E197)))</f>
        <v/>
      </c>
      <c r="DT203" s="305" t="str">
        <f ca="true">+IF(OFFSET('Hygiene Data'!$E$13,0,10*ROW('Hygiene Data'!E197))="","",OFFSET('Hygiene Data'!$E$13,0,10*ROW('Hygiene Data'!E197)))</f>
        <v/>
      </c>
      <c r="DU203" s="305" t="str">
        <f ca="true">+IF(OFFSET('Hygiene Data'!$F$11,0,10*ROW('Hygiene Data'!F197))="","",OFFSET('Hygiene Data'!$F$11,0,10*ROW('Hygiene Data'!F197)))</f>
        <v/>
      </c>
      <c r="DV203" s="305" t="str">
        <f ca="true">+IF(OFFSET('Hygiene Data'!$F$12,0,10*ROW('Hygiene Data'!F197))="","",OFFSET('Hygiene Data'!$F$12,0,10*ROW('Hygiene Data'!F197)))</f>
        <v/>
      </c>
      <c r="DW203" s="305" t="str">
        <f ca="true">+IF(OFFSET('Hygiene Data'!$F$13,0,10*ROW('Hygiene Data'!F197))="","",OFFSET('Hygiene Data'!$F$13,0,10*ROW('Hygiene Data'!F197)))</f>
        <v/>
      </c>
      <c r="DX203" s="305" t="str">
        <f ca="true">+IF(OFFSET('Hygiene Data'!$G$11,0,10*ROW('Hygiene Data'!G197))="","",OFFSET('Hygiene Data'!$G$11,0,10*ROW('Hygiene Data'!G197)))</f>
        <v/>
      </c>
      <c r="DY203" s="305" t="str">
        <f ca="true">+IF(OFFSET('Hygiene Data'!$G$12,0,10*ROW('Hygiene Data'!G197))="","",OFFSET('Hygiene Data'!$G$12,0,10*ROW('Hygiene Data'!G197)))</f>
        <v/>
      </c>
      <c r="DZ203" s="305" t="str">
        <f ca="true">+IF(OFFSET('Hygiene Data'!$G$13,0,10*ROW('Hygiene Data'!G197))="","",OFFSET('Hygiene Data'!$G$13,0,10*ROW('Hygiene Data'!G197)))</f>
        <v/>
      </c>
      <c r="EA203" s="305" t="str">
        <f ca="true">+IF(OFFSET('Hygiene Data'!$H$11,0,10*ROW('Hygiene Data'!H197))="","",OFFSET('Hygiene Data'!$H$11,0,10*ROW('Hygiene Data'!H197)))</f>
        <v/>
      </c>
      <c r="EB203" s="305" t="str">
        <f ca="true">+IF(OFFSET('Hygiene Data'!$H$12,0,10*ROW('Hygiene Data'!H197))="","",OFFSET('Hygiene Data'!$H$12,0,10*ROW('Hygiene Data'!H197)))</f>
        <v/>
      </c>
      <c r="EC203" s="305" t="str">
        <f ca="true">+IF(OFFSET('Hygiene Data'!$H$13,0,10*ROW('Hygiene Data'!H197))="","",OFFSET('Hygiene Data'!$H$13,0,10*ROW('Hygiene Data'!H197)))</f>
        <v/>
      </c>
      <c r="ED203" s="305" t="str">
        <f ca="true">+IF(OFFSET('Hygiene Data'!$I$11,0,10*ROW('Hygiene Data'!I197))="","",OFFSET('Hygiene Data'!$I$11,0,10*ROW('Hygiene Data'!I197)))</f>
        <v/>
      </c>
      <c r="EE203" s="305" t="str">
        <f ca="true">+IF(OFFSET('Hygiene Data'!$I$12,0,10*ROW('Hygiene Data'!I197))="","",OFFSET('Hygiene Data'!$I$12,0,10*ROW('Hygiene Data'!I197)))</f>
        <v/>
      </c>
      <c r="EF203" s="305"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61"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305"/>
      <c r="BS204" s="305" t="str">
        <f ca="true">+IF(OFFSET('Water Data'!$D$27,0,10*ROW('Water Data'!D198))="","",OFFSET('Water Data'!$D$27,0,10*ROW('Water Data'!D198)))</f>
        <v/>
      </c>
      <c r="BT204" s="305" t="str">
        <f ca="true">+IF(OFFSET('Water Data'!$D$28,0,10*ROW('Water Data'!D198))="","",OFFSET('Water Data'!$D$28,0,10*ROW('Water Data'!D198)))</f>
        <v/>
      </c>
      <c r="BU204" s="305" t="str">
        <f ca="true">+IF(OFFSET('Water Data'!$D$29,0,10*ROW('Water Data'!D198))="","",OFFSET('Water Data'!$D$29,0,10*ROW('Water Data'!D198)))</f>
        <v/>
      </c>
      <c r="BV204" s="305" t="str">
        <f ca="true">+IF(OFFSET('Water Data'!$E$27,0,10*ROW('Water Data'!E198))="","",OFFSET('Water Data'!$E$27,0,10*ROW('Water Data'!E198)))</f>
        <v/>
      </c>
      <c r="BW204" s="305" t="str">
        <f ca="true">+IF(OFFSET('Water Data'!$E$28,0,10*ROW('Water Data'!E198))="","",OFFSET('Water Data'!$E$28,0,10*ROW('Water Data'!E198)))</f>
        <v/>
      </c>
      <c r="BX204" s="305" t="str">
        <f ca="true">+IF(OFFSET('Water Data'!$E$29,0,10*ROW('Water Data'!E198))="","",OFFSET('Water Data'!$E$29,0,10*ROW('Water Data'!E198)))</f>
        <v/>
      </c>
      <c r="BY204" s="305" t="str">
        <f ca="true">+IF(OFFSET('Water Data'!$F$27,0,10*ROW('Water Data'!F198))="","",OFFSET('Water Data'!$F$27,0,10*ROW('Water Data'!F198)))</f>
        <v/>
      </c>
      <c r="BZ204" s="305" t="str">
        <f ca="true">+IF(OFFSET('Water Data'!$F$28,0,10*ROW('Water Data'!F198))="","",OFFSET('Water Data'!$F$28,0,10*ROW('Water Data'!F198)))</f>
        <v/>
      </c>
      <c r="CA204" s="305" t="str">
        <f ca="true">+IF(OFFSET('Water Data'!$F$29,0,10*ROW('Water Data'!F198))="","",OFFSET('Water Data'!$F$29,0,10*ROW('Water Data'!F198)))</f>
        <v/>
      </c>
      <c r="CB204" s="305" t="str">
        <f ca="true">+IF(OFFSET('Water Data'!$G$27,0,10*ROW('Water Data'!G198))="","",OFFSET('Water Data'!$G$27,0,10*ROW('Water Data'!G198)))</f>
        <v/>
      </c>
      <c r="CC204" s="305" t="str">
        <f ca="true">+IF(OFFSET('Water Data'!$G$28,0,10*ROW('Water Data'!G198))="","",OFFSET('Water Data'!$G$28,0,10*ROW('Water Data'!G198)))</f>
        <v/>
      </c>
      <c r="CD204" s="305" t="str">
        <f ca="true">+IF(OFFSET('Water Data'!$G$29,0,10*ROW('Water Data'!G198))="","",OFFSET('Water Data'!$G$29,0,10*ROW('Water Data'!G198)))</f>
        <v/>
      </c>
      <c r="CE204" s="305" t="str">
        <f ca="true">+IF(OFFSET('Water Data'!$H$27,0,10*ROW('Water Data'!H198))="","",OFFSET('Water Data'!$H$27,0,10*ROW('Water Data'!H198)))</f>
        <v/>
      </c>
      <c r="CF204" s="305" t="str">
        <f ca="true">+IF(OFFSET('Water Data'!$H$28,0,10*ROW('Water Data'!H198))="","",OFFSET('Water Data'!$H$28,0,10*ROW('Water Data'!H198)))</f>
        <v/>
      </c>
      <c r="CG204" s="305" t="str">
        <f ca="true">+IF(OFFSET('Water Data'!$H$29,0,10*ROW('Water Data'!H198))="","",OFFSET('Water Data'!$H$29,0,10*ROW('Water Data'!H198)))</f>
        <v/>
      </c>
      <c r="CH204" s="305" t="str">
        <f ca="true">+IF(OFFSET('Water Data'!$I$27,0,10*ROW('Water Data'!I198))="","",OFFSET('Water Data'!$I$27,0,10*ROW('Water Data'!I198)))</f>
        <v/>
      </c>
      <c r="CI204" s="305" t="str">
        <f ca="true">+IF(OFFSET('Water Data'!$I$28,0,10*ROW('Water Data'!I198))="","",OFFSET('Water Data'!$I$28,0,10*ROW('Water Data'!I198)))</f>
        <v/>
      </c>
      <c r="CJ204" s="305" t="str">
        <f ca="true">+IF(OFFSET('Water Data'!$I$29,0,10*ROW('Water Data'!I198))="","",OFFSET('Water Data'!$I$29,0,10*ROW('Water Data'!I198)))</f>
        <v/>
      </c>
      <c r="CK204" s="305" t="str">
        <f ca="true">+IF(OFFSET('Sanitation Data'!$D$28,0,10*ROW('Sanitation Data'!D198))="","",OFFSET('Sanitation Data'!$D$28,0,10*ROW('Sanitation Data'!D198)))</f>
        <v/>
      </c>
      <c r="CL204" s="305" t="str">
        <f ca="true">+IF(OFFSET('Sanitation Data'!$D$29,0,10*ROW('Sanitation Data'!D198))="","",OFFSET('Sanitation Data'!$D$29,0,10*ROW('Sanitation Data'!D198)))</f>
        <v/>
      </c>
      <c r="CM204" s="305" t="str">
        <f ca="true">+IF(OFFSET('Sanitation Data'!$D$30,0,10*ROW('Sanitation Data'!D198))="","",OFFSET('Sanitation Data'!$D$30,0,10*ROW('Sanitation Data'!D198)))</f>
        <v/>
      </c>
      <c r="CN204" s="305" t="str">
        <f ca="true">+IF(OFFSET('Sanitation Data'!$D$31,0,10*ROW('Sanitation Data'!D198))="","",OFFSET('Sanitation Data'!$D$31,0,10*ROW('Sanitation Data'!D198)))</f>
        <v/>
      </c>
      <c r="CO204" s="305" t="str">
        <f ca="true">+IF(OFFSET('Sanitation Data'!$D$32,0,10*ROW('Sanitation Data'!D198))="","",OFFSET('Sanitation Data'!$D$32,0,10*ROW('Sanitation Data'!D198)))</f>
        <v/>
      </c>
      <c r="CP204" s="305" t="str">
        <f ca="true">+IF(OFFSET('Sanitation Data'!$E$28,0,10*ROW('Sanitation Data'!E198))="","",OFFSET('Sanitation Data'!$E$28,0,10*ROW('Sanitation Data'!E198)))</f>
        <v/>
      </c>
      <c r="CQ204" s="305" t="str">
        <f ca="true">+IF(OFFSET('Sanitation Data'!$E$29,0,10*ROW('Sanitation Data'!E198))="","",OFFSET('Sanitation Data'!$E$29,0,10*ROW('Sanitation Data'!E198)))</f>
        <v/>
      </c>
      <c r="CR204" s="305" t="str">
        <f ca="true">+IF(OFFSET('Sanitation Data'!$E$30,0,10*ROW('Sanitation Data'!E198))="","",OFFSET('Sanitation Data'!$E$30,0,10*ROW('Sanitation Data'!E198)))</f>
        <v/>
      </c>
      <c r="CS204" s="305" t="str">
        <f ca="true">+IF(OFFSET('Sanitation Data'!$E$31,0,10*ROW('Sanitation Data'!E198))="","",OFFSET('Sanitation Data'!$E$31,0,10*ROW('Sanitation Data'!E198)))</f>
        <v/>
      </c>
      <c r="CT204" s="305" t="str">
        <f ca="true">+IF(OFFSET('Sanitation Data'!$E$32,0,10*ROW('Sanitation Data'!E198))="","",OFFSET('Sanitation Data'!$E$32,0,10*ROW('Sanitation Data'!E198)))</f>
        <v/>
      </c>
      <c r="CU204" s="305" t="str">
        <f ca="true">+IF(OFFSET('Sanitation Data'!$F$28,0,10*ROW('Sanitation Data'!F198))="","",OFFSET('Sanitation Data'!$F$28,0,10*ROW('Sanitation Data'!F198)))</f>
        <v/>
      </c>
      <c r="CV204" s="305" t="str">
        <f ca="true">+IF(OFFSET('Sanitation Data'!$F$29,0,10*ROW('Sanitation Data'!F198))="","",OFFSET('Sanitation Data'!$F$29,0,10*ROW('Sanitation Data'!F198)))</f>
        <v/>
      </c>
      <c r="CW204" s="305" t="str">
        <f ca="true">+IF(OFFSET('Sanitation Data'!$F$30,0,10*ROW('Sanitation Data'!F198))="","",OFFSET('Sanitation Data'!$F$30,0,10*ROW('Sanitation Data'!F198)))</f>
        <v/>
      </c>
      <c r="CX204" s="305" t="str">
        <f ca="true">+IF(OFFSET('Sanitation Data'!$F$31,0,10*ROW('Sanitation Data'!F198))="","",OFFSET('Sanitation Data'!$F$31,0,10*ROW('Sanitation Data'!F198)))</f>
        <v/>
      </c>
      <c r="CY204" s="305" t="str">
        <f ca="true">+IF(OFFSET('Sanitation Data'!$F$32,0,10*ROW('Sanitation Data'!F198))="","",OFFSET('Sanitation Data'!$F$32,0,10*ROW('Sanitation Data'!F198)))</f>
        <v/>
      </c>
      <c r="CZ204" s="305" t="str">
        <f ca="true">+IF(OFFSET('Sanitation Data'!$G$28,0,10*ROW('Sanitation Data'!G198))="","",OFFSET('Sanitation Data'!$G$28,0,10*ROW('Sanitation Data'!G198)))</f>
        <v/>
      </c>
      <c r="DA204" s="305" t="str">
        <f ca="true">+IF(OFFSET('Sanitation Data'!$G$29,0,10*ROW('Sanitation Data'!G198))="","",OFFSET('Sanitation Data'!$G$29,0,10*ROW('Sanitation Data'!G198)))</f>
        <v/>
      </c>
      <c r="DB204" s="305" t="str">
        <f ca="true">+IF(OFFSET('Sanitation Data'!$G$30,0,10*ROW('Sanitation Data'!G198))="","",OFFSET('Sanitation Data'!$G$30,0,10*ROW('Sanitation Data'!G198)))</f>
        <v/>
      </c>
      <c r="DC204" s="305" t="str">
        <f ca="true">+IF(OFFSET('Sanitation Data'!$G$31,0,10*ROW('Sanitation Data'!G198))="","",OFFSET('Sanitation Data'!$G$31,0,10*ROW('Sanitation Data'!G198)))</f>
        <v/>
      </c>
      <c r="DD204" s="305" t="str">
        <f ca="true">+IF(OFFSET('Sanitation Data'!$G$32,0,10*ROW('Sanitation Data'!G198))="","",OFFSET('Sanitation Data'!$G$32,0,10*ROW('Sanitation Data'!G198)))</f>
        <v/>
      </c>
      <c r="DE204" s="305" t="str">
        <f ca="true">+IF(OFFSET('Sanitation Data'!$H$28,0,10*ROW('Sanitation Data'!H198))="","",OFFSET('Sanitation Data'!$H$28,0,10*ROW('Sanitation Data'!H198)))</f>
        <v/>
      </c>
      <c r="DF204" s="305" t="str">
        <f ca="true">+IF(OFFSET('Sanitation Data'!$H$29,0,10*ROW('Sanitation Data'!H198))="","",OFFSET('Sanitation Data'!$H$29,0,10*ROW('Sanitation Data'!H198)))</f>
        <v/>
      </c>
      <c r="DG204" s="305" t="str">
        <f ca="true">+IF(OFFSET('Sanitation Data'!$H$30,0,10*ROW('Sanitation Data'!H198))="","",OFFSET('Sanitation Data'!$H$30,0,10*ROW('Sanitation Data'!H198)))</f>
        <v/>
      </c>
      <c r="DH204" s="305" t="str">
        <f ca="true">+IF(OFFSET('Sanitation Data'!$H$31,0,10*ROW('Sanitation Data'!H198))="","",OFFSET('Sanitation Data'!$H$31,0,10*ROW('Sanitation Data'!H198)))</f>
        <v/>
      </c>
      <c r="DI204" s="305" t="str">
        <f ca="true">+IF(OFFSET('Sanitation Data'!$H$32,0,10*ROW('Sanitation Data'!H198))="","",OFFSET('Sanitation Data'!$H$32,0,10*ROW('Sanitation Data'!H198)))</f>
        <v/>
      </c>
      <c r="DJ204" s="305" t="str">
        <f ca="true">+IF(OFFSET('Sanitation Data'!$I$28,0,10*ROW('Sanitation Data'!I198))="","",OFFSET('Sanitation Data'!$I$28,0,10*ROW('Sanitation Data'!I198)))</f>
        <v/>
      </c>
      <c r="DK204" s="305" t="str">
        <f ca="true">+IF(OFFSET('Sanitation Data'!$I$29,0,10*ROW('Sanitation Data'!I198))="","",OFFSET('Sanitation Data'!$I$29,0,10*ROW('Sanitation Data'!I198)))</f>
        <v/>
      </c>
      <c r="DL204" s="305" t="str">
        <f ca="true">+IF(OFFSET('Sanitation Data'!$I$30,0,10*ROW('Sanitation Data'!I198))="","",OFFSET('Sanitation Data'!$I$30,0,10*ROW('Sanitation Data'!I198)))</f>
        <v/>
      </c>
      <c r="DM204" s="305" t="str">
        <f ca="true">+IF(OFFSET('Sanitation Data'!$I$31,0,10*ROW('Sanitation Data'!I198))="","",OFFSET('Sanitation Data'!$I$31,0,10*ROW('Sanitation Data'!I198)))</f>
        <v/>
      </c>
      <c r="DN204" s="305" t="str">
        <f ca="true">+IF(OFFSET('Sanitation Data'!$I$32,0,10*ROW('Sanitation Data'!I198))="","",OFFSET('Sanitation Data'!$I$32,0,10*ROW('Sanitation Data'!I198)))</f>
        <v/>
      </c>
      <c r="DO204" s="305" t="str">
        <f ca="true">+IF(OFFSET('Hygiene Data'!$D$11,0,10*ROW('Hygiene Data'!D198))="","",OFFSET('Hygiene Data'!$D$11,0,10*ROW('Hygiene Data'!D198)))</f>
        <v/>
      </c>
      <c r="DP204" s="305" t="str">
        <f ca="true">+IF(OFFSET('Hygiene Data'!$D$12,0,10*ROW('Hygiene Data'!D198))="","",OFFSET('Hygiene Data'!$D$12,0,10*ROW('Hygiene Data'!D198)))</f>
        <v/>
      </c>
      <c r="DQ204" s="305" t="str">
        <f ca="true">+IF(OFFSET('Hygiene Data'!$D$13,0,10*ROW('Hygiene Data'!D198))="","",OFFSET('Hygiene Data'!$D$13,0,10*ROW('Hygiene Data'!D198)))</f>
        <v/>
      </c>
      <c r="DR204" s="305" t="str">
        <f ca="true">+IF(OFFSET('Hygiene Data'!$E$11,0,10*ROW('Hygiene Data'!E198))="","",OFFSET('Hygiene Data'!$E$11,0,10*ROW('Hygiene Data'!E198)))</f>
        <v/>
      </c>
      <c r="DS204" s="305" t="str">
        <f ca="true">+IF(OFFSET('Hygiene Data'!$E$12,0,10*ROW('Hygiene Data'!E198))="","",OFFSET('Hygiene Data'!$E$12,0,10*ROW('Hygiene Data'!E198)))</f>
        <v/>
      </c>
      <c r="DT204" s="305" t="str">
        <f ca="true">+IF(OFFSET('Hygiene Data'!$E$13,0,10*ROW('Hygiene Data'!E198))="","",OFFSET('Hygiene Data'!$E$13,0,10*ROW('Hygiene Data'!E198)))</f>
        <v/>
      </c>
      <c r="DU204" s="305" t="str">
        <f ca="true">+IF(OFFSET('Hygiene Data'!$F$11,0,10*ROW('Hygiene Data'!F198))="","",OFFSET('Hygiene Data'!$F$11,0,10*ROW('Hygiene Data'!F198)))</f>
        <v/>
      </c>
      <c r="DV204" s="305" t="str">
        <f ca="true">+IF(OFFSET('Hygiene Data'!$F$12,0,10*ROW('Hygiene Data'!F198))="","",OFFSET('Hygiene Data'!$F$12,0,10*ROW('Hygiene Data'!F198)))</f>
        <v/>
      </c>
      <c r="DW204" s="305" t="str">
        <f ca="true">+IF(OFFSET('Hygiene Data'!$F$13,0,10*ROW('Hygiene Data'!F198))="","",OFFSET('Hygiene Data'!$F$13,0,10*ROW('Hygiene Data'!F198)))</f>
        <v/>
      </c>
      <c r="DX204" s="305" t="str">
        <f ca="true">+IF(OFFSET('Hygiene Data'!$G$11,0,10*ROW('Hygiene Data'!G198))="","",OFFSET('Hygiene Data'!$G$11,0,10*ROW('Hygiene Data'!G198)))</f>
        <v/>
      </c>
      <c r="DY204" s="305" t="str">
        <f ca="true">+IF(OFFSET('Hygiene Data'!$G$12,0,10*ROW('Hygiene Data'!G198))="","",OFFSET('Hygiene Data'!$G$12,0,10*ROW('Hygiene Data'!G198)))</f>
        <v/>
      </c>
      <c r="DZ204" s="305" t="str">
        <f ca="true">+IF(OFFSET('Hygiene Data'!$G$13,0,10*ROW('Hygiene Data'!G198))="","",OFFSET('Hygiene Data'!$G$13,0,10*ROW('Hygiene Data'!G198)))</f>
        <v/>
      </c>
      <c r="EA204" s="305" t="str">
        <f ca="true">+IF(OFFSET('Hygiene Data'!$H$11,0,10*ROW('Hygiene Data'!H198))="","",OFFSET('Hygiene Data'!$H$11,0,10*ROW('Hygiene Data'!H198)))</f>
        <v/>
      </c>
      <c r="EB204" s="305" t="str">
        <f ca="true">+IF(OFFSET('Hygiene Data'!$H$12,0,10*ROW('Hygiene Data'!H198))="","",OFFSET('Hygiene Data'!$H$12,0,10*ROW('Hygiene Data'!H198)))</f>
        <v/>
      </c>
      <c r="EC204" s="305" t="str">
        <f ca="true">+IF(OFFSET('Hygiene Data'!$H$13,0,10*ROW('Hygiene Data'!H198))="","",OFFSET('Hygiene Data'!$H$13,0,10*ROW('Hygiene Data'!H198)))</f>
        <v/>
      </c>
      <c r="ED204" s="305" t="str">
        <f ca="true">+IF(OFFSET('Hygiene Data'!$I$11,0,10*ROW('Hygiene Data'!I198))="","",OFFSET('Hygiene Data'!$I$11,0,10*ROW('Hygiene Data'!I198)))</f>
        <v/>
      </c>
      <c r="EE204" s="305" t="str">
        <f ca="true">+IF(OFFSET('Hygiene Data'!$I$12,0,10*ROW('Hygiene Data'!I198))="","",OFFSET('Hygiene Data'!$I$12,0,10*ROW('Hygiene Data'!I198)))</f>
        <v/>
      </c>
      <c r="EF204" s="305"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61"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305"/>
      <c r="BS205" s="305" t="str">
        <f ca="true">+IF(OFFSET('Water Data'!$D$27,0,10*ROW('Water Data'!D199))="","",OFFSET('Water Data'!$D$27,0,10*ROW('Water Data'!D199)))</f>
        <v/>
      </c>
      <c r="BT205" s="305" t="str">
        <f ca="true">+IF(OFFSET('Water Data'!$D$28,0,10*ROW('Water Data'!D199))="","",OFFSET('Water Data'!$D$28,0,10*ROW('Water Data'!D199)))</f>
        <v/>
      </c>
      <c r="BU205" s="305" t="str">
        <f ca="true">+IF(OFFSET('Water Data'!$D$29,0,10*ROW('Water Data'!D199))="","",OFFSET('Water Data'!$D$29,0,10*ROW('Water Data'!D199)))</f>
        <v/>
      </c>
      <c r="BV205" s="305" t="str">
        <f ca="true">+IF(OFFSET('Water Data'!$E$27,0,10*ROW('Water Data'!E199))="","",OFFSET('Water Data'!$E$27,0,10*ROW('Water Data'!E199)))</f>
        <v/>
      </c>
      <c r="BW205" s="305" t="str">
        <f ca="true">+IF(OFFSET('Water Data'!$E$28,0,10*ROW('Water Data'!E199))="","",OFFSET('Water Data'!$E$28,0,10*ROW('Water Data'!E199)))</f>
        <v/>
      </c>
      <c r="BX205" s="305" t="str">
        <f ca="true">+IF(OFFSET('Water Data'!$E$29,0,10*ROW('Water Data'!E199))="","",OFFSET('Water Data'!$E$29,0,10*ROW('Water Data'!E199)))</f>
        <v/>
      </c>
      <c r="BY205" s="305" t="str">
        <f ca="true">+IF(OFFSET('Water Data'!$F$27,0,10*ROW('Water Data'!F199))="","",OFFSET('Water Data'!$F$27,0,10*ROW('Water Data'!F199)))</f>
        <v/>
      </c>
      <c r="BZ205" s="305" t="str">
        <f ca="true">+IF(OFFSET('Water Data'!$F$28,0,10*ROW('Water Data'!F199))="","",OFFSET('Water Data'!$F$28,0,10*ROW('Water Data'!F199)))</f>
        <v/>
      </c>
      <c r="CA205" s="305" t="str">
        <f ca="true">+IF(OFFSET('Water Data'!$F$29,0,10*ROW('Water Data'!F199))="","",OFFSET('Water Data'!$F$29,0,10*ROW('Water Data'!F199)))</f>
        <v/>
      </c>
      <c r="CB205" s="305" t="str">
        <f ca="true">+IF(OFFSET('Water Data'!$G$27,0,10*ROW('Water Data'!G199))="","",OFFSET('Water Data'!$G$27,0,10*ROW('Water Data'!G199)))</f>
        <v/>
      </c>
      <c r="CC205" s="305" t="str">
        <f ca="true">+IF(OFFSET('Water Data'!$G$28,0,10*ROW('Water Data'!G199))="","",OFFSET('Water Data'!$G$28,0,10*ROW('Water Data'!G199)))</f>
        <v/>
      </c>
      <c r="CD205" s="305" t="str">
        <f ca="true">+IF(OFFSET('Water Data'!$G$29,0,10*ROW('Water Data'!G199))="","",OFFSET('Water Data'!$G$29,0,10*ROW('Water Data'!G199)))</f>
        <v/>
      </c>
      <c r="CE205" s="305" t="str">
        <f ca="true">+IF(OFFSET('Water Data'!$H$27,0,10*ROW('Water Data'!H199))="","",OFFSET('Water Data'!$H$27,0,10*ROW('Water Data'!H199)))</f>
        <v/>
      </c>
      <c r="CF205" s="305" t="str">
        <f ca="true">+IF(OFFSET('Water Data'!$H$28,0,10*ROW('Water Data'!H199))="","",OFFSET('Water Data'!$H$28,0,10*ROW('Water Data'!H199)))</f>
        <v/>
      </c>
      <c r="CG205" s="305" t="str">
        <f ca="true">+IF(OFFSET('Water Data'!$H$29,0,10*ROW('Water Data'!H199))="","",OFFSET('Water Data'!$H$29,0,10*ROW('Water Data'!H199)))</f>
        <v/>
      </c>
      <c r="CH205" s="305" t="str">
        <f ca="true">+IF(OFFSET('Water Data'!$I$27,0,10*ROW('Water Data'!I199))="","",OFFSET('Water Data'!$I$27,0,10*ROW('Water Data'!I199)))</f>
        <v/>
      </c>
      <c r="CI205" s="305" t="str">
        <f ca="true">+IF(OFFSET('Water Data'!$I$28,0,10*ROW('Water Data'!I199))="","",OFFSET('Water Data'!$I$28,0,10*ROW('Water Data'!I199)))</f>
        <v/>
      </c>
      <c r="CJ205" s="305" t="str">
        <f ca="true">+IF(OFFSET('Water Data'!$I$29,0,10*ROW('Water Data'!I199))="","",OFFSET('Water Data'!$I$29,0,10*ROW('Water Data'!I199)))</f>
        <v/>
      </c>
      <c r="CK205" s="305" t="str">
        <f ca="true">+IF(OFFSET('Sanitation Data'!$D$28,0,10*ROW('Sanitation Data'!D199))="","",OFFSET('Sanitation Data'!$D$28,0,10*ROW('Sanitation Data'!D199)))</f>
        <v/>
      </c>
      <c r="CL205" s="305" t="str">
        <f ca="true">+IF(OFFSET('Sanitation Data'!$D$29,0,10*ROW('Sanitation Data'!D199))="","",OFFSET('Sanitation Data'!$D$29,0,10*ROW('Sanitation Data'!D199)))</f>
        <v/>
      </c>
      <c r="CM205" s="305" t="str">
        <f ca="true">+IF(OFFSET('Sanitation Data'!$D$30,0,10*ROW('Sanitation Data'!D199))="","",OFFSET('Sanitation Data'!$D$30,0,10*ROW('Sanitation Data'!D199)))</f>
        <v/>
      </c>
      <c r="CN205" s="305" t="str">
        <f ca="true">+IF(OFFSET('Sanitation Data'!$D$31,0,10*ROW('Sanitation Data'!D199))="","",OFFSET('Sanitation Data'!$D$31,0,10*ROW('Sanitation Data'!D199)))</f>
        <v/>
      </c>
      <c r="CO205" s="305" t="str">
        <f ca="true">+IF(OFFSET('Sanitation Data'!$D$32,0,10*ROW('Sanitation Data'!D199))="","",OFFSET('Sanitation Data'!$D$32,0,10*ROW('Sanitation Data'!D199)))</f>
        <v/>
      </c>
      <c r="CP205" s="305" t="str">
        <f ca="true">+IF(OFFSET('Sanitation Data'!$E$28,0,10*ROW('Sanitation Data'!E199))="","",OFFSET('Sanitation Data'!$E$28,0,10*ROW('Sanitation Data'!E199)))</f>
        <v/>
      </c>
      <c r="CQ205" s="305" t="str">
        <f ca="true">+IF(OFFSET('Sanitation Data'!$E$29,0,10*ROW('Sanitation Data'!E199))="","",OFFSET('Sanitation Data'!$E$29,0,10*ROW('Sanitation Data'!E199)))</f>
        <v/>
      </c>
      <c r="CR205" s="305" t="str">
        <f ca="true">+IF(OFFSET('Sanitation Data'!$E$30,0,10*ROW('Sanitation Data'!E199))="","",OFFSET('Sanitation Data'!$E$30,0,10*ROW('Sanitation Data'!E199)))</f>
        <v/>
      </c>
      <c r="CS205" s="305" t="str">
        <f ca="true">+IF(OFFSET('Sanitation Data'!$E$31,0,10*ROW('Sanitation Data'!E199))="","",OFFSET('Sanitation Data'!$E$31,0,10*ROW('Sanitation Data'!E199)))</f>
        <v/>
      </c>
      <c r="CT205" s="305" t="str">
        <f ca="true">+IF(OFFSET('Sanitation Data'!$E$32,0,10*ROW('Sanitation Data'!E199))="","",OFFSET('Sanitation Data'!$E$32,0,10*ROW('Sanitation Data'!E199)))</f>
        <v/>
      </c>
      <c r="CU205" s="305" t="str">
        <f ca="true">+IF(OFFSET('Sanitation Data'!$F$28,0,10*ROW('Sanitation Data'!F199))="","",OFFSET('Sanitation Data'!$F$28,0,10*ROW('Sanitation Data'!F199)))</f>
        <v/>
      </c>
      <c r="CV205" s="305" t="str">
        <f ca="true">+IF(OFFSET('Sanitation Data'!$F$29,0,10*ROW('Sanitation Data'!F199))="","",OFFSET('Sanitation Data'!$F$29,0,10*ROW('Sanitation Data'!F199)))</f>
        <v/>
      </c>
      <c r="CW205" s="305" t="str">
        <f ca="true">+IF(OFFSET('Sanitation Data'!$F$30,0,10*ROW('Sanitation Data'!F199))="","",OFFSET('Sanitation Data'!$F$30,0,10*ROW('Sanitation Data'!F199)))</f>
        <v/>
      </c>
      <c r="CX205" s="305" t="str">
        <f ca="true">+IF(OFFSET('Sanitation Data'!$F$31,0,10*ROW('Sanitation Data'!F199))="","",OFFSET('Sanitation Data'!$F$31,0,10*ROW('Sanitation Data'!F199)))</f>
        <v/>
      </c>
      <c r="CY205" s="305" t="str">
        <f ca="true">+IF(OFFSET('Sanitation Data'!$F$32,0,10*ROW('Sanitation Data'!F199))="","",OFFSET('Sanitation Data'!$F$32,0,10*ROW('Sanitation Data'!F199)))</f>
        <v/>
      </c>
      <c r="CZ205" s="305" t="str">
        <f ca="true">+IF(OFFSET('Sanitation Data'!$G$28,0,10*ROW('Sanitation Data'!G199))="","",OFFSET('Sanitation Data'!$G$28,0,10*ROW('Sanitation Data'!G199)))</f>
        <v/>
      </c>
      <c r="DA205" s="305" t="str">
        <f ca="true">+IF(OFFSET('Sanitation Data'!$G$29,0,10*ROW('Sanitation Data'!G199))="","",OFFSET('Sanitation Data'!$G$29,0,10*ROW('Sanitation Data'!G199)))</f>
        <v/>
      </c>
      <c r="DB205" s="305" t="str">
        <f ca="true">+IF(OFFSET('Sanitation Data'!$G$30,0,10*ROW('Sanitation Data'!G199))="","",OFFSET('Sanitation Data'!$G$30,0,10*ROW('Sanitation Data'!G199)))</f>
        <v/>
      </c>
      <c r="DC205" s="305" t="str">
        <f ca="true">+IF(OFFSET('Sanitation Data'!$G$31,0,10*ROW('Sanitation Data'!G199))="","",OFFSET('Sanitation Data'!$G$31,0,10*ROW('Sanitation Data'!G199)))</f>
        <v/>
      </c>
      <c r="DD205" s="305" t="str">
        <f ca="true">+IF(OFFSET('Sanitation Data'!$G$32,0,10*ROW('Sanitation Data'!G199))="","",OFFSET('Sanitation Data'!$G$32,0,10*ROW('Sanitation Data'!G199)))</f>
        <v/>
      </c>
      <c r="DE205" s="305" t="str">
        <f ca="true">+IF(OFFSET('Sanitation Data'!$H$28,0,10*ROW('Sanitation Data'!H199))="","",OFFSET('Sanitation Data'!$H$28,0,10*ROW('Sanitation Data'!H199)))</f>
        <v/>
      </c>
      <c r="DF205" s="305" t="str">
        <f ca="true">+IF(OFFSET('Sanitation Data'!$H$29,0,10*ROW('Sanitation Data'!H199))="","",OFFSET('Sanitation Data'!$H$29,0,10*ROW('Sanitation Data'!H199)))</f>
        <v/>
      </c>
      <c r="DG205" s="305" t="str">
        <f ca="true">+IF(OFFSET('Sanitation Data'!$H$30,0,10*ROW('Sanitation Data'!H199))="","",OFFSET('Sanitation Data'!$H$30,0,10*ROW('Sanitation Data'!H199)))</f>
        <v/>
      </c>
      <c r="DH205" s="305" t="str">
        <f ca="true">+IF(OFFSET('Sanitation Data'!$H$31,0,10*ROW('Sanitation Data'!H199))="","",OFFSET('Sanitation Data'!$H$31,0,10*ROW('Sanitation Data'!H199)))</f>
        <v/>
      </c>
      <c r="DI205" s="305" t="str">
        <f ca="true">+IF(OFFSET('Sanitation Data'!$H$32,0,10*ROW('Sanitation Data'!H199))="","",OFFSET('Sanitation Data'!$H$32,0,10*ROW('Sanitation Data'!H199)))</f>
        <v/>
      </c>
      <c r="DJ205" s="305" t="str">
        <f ca="true">+IF(OFFSET('Sanitation Data'!$I$28,0,10*ROW('Sanitation Data'!I199))="","",OFFSET('Sanitation Data'!$I$28,0,10*ROW('Sanitation Data'!I199)))</f>
        <v/>
      </c>
      <c r="DK205" s="305" t="str">
        <f ca="true">+IF(OFFSET('Sanitation Data'!$I$29,0,10*ROW('Sanitation Data'!I199))="","",OFFSET('Sanitation Data'!$I$29,0,10*ROW('Sanitation Data'!I199)))</f>
        <v/>
      </c>
      <c r="DL205" s="305" t="str">
        <f ca="true">+IF(OFFSET('Sanitation Data'!$I$30,0,10*ROW('Sanitation Data'!I199))="","",OFFSET('Sanitation Data'!$I$30,0,10*ROW('Sanitation Data'!I199)))</f>
        <v/>
      </c>
      <c r="DM205" s="305" t="str">
        <f ca="true">+IF(OFFSET('Sanitation Data'!$I$31,0,10*ROW('Sanitation Data'!I199))="","",OFFSET('Sanitation Data'!$I$31,0,10*ROW('Sanitation Data'!I199)))</f>
        <v/>
      </c>
      <c r="DN205" s="305" t="str">
        <f ca="true">+IF(OFFSET('Sanitation Data'!$I$32,0,10*ROW('Sanitation Data'!I199))="","",OFFSET('Sanitation Data'!$I$32,0,10*ROW('Sanitation Data'!I199)))</f>
        <v/>
      </c>
      <c r="DO205" s="305" t="str">
        <f ca="true">+IF(OFFSET('Hygiene Data'!$D$11,0,10*ROW('Hygiene Data'!D199))="","",OFFSET('Hygiene Data'!$D$11,0,10*ROW('Hygiene Data'!D199)))</f>
        <v/>
      </c>
      <c r="DP205" s="305" t="str">
        <f ca="true">+IF(OFFSET('Hygiene Data'!$D$12,0,10*ROW('Hygiene Data'!D199))="","",OFFSET('Hygiene Data'!$D$12,0,10*ROW('Hygiene Data'!D199)))</f>
        <v/>
      </c>
      <c r="DQ205" s="305" t="str">
        <f ca="true">+IF(OFFSET('Hygiene Data'!$D$13,0,10*ROW('Hygiene Data'!D199))="","",OFFSET('Hygiene Data'!$D$13,0,10*ROW('Hygiene Data'!D199)))</f>
        <v/>
      </c>
      <c r="DR205" s="305" t="str">
        <f ca="true">+IF(OFFSET('Hygiene Data'!$E$11,0,10*ROW('Hygiene Data'!E199))="","",OFFSET('Hygiene Data'!$E$11,0,10*ROW('Hygiene Data'!E199)))</f>
        <v/>
      </c>
      <c r="DS205" s="305" t="str">
        <f ca="true">+IF(OFFSET('Hygiene Data'!$E$12,0,10*ROW('Hygiene Data'!E199))="","",OFFSET('Hygiene Data'!$E$12,0,10*ROW('Hygiene Data'!E199)))</f>
        <v/>
      </c>
      <c r="DT205" s="305" t="str">
        <f ca="true">+IF(OFFSET('Hygiene Data'!$E$13,0,10*ROW('Hygiene Data'!E199))="","",OFFSET('Hygiene Data'!$E$13,0,10*ROW('Hygiene Data'!E199)))</f>
        <v/>
      </c>
      <c r="DU205" s="305" t="str">
        <f ca="true">+IF(OFFSET('Hygiene Data'!$F$11,0,10*ROW('Hygiene Data'!F199))="","",OFFSET('Hygiene Data'!$F$11,0,10*ROW('Hygiene Data'!F199)))</f>
        <v/>
      </c>
      <c r="DV205" s="305" t="str">
        <f ca="true">+IF(OFFSET('Hygiene Data'!$F$12,0,10*ROW('Hygiene Data'!F199))="","",OFFSET('Hygiene Data'!$F$12,0,10*ROW('Hygiene Data'!F199)))</f>
        <v/>
      </c>
      <c r="DW205" s="305" t="str">
        <f ca="true">+IF(OFFSET('Hygiene Data'!$F$13,0,10*ROW('Hygiene Data'!F199))="","",OFFSET('Hygiene Data'!$F$13,0,10*ROW('Hygiene Data'!F199)))</f>
        <v/>
      </c>
      <c r="DX205" s="305" t="str">
        <f ca="true">+IF(OFFSET('Hygiene Data'!$G$11,0,10*ROW('Hygiene Data'!G199))="","",OFFSET('Hygiene Data'!$G$11,0,10*ROW('Hygiene Data'!G199)))</f>
        <v/>
      </c>
      <c r="DY205" s="305" t="str">
        <f ca="true">+IF(OFFSET('Hygiene Data'!$G$12,0,10*ROW('Hygiene Data'!G199))="","",OFFSET('Hygiene Data'!$G$12,0,10*ROW('Hygiene Data'!G199)))</f>
        <v/>
      </c>
      <c r="DZ205" s="305" t="str">
        <f ca="true">+IF(OFFSET('Hygiene Data'!$G$13,0,10*ROW('Hygiene Data'!G199))="","",OFFSET('Hygiene Data'!$G$13,0,10*ROW('Hygiene Data'!G199)))</f>
        <v/>
      </c>
      <c r="EA205" s="305" t="str">
        <f ca="true">+IF(OFFSET('Hygiene Data'!$H$11,0,10*ROW('Hygiene Data'!H199))="","",OFFSET('Hygiene Data'!$H$11,0,10*ROW('Hygiene Data'!H199)))</f>
        <v/>
      </c>
      <c r="EB205" s="305" t="str">
        <f ca="true">+IF(OFFSET('Hygiene Data'!$H$12,0,10*ROW('Hygiene Data'!H199))="","",OFFSET('Hygiene Data'!$H$12,0,10*ROW('Hygiene Data'!H199)))</f>
        <v/>
      </c>
      <c r="EC205" s="305" t="str">
        <f ca="true">+IF(OFFSET('Hygiene Data'!$H$13,0,10*ROW('Hygiene Data'!H199))="","",OFFSET('Hygiene Data'!$H$13,0,10*ROW('Hygiene Data'!H199)))</f>
        <v/>
      </c>
      <c r="ED205" s="305" t="str">
        <f ca="true">+IF(OFFSET('Hygiene Data'!$I$11,0,10*ROW('Hygiene Data'!I199))="","",OFFSET('Hygiene Data'!$I$11,0,10*ROW('Hygiene Data'!I199)))</f>
        <v/>
      </c>
      <c r="EE205" s="305" t="str">
        <f ca="true">+IF(OFFSET('Hygiene Data'!$I$12,0,10*ROW('Hygiene Data'!I199))="","",OFFSET('Hygiene Data'!$I$12,0,10*ROW('Hygiene Data'!I199)))</f>
        <v/>
      </c>
      <c r="EF205" s="305"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61"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305"/>
      <c r="BS206" s="305" t="str">
        <f ca="true">+IF(OFFSET('Water Data'!$D$27,0,10*ROW('Water Data'!D200))="","",OFFSET('Water Data'!$D$27,0,10*ROW('Water Data'!D200)))</f>
        <v/>
      </c>
      <c r="BT206" s="305" t="str">
        <f ca="true">+IF(OFFSET('Water Data'!$D$28,0,10*ROW('Water Data'!D200))="","",OFFSET('Water Data'!$D$28,0,10*ROW('Water Data'!D200)))</f>
        <v/>
      </c>
      <c r="BU206" s="305" t="str">
        <f ca="true">+IF(OFFSET('Water Data'!$D$29,0,10*ROW('Water Data'!D200))="","",OFFSET('Water Data'!$D$29,0,10*ROW('Water Data'!D200)))</f>
        <v/>
      </c>
      <c r="BV206" s="305" t="str">
        <f ca="true">+IF(OFFSET('Water Data'!$E$27,0,10*ROW('Water Data'!E200))="","",OFFSET('Water Data'!$E$27,0,10*ROW('Water Data'!E200)))</f>
        <v/>
      </c>
      <c r="BW206" s="305" t="str">
        <f ca="true">+IF(OFFSET('Water Data'!$E$28,0,10*ROW('Water Data'!E200))="","",OFFSET('Water Data'!$E$28,0,10*ROW('Water Data'!E200)))</f>
        <v/>
      </c>
      <c r="BX206" s="305" t="str">
        <f ca="true">+IF(OFFSET('Water Data'!$E$29,0,10*ROW('Water Data'!E200))="","",OFFSET('Water Data'!$E$29,0,10*ROW('Water Data'!E200)))</f>
        <v/>
      </c>
      <c r="BY206" s="305" t="str">
        <f ca="true">+IF(OFFSET('Water Data'!$F$27,0,10*ROW('Water Data'!F200))="","",OFFSET('Water Data'!$F$27,0,10*ROW('Water Data'!F200)))</f>
        <v/>
      </c>
      <c r="BZ206" s="305" t="str">
        <f ca="true">+IF(OFFSET('Water Data'!$F$28,0,10*ROW('Water Data'!F200))="","",OFFSET('Water Data'!$F$28,0,10*ROW('Water Data'!F200)))</f>
        <v/>
      </c>
      <c r="CA206" s="305" t="str">
        <f ca="true">+IF(OFFSET('Water Data'!$F$29,0,10*ROW('Water Data'!F200))="","",OFFSET('Water Data'!$F$29,0,10*ROW('Water Data'!F200)))</f>
        <v/>
      </c>
      <c r="CB206" s="305" t="str">
        <f ca="true">+IF(OFFSET('Water Data'!$G$27,0,10*ROW('Water Data'!G200))="","",OFFSET('Water Data'!$G$27,0,10*ROW('Water Data'!G200)))</f>
        <v/>
      </c>
      <c r="CC206" s="305" t="str">
        <f ca="true">+IF(OFFSET('Water Data'!$G$28,0,10*ROW('Water Data'!G200))="","",OFFSET('Water Data'!$G$28,0,10*ROW('Water Data'!G200)))</f>
        <v/>
      </c>
      <c r="CD206" s="305" t="str">
        <f ca="true">+IF(OFFSET('Water Data'!$G$29,0,10*ROW('Water Data'!G200))="","",OFFSET('Water Data'!$G$29,0,10*ROW('Water Data'!G200)))</f>
        <v/>
      </c>
      <c r="CE206" s="305" t="str">
        <f ca="true">+IF(OFFSET('Water Data'!$H$27,0,10*ROW('Water Data'!H200))="","",OFFSET('Water Data'!$H$27,0,10*ROW('Water Data'!H200)))</f>
        <v/>
      </c>
      <c r="CF206" s="305" t="str">
        <f ca="true">+IF(OFFSET('Water Data'!$H$28,0,10*ROW('Water Data'!H200))="","",OFFSET('Water Data'!$H$28,0,10*ROW('Water Data'!H200)))</f>
        <v/>
      </c>
      <c r="CG206" s="305" t="str">
        <f ca="true">+IF(OFFSET('Water Data'!$H$29,0,10*ROW('Water Data'!H200))="","",OFFSET('Water Data'!$H$29,0,10*ROW('Water Data'!H200)))</f>
        <v/>
      </c>
      <c r="CH206" s="305" t="str">
        <f ca="true">+IF(OFFSET('Water Data'!$I$27,0,10*ROW('Water Data'!I200))="","",OFFSET('Water Data'!$I$27,0,10*ROW('Water Data'!I200)))</f>
        <v/>
      </c>
      <c r="CI206" s="305" t="str">
        <f ca="true">+IF(OFFSET('Water Data'!$I$28,0,10*ROW('Water Data'!I200))="","",OFFSET('Water Data'!$I$28,0,10*ROW('Water Data'!I200)))</f>
        <v/>
      </c>
      <c r="CJ206" s="305" t="str">
        <f ca="true">+IF(OFFSET('Water Data'!$I$29,0,10*ROW('Water Data'!I200))="","",OFFSET('Water Data'!$I$29,0,10*ROW('Water Data'!I200)))</f>
        <v/>
      </c>
      <c r="CK206" s="305" t="str">
        <f ca="true">+IF(OFFSET('Sanitation Data'!$D$28,0,10*ROW('Sanitation Data'!D200))="","",OFFSET('Sanitation Data'!$D$28,0,10*ROW('Sanitation Data'!D200)))</f>
        <v/>
      </c>
      <c r="CL206" s="305" t="str">
        <f ca="true">+IF(OFFSET('Sanitation Data'!$D$29,0,10*ROW('Sanitation Data'!D200))="","",OFFSET('Sanitation Data'!$D$29,0,10*ROW('Sanitation Data'!D200)))</f>
        <v/>
      </c>
      <c r="CM206" s="305" t="str">
        <f ca="true">+IF(OFFSET('Sanitation Data'!$D$30,0,10*ROW('Sanitation Data'!D200))="","",OFFSET('Sanitation Data'!$D$30,0,10*ROW('Sanitation Data'!D200)))</f>
        <v/>
      </c>
      <c r="CN206" s="305" t="str">
        <f ca="true">+IF(OFFSET('Sanitation Data'!$D$31,0,10*ROW('Sanitation Data'!D200))="","",OFFSET('Sanitation Data'!$D$31,0,10*ROW('Sanitation Data'!D200)))</f>
        <v/>
      </c>
      <c r="CO206" s="305" t="str">
        <f ca="true">+IF(OFFSET('Sanitation Data'!$D$32,0,10*ROW('Sanitation Data'!D200))="","",OFFSET('Sanitation Data'!$D$32,0,10*ROW('Sanitation Data'!D200)))</f>
        <v/>
      </c>
      <c r="CP206" s="305" t="str">
        <f ca="true">+IF(OFFSET('Sanitation Data'!$E$28,0,10*ROW('Sanitation Data'!E200))="","",OFFSET('Sanitation Data'!$E$28,0,10*ROW('Sanitation Data'!E200)))</f>
        <v/>
      </c>
      <c r="CQ206" s="305" t="str">
        <f ca="true">+IF(OFFSET('Sanitation Data'!$E$29,0,10*ROW('Sanitation Data'!E200))="","",OFFSET('Sanitation Data'!$E$29,0,10*ROW('Sanitation Data'!E200)))</f>
        <v/>
      </c>
      <c r="CR206" s="305" t="str">
        <f ca="true">+IF(OFFSET('Sanitation Data'!$E$30,0,10*ROW('Sanitation Data'!E200))="","",OFFSET('Sanitation Data'!$E$30,0,10*ROW('Sanitation Data'!E200)))</f>
        <v/>
      </c>
      <c r="CS206" s="305" t="str">
        <f ca="true">+IF(OFFSET('Sanitation Data'!$E$31,0,10*ROW('Sanitation Data'!E200))="","",OFFSET('Sanitation Data'!$E$31,0,10*ROW('Sanitation Data'!E200)))</f>
        <v/>
      </c>
      <c r="CT206" s="305" t="str">
        <f ca="true">+IF(OFFSET('Sanitation Data'!$E$32,0,10*ROW('Sanitation Data'!E200))="","",OFFSET('Sanitation Data'!$E$32,0,10*ROW('Sanitation Data'!E200)))</f>
        <v/>
      </c>
      <c r="CU206" s="305" t="str">
        <f ca="true">+IF(OFFSET('Sanitation Data'!$F$28,0,10*ROW('Sanitation Data'!F200))="","",OFFSET('Sanitation Data'!$F$28,0,10*ROW('Sanitation Data'!F200)))</f>
        <v/>
      </c>
      <c r="CV206" s="305" t="str">
        <f ca="true">+IF(OFFSET('Sanitation Data'!$F$29,0,10*ROW('Sanitation Data'!F200))="","",OFFSET('Sanitation Data'!$F$29,0,10*ROW('Sanitation Data'!F200)))</f>
        <v/>
      </c>
      <c r="CW206" s="305" t="str">
        <f ca="true">+IF(OFFSET('Sanitation Data'!$F$30,0,10*ROW('Sanitation Data'!F200))="","",OFFSET('Sanitation Data'!$F$30,0,10*ROW('Sanitation Data'!F200)))</f>
        <v/>
      </c>
      <c r="CX206" s="305" t="str">
        <f ca="true">+IF(OFFSET('Sanitation Data'!$F$31,0,10*ROW('Sanitation Data'!F200))="","",OFFSET('Sanitation Data'!$F$31,0,10*ROW('Sanitation Data'!F200)))</f>
        <v/>
      </c>
      <c r="CY206" s="305" t="str">
        <f ca="true">+IF(OFFSET('Sanitation Data'!$F$32,0,10*ROW('Sanitation Data'!F200))="","",OFFSET('Sanitation Data'!$F$32,0,10*ROW('Sanitation Data'!F200)))</f>
        <v/>
      </c>
      <c r="CZ206" s="305" t="str">
        <f ca="true">+IF(OFFSET('Sanitation Data'!$G$28,0,10*ROW('Sanitation Data'!G200))="","",OFFSET('Sanitation Data'!$G$28,0,10*ROW('Sanitation Data'!G200)))</f>
        <v/>
      </c>
      <c r="DA206" s="305" t="str">
        <f ca="true">+IF(OFFSET('Sanitation Data'!$G$29,0,10*ROW('Sanitation Data'!G200))="","",OFFSET('Sanitation Data'!$G$29,0,10*ROW('Sanitation Data'!G200)))</f>
        <v/>
      </c>
      <c r="DB206" s="305" t="str">
        <f ca="true">+IF(OFFSET('Sanitation Data'!$G$30,0,10*ROW('Sanitation Data'!G200))="","",OFFSET('Sanitation Data'!$G$30,0,10*ROW('Sanitation Data'!G200)))</f>
        <v/>
      </c>
      <c r="DC206" s="305" t="str">
        <f ca="true">+IF(OFFSET('Sanitation Data'!$G$31,0,10*ROW('Sanitation Data'!G200))="","",OFFSET('Sanitation Data'!$G$31,0,10*ROW('Sanitation Data'!G200)))</f>
        <v/>
      </c>
      <c r="DD206" s="305" t="str">
        <f ca="true">+IF(OFFSET('Sanitation Data'!$G$32,0,10*ROW('Sanitation Data'!G200))="","",OFFSET('Sanitation Data'!$G$32,0,10*ROW('Sanitation Data'!G200)))</f>
        <v/>
      </c>
      <c r="DE206" s="305" t="str">
        <f ca="true">+IF(OFFSET('Sanitation Data'!$H$28,0,10*ROW('Sanitation Data'!H200))="","",OFFSET('Sanitation Data'!$H$28,0,10*ROW('Sanitation Data'!H200)))</f>
        <v/>
      </c>
      <c r="DF206" s="305" t="str">
        <f ca="true">+IF(OFFSET('Sanitation Data'!$H$29,0,10*ROW('Sanitation Data'!H200))="","",OFFSET('Sanitation Data'!$H$29,0,10*ROW('Sanitation Data'!H200)))</f>
        <v/>
      </c>
      <c r="DG206" s="305" t="str">
        <f ca="true">+IF(OFFSET('Sanitation Data'!$H$30,0,10*ROW('Sanitation Data'!H200))="","",OFFSET('Sanitation Data'!$H$30,0,10*ROW('Sanitation Data'!H200)))</f>
        <v/>
      </c>
      <c r="DH206" s="305" t="str">
        <f ca="true">+IF(OFFSET('Sanitation Data'!$H$31,0,10*ROW('Sanitation Data'!H200))="","",OFFSET('Sanitation Data'!$H$31,0,10*ROW('Sanitation Data'!H200)))</f>
        <v/>
      </c>
      <c r="DI206" s="305" t="str">
        <f ca="true">+IF(OFFSET('Sanitation Data'!$H$32,0,10*ROW('Sanitation Data'!H200))="","",OFFSET('Sanitation Data'!$H$32,0,10*ROW('Sanitation Data'!H200)))</f>
        <v/>
      </c>
      <c r="DJ206" s="305" t="str">
        <f ca="true">+IF(OFFSET('Sanitation Data'!$I$28,0,10*ROW('Sanitation Data'!I200))="","",OFFSET('Sanitation Data'!$I$28,0,10*ROW('Sanitation Data'!I200)))</f>
        <v/>
      </c>
      <c r="DK206" s="305" t="str">
        <f ca="true">+IF(OFFSET('Sanitation Data'!$I$29,0,10*ROW('Sanitation Data'!I200))="","",OFFSET('Sanitation Data'!$I$29,0,10*ROW('Sanitation Data'!I200)))</f>
        <v/>
      </c>
      <c r="DL206" s="305" t="str">
        <f ca="true">+IF(OFFSET('Sanitation Data'!$I$30,0,10*ROW('Sanitation Data'!I200))="","",OFFSET('Sanitation Data'!$I$30,0,10*ROW('Sanitation Data'!I200)))</f>
        <v/>
      </c>
      <c r="DM206" s="305" t="str">
        <f ca="true">+IF(OFFSET('Sanitation Data'!$I$31,0,10*ROW('Sanitation Data'!I200))="","",OFFSET('Sanitation Data'!$I$31,0,10*ROW('Sanitation Data'!I200)))</f>
        <v/>
      </c>
      <c r="DN206" s="305" t="str">
        <f ca="true">+IF(OFFSET('Sanitation Data'!$I$32,0,10*ROW('Sanitation Data'!I200))="","",OFFSET('Sanitation Data'!$I$32,0,10*ROW('Sanitation Data'!I200)))</f>
        <v/>
      </c>
      <c r="DO206" s="305" t="str">
        <f ca="true">+IF(OFFSET('Hygiene Data'!$D$11,0,10*ROW('Hygiene Data'!D200))="","",OFFSET('Hygiene Data'!$D$11,0,10*ROW('Hygiene Data'!D200)))</f>
        <v/>
      </c>
      <c r="DP206" s="305" t="str">
        <f ca="true">+IF(OFFSET('Hygiene Data'!$D$12,0,10*ROW('Hygiene Data'!D200))="","",OFFSET('Hygiene Data'!$D$12,0,10*ROW('Hygiene Data'!D200)))</f>
        <v/>
      </c>
      <c r="DQ206" s="305" t="str">
        <f ca="true">+IF(OFFSET('Hygiene Data'!$D$13,0,10*ROW('Hygiene Data'!D200))="","",OFFSET('Hygiene Data'!$D$13,0,10*ROW('Hygiene Data'!D200)))</f>
        <v/>
      </c>
      <c r="DR206" s="305" t="str">
        <f ca="true">+IF(OFFSET('Hygiene Data'!$E$11,0,10*ROW('Hygiene Data'!E200))="","",OFFSET('Hygiene Data'!$E$11,0,10*ROW('Hygiene Data'!E200)))</f>
        <v/>
      </c>
      <c r="DS206" s="305" t="str">
        <f ca="true">+IF(OFFSET('Hygiene Data'!$E$12,0,10*ROW('Hygiene Data'!E200))="","",OFFSET('Hygiene Data'!$E$12,0,10*ROW('Hygiene Data'!E200)))</f>
        <v/>
      </c>
      <c r="DT206" s="305" t="str">
        <f ca="true">+IF(OFFSET('Hygiene Data'!$E$13,0,10*ROW('Hygiene Data'!E200))="","",OFFSET('Hygiene Data'!$E$13,0,10*ROW('Hygiene Data'!E200)))</f>
        <v/>
      </c>
      <c r="DU206" s="305" t="str">
        <f ca="true">+IF(OFFSET('Hygiene Data'!$F$11,0,10*ROW('Hygiene Data'!F200))="","",OFFSET('Hygiene Data'!$F$11,0,10*ROW('Hygiene Data'!F200)))</f>
        <v/>
      </c>
      <c r="DV206" s="305" t="str">
        <f ca="true">+IF(OFFSET('Hygiene Data'!$F$12,0,10*ROW('Hygiene Data'!F200))="","",OFFSET('Hygiene Data'!$F$12,0,10*ROW('Hygiene Data'!F200)))</f>
        <v/>
      </c>
      <c r="DW206" s="305" t="str">
        <f ca="true">+IF(OFFSET('Hygiene Data'!$F$13,0,10*ROW('Hygiene Data'!F200))="","",OFFSET('Hygiene Data'!$F$13,0,10*ROW('Hygiene Data'!F200)))</f>
        <v/>
      </c>
      <c r="DX206" s="305" t="str">
        <f ca="true">+IF(OFFSET('Hygiene Data'!$G$11,0,10*ROW('Hygiene Data'!G200))="","",OFFSET('Hygiene Data'!$G$11,0,10*ROW('Hygiene Data'!G200)))</f>
        <v/>
      </c>
      <c r="DY206" s="305" t="str">
        <f ca="true">+IF(OFFSET('Hygiene Data'!$G$12,0,10*ROW('Hygiene Data'!G200))="","",OFFSET('Hygiene Data'!$G$12,0,10*ROW('Hygiene Data'!G200)))</f>
        <v/>
      </c>
      <c r="DZ206" s="305" t="str">
        <f ca="true">+IF(OFFSET('Hygiene Data'!$G$13,0,10*ROW('Hygiene Data'!G200))="","",OFFSET('Hygiene Data'!$G$13,0,10*ROW('Hygiene Data'!G200)))</f>
        <v/>
      </c>
      <c r="EA206" s="305" t="str">
        <f ca="true">+IF(OFFSET('Hygiene Data'!$H$11,0,10*ROW('Hygiene Data'!H200))="","",OFFSET('Hygiene Data'!$H$11,0,10*ROW('Hygiene Data'!H200)))</f>
        <v/>
      </c>
      <c r="EB206" s="305" t="str">
        <f ca="true">+IF(OFFSET('Hygiene Data'!$H$12,0,10*ROW('Hygiene Data'!H200))="","",OFFSET('Hygiene Data'!$H$12,0,10*ROW('Hygiene Data'!H200)))</f>
        <v/>
      </c>
      <c r="EC206" s="305" t="str">
        <f ca="true">+IF(OFFSET('Hygiene Data'!$H$13,0,10*ROW('Hygiene Data'!H200))="","",OFFSET('Hygiene Data'!$H$13,0,10*ROW('Hygiene Data'!H200)))</f>
        <v/>
      </c>
      <c r="ED206" s="305" t="str">
        <f ca="true">+IF(OFFSET('Hygiene Data'!$I$11,0,10*ROW('Hygiene Data'!I200))="","",OFFSET('Hygiene Data'!$I$11,0,10*ROW('Hygiene Data'!I200)))</f>
        <v/>
      </c>
      <c r="EE206" s="305" t="str">
        <f ca="true">+IF(OFFSET('Hygiene Data'!$I$12,0,10*ROW('Hygiene Data'!I200))="","",OFFSET('Hygiene Data'!$I$12,0,10*ROW('Hygiene Data'!I200)))</f>
        <v/>
      </c>
      <c r="EF206" s="305"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61"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305"/>
      <c r="BS207" s="305" t="str">
        <f ca="true">+IF(OFFSET('Water Data'!$D$27,0,10*ROW('Water Data'!D201))="","",OFFSET('Water Data'!$D$27,0,10*ROW('Water Data'!D201)))</f>
        <v/>
      </c>
      <c r="BT207" s="305" t="str">
        <f ca="true">+IF(OFFSET('Water Data'!$D$28,0,10*ROW('Water Data'!D201))="","",OFFSET('Water Data'!$D$28,0,10*ROW('Water Data'!D201)))</f>
        <v/>
      </c>
      <c r="BU207" s="305" t="str">
        <f ca="true">+IF(OFFSET('Water Data'!$D$29,0,10*ROW('Water Data'!D201))="","",OFFSET('Water Data'!$D$29,0,10*ROW('Water Data'!D201)))</f>
        <v/>
      </c>
      <c r="BV207" s="305" t="str">
        <f ca="true">+IF(OFFSET('Water Data'!$E$27,0,10*ROW('Water Data'!E201))="","",OFFSET('Water Data'!$E$27,0,10*ROW('Water Data'!E201)))</f>
        <v/>
      </c>
      <c r="BW207" s="305" t="str">
        <f ca="true">+IF(OFFSET('Water Data'!$E$28,0,10*ROW('Water Data'!E201))="","",OFFSET('Water Data'!$E$28,0,10*ROW('Water Data'!E201)))</f>
        <v/>
      </c>
      <c r="BX207" s="305" t="str">
        <f ca="true">+IF(OFFSET('Water Data'!$E$29,0,10*ROW('Water Data'!E201))="","",OFFSET('Water Data'!$E$29,0,10*ROW('Water Data'!E201)))</f>
        <v/>
      </c>
      <c r="BY207" s="305" t="str">
        <f ca="true">+IF(OFFSET('Water Data'!$F$27,0,10*ROW('Water Data'!F201))="","",OFFSET('Water Data'!$F$27,0,10*ROW('Water Data'!F201)))</f>
        <v/>
      </c>
      <c r="BZ207" s="305" t="str">
        <f ca="true">+IF(OFFSET('Water Data'!$F$28,0,10*ROW('Water Data'!F201))="","",OFFSET('Water Data'!$F$28,0,10*ROW('Water Data'!F201)))</f>
        <v/>
      </c>
      <c r="CA207" s="305" t="str">
        <f ca="true">+IF(OFFSET('Water Data'!$F$29,0,10*ROW('Water Data'!F201))="","",OFFSET('Water Data'!$F$29,0,10*ROW('Water Data'!F201)))</f>
        <v/>
      </c>
      <c r="CB207" s="305" t="str">
        <f ca="true">+IF(OFFSET('Water Data'!$G$27,0,10*ROW('Water Data'!G201))="","",OFFSET('Water Data'!$G$27,0,10*ROW('Water Data'!G201)))</f>
        <v/>
      </c>
      <c r="CC207" s="305" t="str">
        <f ca="true">+IF(OFFSET('Water Data'!$G$28,0,10*ROW('Water Data'!G201))="","",OFFSET('Water Data'!$G$28,0,10*ROW('Water Data'!G201)))</f>
        <v/>
      </c>
      <c r="CD207" s="305" t="str">
        <f ca="true">+IF(OFFSET('Water Data'!$G$29,0,10*ROW('Water Data'!G201))="","",OFFSET('Water Data'!$G$29,0,10*ROW('Water Data'!G201)))</f>
        <v/>
      </c>
      <c r="CE207" s="305" t="str">
        <f ca="true">+IF(OFFSET('Water Data'!$H$27,0,10*ROW('Water Data'!H201))="","",OFFSET('Water Data'!$H$27,0,10*ROW('Water Data'!H201)))</f>
        <v/>
      </c>
      <c r="CF207" s="305" t="str">
        <f ca="true">+IF(OFFSET('Water Data'!$H$28,0,10*ROW('Water Data'!H201))="","",OFFSET('Water Data'!$H$28,0,10*ROW('Water Data'!H201)))</f>
        <v/>
      </c>
      <c r="CG207" s="305" t="str">
        <f ca="true">+IF(OFFSET('Water Data'!$H$29,0,10*ROW('Water Data'!H201))="","",OFFSET('Water Data'!$H$29,0,10*ROW('Water Data'!H201)))</f>
        <v/>
      </c>
      <c r="CH207" s="305" t="str">
        <f ca="true">+IF(OFFSET('Water Data'!$I$27,0,10*ROW('Water Data'!I201))="","",OFFSET('Water Data'!$I$27,0,10*ROW('Water Data'!I201)))</f>
        <v/>
      </c>
      <c r="CI207" s="305" t="str">
        <f ca="true">+IF(OFFSET('Water Data'!$I$28,0,10*ROW('Water Data'!I201))="","",OFFSET('Water Data'!$I$28,0,10*ROW('Water Data'!I201)))</f>
        <v/>
      </c>
      <c r="CJ207" s="305" t="str">
        <f ca="true">+IF(OFFSET('Water Data'!$I$29,0,10*ROW('Water Data'!I201))="","",OFFSET('Water Data'!$I$29,0,10*ROW('Water Data'!I201)))</f>
        <v/>
      </c>
      <c r="CK207" s="305" t="str">
        <f ca="true">+IF(OFFSET('Sanitation Data'!$D$28,0,10*ROW('Sanitation Data'!D201))="","",OFFSET('Sanitation Data'!$D$28,0,10*ROW('Sanitation Data'!D201)))</f>
        <v/>
      </c>
      <c r="CL207" s="305" t="str">
        <f ca="true">+IF(OFFSET('Sanitation Data'!$D$29,0,10*ROW('Sanitation Data'!D201))="","",OFFSET('Sanitation Data'!$D$29,0,10*ROW('Sanitation Data'!D201)))</f>
        <v/>
      </c>
      <c r="CM207" s="305" t="str">
        <f ca="true">+IF(OFFSET('Sanitation Data'!$D$30,0,10*ROW('Sanitation Data'!D201))="","",OFFSET('Sanitation Data'!$D$30,0,10*ROW('Sanitation Data'!D201)))</f>
        <v/>
      </c>
      <c r="CN207" s="305" t="str">
        <f ca="true">+IF(OFFSET('Sanitation Data'!$D$31,0,10*ROW('Sanitation Data'!D201))="","",OFFSET('Sanitation Data'!$D$31,0,10*ROW('Sanitation Data'!D201)))</f>
        <v/>
      </c>
      <c r="CO207" s="305" t="str">
        <f ca="true">+IF(OFFSET('Sanitation Data'!$D$32,0,10*ROW('Sanitation Data'!D201))="","",OFFSET('Sanitation Data'!$D$32,0,10*ROW('Sanitation Data'!D201)))</f>
        <v/>
      </c>
      <c r="CP207" s="305" t="str">
        <f ca="true">+IF(OFFSET('Sanitation Data'!$E$28,0,10*ROW('Sanitation Data'!E201))="","",OFFSET('Sanitation Data'!$E$28,0,10*ROW('Sanitation Data'!E201)))</f>
        <v/>
      </c>
      <c r="CQ207" s="305" t="str">
        <f ca="true">+IF(OFFSET('Sanitation Data'!$E$29,0,10*ROW('Sanitation Data'!E201))="","",OFFSET('Sanitation Data'!$E$29,0,10*ROW('Sanitation Data'!E201)))</f>
        <v/>
      </c>
      <c r="CR207" s="305" t="str">
        <f ca="true">+IF(OFFSET('Sanitation Data'!$E$30,0,10*ROW('Sanitation Data'!E201))="","",OFFSET('Sanitation Data'!$E$30,0,10*ROW('Sanitation Data'!E201)))</f>
        <v/>
      </c>
      <c r="CS207" s="305" t="str">
        <f ca="true">+IF(OFFSET('Sanitation Data'!$E$31,0,10*ROW('Sanitation Data'!E201))="","",OFFSET('Sanitation Data'!$E$31,0,10*ROW('Sanitation Data'!E201)))</f>
        <v/>
      </c>
      <c r="CT207" s="305" t="str">
        <f ca="true">+IF(OFFSET('Sanitation Data'!$E$32,0,10*ROW('Sanitation Data'!E201))="","",OFFSET('Sanitation Data'!$E$32,0,10*ROW('Sanitation Data'!E201)))</f>
        <v/>
      </c>
      <c r="CU207" s="305" t="str">
        <f ca="true">+IF(OFFSET('Sanitation Data'!$F$28,0,10*ROW('Sanitation Data'!F201))="","",OFFSET('Sanitation Data'!$F$28,0,10*ROW('Sanitation Data'!F201)))</f>
        <v/>
      </c>
      <c r="CV207" s="305" t="str">
        <f ca="true">+IF(OFFSET('Sanitation Data'!$F$29,0,10*ROW('Sanitation Data'!F201))="","",OFFSET('Sanitation Data'!$F$29,0,10*ROW('Sanitation Data'!F201)))</f>
        <v/>
      </c>
      <c r="CW207" s="305" t="str">
        <f ca="true">+IF(OFFSET('Sanitation Data'!$F$30,0,10*ROW('Sanitation Data'!F201))="","",OFFSET('Sanitation Data'!$F$30,0,10*ROW('Sanitation Data'!F201)))</f>
        <v/>
      </c>
      <c r="CX207" s="305" t="str">
        <f ca="true">+IF(OFFSET('Sanitation Data'!$F$31,0,10*ROW('Sanitation Data'!F201))="","",OFFSET('Sanitation Data'!$F$31,0,10*ROW('Sanitation Data'!F201)))</f>
        <v/>
      </c>
      <c r="CY207" s="305" t="str">
        <f ca="true">+IF(OFFSET('Sanitation Data'!$F$32,0,10*ROW('Sanitation Data'!F201))="","",OFFSET('Sanitation Data'!$F$32,0,10*ROW('Sanitation Data'!F201)))</f>
        <v/>
      </c>
      <c r="CZ207" s="305" t="str">
        <f ca="true">+IF(OFFSET('Sanitation Data'!$G$28,0,10*ROW('Sanitation Data'!G201))="","",OFFSET('Sanitation Data'!$G$28,0,10*ROW('Sanitation Data'!G201)))</f>
        <v/>
      </c>
      <c r="DA207" s="305" t="str">
        <f ca="true">+IF(OFFSET('Sanitation Data'!$G$29,0,10*ROW('Sanitation Data'!G201))="","",OFFSET('Sanitation Data'!$G$29,0,10*ROW('Sanitation Data'!G201)))</f>
        <v/>
      </c>
      <c r="DB207" s="305" t="str">
        <f ca="true">+IF(OFFSET('Sanitation Data'!$G$30,0,10*ROW('Sanitation Data'!G201))="","",OFFSET('Sanitation Data'!$G$30,0,10*ROW('Sanitation Data'!G201)))</f>
        <v/>
      </c>
      <c r="DC207" s="305" t="str">
        <f ca="true">+IF(OFFSET('Sanitation Data'!$G$31,0,10*ROW('Sanitation Data'!G201))="","",OFFSET('Sanitation Data'!$G$31,0,10*ROW('Sanitation Data'!G201)))</f>
        <v/>
      </c>
      <c r="DD207" s="305" t="str">
        <f ca="true">+IF(OFFSET('Sanitation Data'!$G$32,0,10*ROW('Sanitation Data'!G201))="","",OFFSET('Sanitation Data'!$G$32,0,10*ROW('Sanitation Data'!G201)))</f>
        <v/>
      </c>
      <c r="DE207" s="305" t="str">
        <f ca="true">+IF(OFFSET('Sanitation Data'!$H$28,0,10*ROW('Sanitation Data'!H201))="","",OFFSET('Sanitation Data'!$H$28,0,10*ROW('Sanitation Data'!H201)))</f>
        <v/>
      </c>
      <c r="DF207" s="305" t="str">
        <f ca="true">+IF(OFFSET('Sanitation Data'!$H$29,0,10*ROW('Sanitation Data'!H201))="","",OFFSET('Sanitation Data'!$H$29,0,10*ROW('Sanitation Data'!H201)))</f>
        <v/>
      </c>
      <c r="DG207" s="305" t="str">
        <f ca="true">+IF(OFFSET('Sanitation Data'!$H$30,0,10*ROW('Sanitation Data'!H201))="","",OFFSET('Sanitation Data'!$H$30,0,10*ROW('Sanitation Data'!H201)))</f>
        <v/>
      </c>
      <c r="DH207" s="305" t="str">
        <f ca="true">+IF(OFFSET('Sanitation Data'!$H$31,0,10*ROW('Sanitation Data'!H201))="","",OFFSET('Sanitation Data'!$H$31,0,10*ROW('Sanitation Data'!H201)))</f>
        <v/>
      </c>
      <c r="DI207" s="305" t="str">
        <f ca="true">+IF(OFFSET('Sanitation Data'!$H$32,0,10*ROW('Sanitation Data'!H201))="","",OFFSET('Sanitation Data'!$H$32,0,10*ROW('Sanitation Data'!H201)))</f>
        <v/>
      </c>
      <c r="DJ207" s="305" t="str">
        <f ca="true">+IF(OFFSET('Sanitation Data'!$I$28,0,10*ROW('Sanitation Data'!I201))="","",OFFSET('Sanitation Data'!$I$28,0,10*ROW('Sanitation Data'!I201)))</f>
        <v/>
      </c>
      <c r="DK207" s="305" t="str">
        <f ca="true">+IF(OFFSET('Sanitation Data'!$I$29,0,10*ROW('Sanitation Data'!I201))="","",OFFSET('Sanitation Data'!$I$29,0,10*ROW('Sanitation Data'!I201)))</f>
        <v/>
      </c>
      <c r="DL207" s="305" t="str">
        <f ca="true">+IF(OFFSET('Sanitation Data'!$I$30,0,10*ROW('Sanitation Data'!I201))="","",OFFSET('Sanitation Data'!$I$30,0,10*ROW('Sanitation Data'!I201)))</f>
        <v/>
      </c>
      <c r="DM207" s="305" t="str">
        <f ca="true">+IF(OFFSET('Sanitation Data'!$I$31,0,10*ROW('Sanitation Data'!I201))="","",OFFSET('Sanitation Data'!$I$31,0,10*ROW('Sanitation Data'!I201)))</f>
        <v/>
      </c>
      <c r="DN207" s="305" t="str">
        <f ca="true">+IF(OFFSET('Sanitation Data'!$I$32,0,10*ROW('Sanitation Data'!I201))="","",OFFSET('Sanitation Data'!$I$32,0,10*ROW('Sanitation Data'!I201)))</f>
        <v/>
      </c>
      <c r="DO207" s="305" t="str">
        <f ca="true">+IF(OFFSET('Hygiene Data'!$D$11,0,10*ROW('Hygiene Data'!D201))="","",OFFSET('Hygiene Data'!$D$11,0,10*ROW('Hygiene Data'!D201)))</f>
        <v/>
      </c>
      <c r="DP207" s="305" t="str">
        <f ca="true">+IF(OFFSET('Hygiene Data'!$D$12,0,10*ROW('Hygiene Data'!D201))="","",OFFSET('Hygiene Data'!$D$12,0,10*ROW('Hygiene Data'!D201)))</f>
        <v/>
      </c>
      <c r="DQ207" s="305" t="str">
        <f ca="true">+IF(OFFSET('Hygiene Data'!$D$13,0,10*ROW('Hygiene Data'!D201))="","",OFFSET('Hygiene Data'!$D$13,0,10*ROW('Hygiene Data'!D201)))</f>
        <v/>
      </c>
      <c r="DR207" s="305" t="str">
        <f ca="true">+IF(OFFSET('Hygiene Data'!$E$11,0,10*ROW('Hygiene Data'!E201))="","",OFFSET('Hygiene Data'!$E$11,0,10*ROW('Hygiene Data'!E201)))</f>
        <v/>
      </c>
      <c r="DS207" s="305" t="str">
        <f ca="true">+IF(OFFSET('Hygiene Data'!$E$12,0,10*ROW('Hygiene Data'!E201))="","",OFFSET('Hygiene Data'!$E$12,0,10*ROW('Hygiene Data'!E201)))</f>
        <v/>
      </c>
      <c r="DT207" s="305" t="str">
        <f ca="true">+IF(OFFSET('Hygiene Data'!$E$13,0,10*ROW('Hygiene Data'!E201))="","",OFFSET('Hygiene Data'!$E$13,0,10*ROW('Hygiene Data'!E201)))</f>
        <v/>
      </c>
      <c r="DU207" s="305" t="str">
        <f ca="true">+IF(OFFSET('Hygiene Data'!$F$11,0,10*ROW('Hygiene Data'!F201))="","",OFFSET('Hygiene Data'!$F$11,0,10*ROW('Hygiene Data'!F201)))</f>
        <v/>
      </c>
      <c r="DV207" s="305" t="str">
        <f ca="true">+IF(OFFSET('Hygiene Data'!$F$12,0,10*ROW('Hygiene Data'!F201))="","",OFFSET('Hygiene Data'!$F$12,0,10*ROW('Hygiene Data'!F201)))</f>
        <v/>
      </c>
      <c r="DW207" s="305" t="str">
        <f ca="true">+IF(OFFSET('Hygiene Data'!$F$13,0,10*ROW('Hygiene Data'!F201))="","",OFFSET('Hygiene Data'!$F$13,0,10*ROW('Hygiene Data'!F201)))</f>
        <v/>
      </c>
      <c r="DX207" s="305" t="str">
        <f ca="true">+IF(OFFSET('Hygiene Data'!$G$11,0,10*ROW('Hygiene Data'!G201))="","",OFFSET('Hygiene Data'!$G$11,0,10*ROW('Hygiene Data'!G201)))</f>
        <v/>
      </c>
      <c r="DY207" s="305" t="str">
        <f ca="true">+IF(OFFSET('Hygiene Data'!$G$12,0,10*ROW('Hygiene Data'!G201))="","",OFFSET('Hygiene Data'!$G$12,0,10*ROW('Hygiene Data'!G201)))</f>
        <v/>
      </c>
      <c r="DZ207" s="305" t="str">
        <f ca="true">+IF(OFFSET('Hygiene Data'!$G$13,0,10*ROW('Hygiene Data'!G201))="","",OFFSET('Hygiene Data'!$G$13,0,10*ROW('Hygiene Data'!G201)))</f>
        <v/>
      </c>
      <c r="EA207" s="305" t="str">
        <f ca="true">+IF(OFFSET('Hygiene Data'!$H$11,0,10*ROW('Hygiene Data'!H201))="","",OFFSET('Hygiene Data'!$H$11,0,10*ROW('Hygiene Data'!H201)))</f>
        <v/>
      </c>
      <c r="EB207" s="305" t="str">
        <f ca="true">+IF(OFFSET('Hygiene Data'!$H$12,0,10*ROW('Hygiene Data'!H201))="","",OFFSET('Hygiene Data'!$H$12,0,10*ROW('Hygiene Data'!H201)))</f>
        <v/>
      </c>
      <c r="EC207" s="305" t="str">
        <f ca="true">+IF(OFFSET('Hygiene Data'!$H$13,0,10*ROW('Hygiene Data'!H201))="","",OFFSET('Hygiene Data'!$H$13,0,10*ROW('Hygiene Data'!H201)))</f>
        <v/>
      </c>
      <c r="ED207" s="305" t="str">
        <f ca="true">+IF(OFFSET('Hygiene Data'!$I$11,0,10*ROW('Hygiene Data'!I201))="","",OFFSET('Hygiene Data'!$I$11,0,10*ROW('Hygiene Data'!I201)))</f>
        <v/>
      </c>
      <c r="EE207" s="305" t="str">
        <f ca="true">+IF(OFFSET('Hygiene Data'!$I$12,0,10*ROW('Hygiene Data'!I201))="","",OFFSET('Hygiene Data'!$I$12,0,10*ROW('Hygiene Data'!I201)))</f>
        <v/>
      </c>
      <c r="EF207" s="305"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JB637"/>
  <sheetViews>
    <sheetView showGridLines="false" zoomScale="90" zoomScaleNormal="90" workbookViewId="0">
      <pane xSplit="1" topLeftCell="B1" activePane="topRight" state="frozen"/>
      <selection pane="topRight" activeCell="B2" sqref="B2"/>
    </sheetView>
  </sheetViews>
  <sheetFormatPr xmlns:x14ac="http://schemas.microsoft.com/office/spreadsheetml/2009/9/ac" defaultRowHeight="15.75" x14ac:dyDescent="0.25"/>
  <cols>
    <col min="1" max="1" width="20.375" customWidth="true"/>
    <col min="2" max="2" width="24.625" style="127" customWidth="true"/>
    <col min="3" max="3" width="29.75" customWidth="true"/>
    <col min="4" max="9" width="7.875" customWidth="true"/>
    <col min="10" max="11" width="1.125" customWidth="true"/>
    <col min="12" max="12" width="24.625" style="127" customWidth="true"/>
    <col min="13" max="13" width="29.75" customWidth="true"/>
    <col min="14" max="19" width="7.875" customWidth="true"/>
    <col min="20" max="21" width="1.125" customWidth="true"/>
    <col min="22" max="22" width="24.625" style="127" customWidth="true"/>
    <col min="23" max="23" width="29.75" customWidth="true"/>
    <col min="24" max="29" width="7.875" customWidth="true"/>
    <col min="30" max="31" width="1.125" customWidth="true"/>
    <col min="32" max="32" width="24.625" style="127" customWidth="true"/>
    <col min="33" max="33" width="29.75" customWidth="true"/>
    <col min="34" max="39" width="7.875" customWidth="true"/>
    <col min="40" max="41" width="1.125" customWidth="true"/>
    <col min="42" max="42" width="24.625" style="127" customWidth="true"/>
    <col min="43" max="43" width="29.75" customWidth="true"/>
    <col min="44" max="49" width="7.875" customWidth="true"/>
    <col min="50" max="51" width="1.125" customWidth="true"/>
    <col min="52" max="52" width="24.625" style="127" customWidth="true"/>
    <col min="53" max="53" width="29.75" style="127" customWidth="true"/>
    <col min="54" max="59" width="7.875" style="127" customWidth="true"/>
    <col min="60" max="61" width="1.125" customWidth="true"/>
    <col min="62" max="62" width="24.625" style="127" customWidth="true"/>
    <col min="63" max="63" width="29.75" customWidth="true"/>
    <col min="64" max="69" width="7.875" customWidth="true"/>
    <col min="70" max="71" width="1.125" customWidth="true"/>
    <col min="72" max="72" width="24.625" style="127" customWidth="true"/>
    <col min="73" max="73" width="29.75" style="127" customWidth="true"/>
    <col min="74" max="79" width="7.875" style="127" customWidth="true"/>
    <col min="80" max="81" width="1.125" customWidth="true"/>
    <col min="82" max="82" width="24.625" style="127" customWidth="true"/>
    <col min="83" max="83" width="29.75" customWidth="true"/>
    <col min="84" max="89" width="7.875" customWidth="true"/>
    <col min="90" max="91" width="1.125" customWidth="true"/>
    <col min="92" max="92" width="24.625" style="127" customWidth="true"/>
    <col min="93" max="93" width="29.75" customWidth="true"/>
    <col min="94" max="99" width="7.875" customWidth="true"/>
    <col min="100" max="101" width="1.125" customWidth="true"/>
    <col min="102" max="102" width="24.625" style="127" customWidth="true"/>
    <col min="103" max="103" width="29.75" customWidth="true"/>
    <col min="104" max="109" width="7.875" customWidth="true"/>
    <col min="110" max="111" width="1.125" customWidth="true"/>
    <col min="112" max="112" width="24.625" style="127" customWidth="true"/>
    <col min="113" max="113" width="29.75" customWidth="true"/>
    <col min="114" max="119" width="7.875" customWidth="true"/>
    <col min="120" max="121" width="1.125" customWidth="true"/>
    <col min="122" max="122" width="24.625" style="127" customWidth="true"/>
    <col min="123" max="123" width="29.75" customWidth="true"/>
    <col min="124" max="129" width="7.875" customWidth="true"/>
    <col min="130" max="131" width="1.125" customWidth="true"/>
    <col min="132" max="132" width="24.625" style="127" customWidth="true"/>
    <col min="133" max="133" width="29.75" customWidth="true"/>
    <col min="134" max="139" width="7.875" customWidth="true"/>
    <col min="140" max="141" width="1.125" customWidth="true"/>
    <col min="142" max="142" width="24.625" style="127" customWidth="true"/>
    <col min="143" max="143" width="29.75" customWidth="true"/>
    <col min="144" max="149" width="7.875" customWidth="true"/>
    <col min="150" max="151" width="1.125" customWidth="true"/>
    <col min="152" max="152" width="24.625" style="127" customWidth="true"/>
    <col min="153" max="153" width="29.75" customWidth="true"/>
    <col min="154" max="159" width="7.875" customWidth="true"/>
    <col min="160" max="161" width="1.125" customWidth="true"/>
    <col min="162" max="162" width="24.625" style="127" customWidth="true"/>
    <col min="163" max="163" width="29.75" customWidth="true"/>
    <col min="164" max="169" width="7.875" customWidth="true"/>
    <col min="170" max="171" width="1.125" customWidth="true"/>
    <col min="172" max="172" width="24.625" style="127" customWidth="true"/>
    <col min="173" max="173" width="29.75" customWidth="true"/>
    <col min="174" max="179" width="7.875" customWidth="true"/>
    <col min="180" max="181" width="1.125" customWidth="true"/>
    <col min="182" max="182" width="24.625" style="127" customWidth="true"/>
    <col min="183" max="183" width="29.75" customWidth="true"/>
    <col min="184" max="189" width="7.875" customWidth="true"/>
    <col min="190" max="191" width="1.125" customWidth="true"/>
    <col min="192" max="192" width="24.625" style="127" customWidth="true"/>
    <col min="193" max="193" width="29.75" customWidth="true"/>
    <col min="194" max="199" width="7.875" customWidth="true"/>
    <col min="200" max="201" width="1.125" customWidth="true"/>
    <col min="202" max="202" width="24.625" style="127" customWidth="true"/>
    <col min="203" max="203" width="29.75" customWidth="true"/>
    <col min="204" max="209" width="7.875" customWidth="true"/>
    <col min="210" max="211" width="1.125" customWidth="true"/>
    <col min="212" max="212" width="24.625" style="127" customWidth="true"/>
    <col min="213" max="213" width="29.75" customWidth="true"/>
    <col min="214" max="219" width="7.875" customWidth="true"/>
    <col min="220" max="221" width="1.125" customWidth="true"/>
    <col min="222" max="222" width="24.625" style="127" customWidth="true"/>
    <col min="223" max="223" width="29.75" customWidth="true"/>
    <col min="224" max="229" width="7.875" customWidth="true"/>
    <col min="230" max="231" width="1.125" customWidth="true"/>
    <col min="232" max="232" width="24.625" style="127" customWidth="true"/>
    <col min="233" max="233" width="29.75" customWidth="true"/>
    <col min="234" max="239" width="7.875" customWidth="true"/>
    <col min="240" max="241" width="1.125" customWidth="true"/>
    <col min="242" max="242" width="24.625" style="127" customWidth="true"/>
    <col min="243" max="243" width="29.75" customWidth="true"/>
    <col min="244" max="249" width="7.875" customWidth="true"/>
    <col min="250" max="251" width="1.125" customWidth="true"/>
    <col min="252" max="252" width="24.625" style="127" customWidth="true"/>
    <col min="253" max="253" width="29.75" customWidth="true"/>
    <col min="254" max="259" width="7.875" customWidth="true"/>
    <col min="260" max="261" width="1.125" customWidth="true"/>
    <col min="262" max="262" width="24.625" style="127" customWidth="true"/>
    <col min="263" max="263" width="29.75" customWidth="true"/>
    <col min="264" max="269" width="7.875" customWidth="true"/>
    <col min="270" max="271" width="1.125" customWidth="true"/>
  </cols>
  <sheetData>
    <row xmlns:x14ac="http://schemas.microsoft.com/office/spreadsheetml/2009/9/ac" r="1" s="342" customFormat="true" ht="30" customHeight="true" x14ac:dyDescent="0.25">
      <c r="B1" s="358" t="s">
        <v>28</v>
      </c>
      <c r="C1" s="584" t="s">
        <v>254</v>
      </c>
      <c r="D1" s="353" t="s">
        <v>159</v>
      </c>
      <c r="E1" s="353"/>
      <c r="F1" s="353"/>
      <c r="G1" s="353"/>
      <c r="H1" s="353"/>
      <c r="I1" s="354"/>
      <c r="J1" s="343"/>
      <c r="K1" s="343"/>
      <c r="L1" s="358" t="s">
        <v>28</v>
      </c>
      <c r="M1" s="584" t="s">
        <v>255</v>
      </c>
      <c r="N1" s="353" t="s">
        <v>159</v>
      </c>
      <c r="O1" s="353"/>
      <c r="P1" s="353"/>
      <c r="Q1" s="353"/>
      <c r="R1" s="353"/>
      <c r="S1" s="354"/>
      <c r="T1" s="343"/>
      <c r="U1" s="343"/>
      <c r="V1" s="358" t="s">
        <v>28</v>
      </c>
      <c r="W1" s="584" t="s">
        <v>256</v>
      </c>
      <c r="X1" s="353" t="s">
        <v>159</v>
      </c>
      <c r="Y1" s="353"/>
      <c r="Z1" s="353"/>
      <c r="AA1" s="353"/>
      <c r="AB1" s="353"/>
      <c r="AC1" s="354"/>
      <c r="AD1" s="343"/>
      <c r="AE1" s="343"/>
      <c r="AF1" s="358" t="s">
        <v>28</v>
      </c>
      <c r="AG1" s="584" t="s">
        <v>257</v>
      </c>
      <c r="AH1" s="353" t="s">
        <v>159</v>
      </c>
      <c r="AI1" s="353"/>
      <c r="AJ1" s="353"/>
      <c r="AK1" s="353"/>
      <c r="AL1" s="353"/>
      <c r="AM1" s="354"/>
      <c r="AN1" s="343"/>
      <c r="AO1" s="343"/>
      <c r="AP1" s="358" t="s">
        <v>28</v>
      </c>
      <c r="AQ1" s="584" t="s">
        <v>257</v>
      </c>
      <c r="AR1" s="353" t="s">
        <v>159</v>
      </c>
      <c r="AS1" s="353"/>
      <c r="AT1" s="353"/>
      <c r="AU1" s="353"/>
      <c r="AV1" s="353"/>
      <c r="AW1" s="354"/>
      <c r="AX1" s="343"/>
      <c r="AY1" s="343"/>
      <c r="AZ1" s="358" t="s">
        <v>28</v>
      </c>
      <c r="BA1" s="584" t="s">
        <v>258</v>
      </c>
      <c r="BB1" s="353" t="s">
        <v>159</v>
      </c>
      <c r="BC1" s="353"/>
      <c r="BD1" s="353"/>
      <c r="BE1" s="353"/>
      <c r="BF1" s="353"/>
      <c r="BG1" s="354"/>
      <c r="BH1" s="343"/>
      <c r="BI1" s="343"/>
      <c r="BJ1" s="358" t="s">
        <v>28</v>
      </c>
      <c r="BK1" s="584" t="s">
        <v>258</v>
      </c>
      <c r="BL1" s="353" t="str">
        <f>D1</f>
        <v>Gambia</v>
      </c>
      <c r="BM1" s="353"/>
      <c r="BN1" s="353"/>
      <c r="BO1" s="353"/>
      <c r="BP1" s="353"/>
      <c r="BQ1" s="354"/>
      <c r="BR1" s="343"/>
      <c r="BS1" s="343"/>
      <c r="BT1" s="358" t="s">
        <v>28</v>
      </c>
      <c r="BU1" s="584" t="s">
        <v>259</v>
      </c>
      <c r="BV1" s="353" t="s">
        <v>159</v>
      </c>
      <c r="BW1" s="353"/>
      <c r="BX1" s="353"/>
      <c r="BY1" s="353"/>
      <c r="BZ1" s="353"/>
      <c r="CA1" s="354"/>
      <c r="CB1" s="343"/>
      <c r="CC1" s="343"/>
      <c r="CD1" s="358" t="s">
        <v>28</v>
      </c>
      <c r="CE1" s="584" t="s">
        <v>259</v>
      </c>
      <c r="CF1" s="353" t="s">
        <v>159</v>
      </c>
      <c r="CG1" s="353"/>
      <c r="CH1" s="353"/>
      <c r="CI1" s="353"/>
      <c r="CJ1" s="353"/>
      <c r="CK1" s="354"/>
      <c r="CL1" s="343"/>
      <c r="CM1" s="343"/>
      <c r="CN1" s="358" t="s">
        <v>28</v>
      </c>
      <c r="CO1" s="584" t="s">
        <v>260</v>
      </c>
      <c r="CP1" s="353" t="s">
        <v>159</v>
      </c>
      <c r="CQ1" s="353"/>
      <c r="CR1" s="353"/>
      <c r="CS1" s="353"/>
      <c r="CT1" s="353"/>
      <c r="CU1" s="354"/>
      <c r="CV1" s="343"/>
      <c r="CW1" s="343"/>
      <c r="CX1" s="358" t="s">
        <v>28</v>
      </c>
      <c r="CY1" s="584" t="s">
        <v>260</v>
      </c>
      <c r="CZ1" s="353" t="s">
        <v>159</v>
      </c>
      <c r="DA1" s="353"/>
      <c r="DB1" s="353"/>
      <c r="DC1" s="353"/>
      <c r="DD1" s="353"/>
      <c r="DE1" s="354"/>
      <c r="DF1" s="343"/>
      <c r="DG1" s="343"/>
      <c r="DH1" s="358" t="s">
        <v>28</v>
      </c>
      <c r="DI1" s="584" t="s">
        <v>261</v>
      </c>
      <c r="DJ1" s="353" t="s">
        <v>159</v>
      </c>
      <c r="DK1" s="353"/>
      <c r="DL1" s="353"/>
      <c r="DM1" s="353"/>
      <c r="DN1" s="353"/>
      <c r="DO1" s="354"/>
      <c r="DP1" s="343"/>
      <c r="DQ1" s="343"/>
      <c r="DR1" s="358" t="s">
        <v>28</v>
      </c>
      <c r="DS1" s="584" t="s">
        <v>261</v>
      </c>
      <c r="DT1" s="353" t="s">
        <v>159</v>
      </c>
      <c r="DU1" s="353"/>
      <c r="DV1" s="353"/>
      <c r="DW1" s="353"/>
      <c r="DX1" s="353"/>
      <c r="DY1" s="354"/>
      <c r="DZ1" s="343"/>
      <c r="EA1" s="343"/>
      <c r="EB1" s="358" t="s">
        <v>28</v>
      </c>
      <c r="EC1" s="584">
        <v>2019</v>
      </c>
      <c r="ED1" s="353" t="s">
        <v>159</v>
      </c>
      <c r="EE1" s="353"/>
      <c r="EF1" s="353"/>
      <c r="EG1" s="353"/>
      <c r="EH1" s="353"/>
      <c r="EI1" s="354"/>
      <c r="EJ1" s="343"/>
      <c r="EK1" s="343"/>
      <c r="EL1" s="358" t="s">
        <v>28</v>
      </c>
      <c r="EM1" s="584" t="s">
        <v>262</v>
      </c>
      <c r="EN1" s="353" t="s">
        <v>159</v>
      </c>
      <c r="EO1" s="353"/>
      <c r="EP1" s="353"/>
      <c r="EQ1" s="353"/>
      <c r="ER1" s="353"/>
      <c r="ES1" s="354"/>
      <c r="ET1" s="343"/>
      <c r="EU1" s="343"/>
      <c r="EV1" s="358" t="s">
        <v>28</v>
      </c>
      <c r="EW1" s="584">
        <v>2020</v>
      </c>
      <c r="EX1" s="353" t="s">
        <v>159</v>
      </c>
      <c r="EY1" s="353"/>
      <c r="EZ1" s="353"/>
      <c r="FA1" s="353"/>
      <c r="FB1" s="353"/>
      <c r="FC1" s="354"/>
      <c r="FD1" s="343"/>
      <c r="FE1" s="343"/>
      <c r="FF1" s="358" t="s">
        <v>28</v>
      </c>
      <c r="FG1" s="584">
        <v>2020</v>
      </c>
      <c r="FH1" s="353" t="s">
        <v>159</v>
      </c>
      <c r="FI1" s="353"/>
      <c r="FJ1" s="353"/>
      <c r="FK1" s="353"/>
      <c r="FL1" s="353"/>
      <c r="FM1" s="354"/>
      <c r="FN1" s="343"/>
      <c r="FO1" s="343"/>
      <c r="FP1" s="358" t="s">
        <v>28</v>
      </c>
      <c r="FQ1" s="584">
        <v>2021</v>
      </c>
      <c r="FR1" s="353" t="s">
        <v>159</v>
      </c>
      <c r="FS1" s="353"/>
      <c r="FT1" s="353"/>
      <c r="FU1" s="353"/>
      <c r="FV1" s="353"/>
      <c r="FW1" s="354"/>
      <c r="FX1" s="343"/>
      <c r="FY1" s="343"/>
      <c r="FZ1" s="358" t="s">
        <v>28</v>
      </c>
      <c r="GA1" s="584">
        <v>2021</v>
      </c>
      <c r="GB1" s="353" t="s">
        <v>159</v>
      </c>
      <c r="GC1" s="353"/>
      <c r="GD1" s="353"/>
      <c r="GE1" s="353"/>
      <c r="GF1" s="353"/>
      <c r="GG1" s="354"/>
      <c r="GH1" s="343"/>
      <c r="GI1" s="343"/>
      <c r="GJ1" s="358" t="s">
        <v>28</v>
      </c>
      <c r="GK1" s="584">
        <v>2022</v>
      </c>
      <c r="GL1" s="353" t="s">
        <v>159</v>
      </c>
      <c r="GM1" s="353"/>
      <c r="GN1" s="353"/>
      <c r="GO1" s="353"/>
      <c r="GP1" s="353"/>
      <c r="GQ1" s="354"/>
      <c r="GR1" s="343"/>
      <c r="GS1" s="343"/>
      <c r="GT1" s="358" t="s">
        <v>28</v>
      </c>
      <c r="GU1" s="584">
        <v>2023</v>
      </c>
      <c r="GV1" s="353" t="s">
        <v>159</v>
      </c>
      <c r="GW1" s="353"/>
      <c r="GX1" s="353"/>
      <c r="GY1" s="353"/>
      <c r="GZ1" s="353"/>
      <c r="HA1" s="354"/>
      <c r="HB1" s="343"/>
      <c r="HC1" s="343"/>
    </row>
    <row xmlns:x14ac="http://schemas.microsoft.com/office/spreadsheetml/2009/9/ac" r="2" s="342" customFormat="true" ht="30" customHeight="true" x14ac:dyDescent="0.25">
      <c r="A2" s="597" t="s">
        <v>294</v>
      </c>
      <c r="B2" s="355" t="s">
        <v>240</v>
      </c>
      <c r="C2" s="263" t="s">
        <v>188</v>
      </c>
      <c r="D2" s="263" t="s">
        <v>160</v>
      </c>
      <c r="E2" s="356"/>
      <c r="F2" s="356"/>
      <c r="G2" s="356"/>
      <c r="H2" s="356"/>
      <c r="I2" s="357"/>
      <c r="J2" s="343" t="s">
        <v>263</v>
      </c>
      <c r="K2" s="343"/>
      <c r="L2" s="355" t="s">
        <v>241</v>
      </c>
      <c r="M2" s="263" t="s">
        <v>188</v>
      </c>
      <c r="N2" s="263" t="s">
        <v>160</v>
      </c>
      <c r="O2" s="356"/>
      <c r="P2" s="356"/>
      <c r="Q2" s="356"/>
      <c r="R2" s="356"/>
      <c r="S2" s="357"/>
      <c r="T2" s="343" t="s">
        <v>263</v>
      </c>
      <c r="U2" s="343"/>
      <c r="V2" s="355" t="s">
        <v>242</v>
      </c>
      <c r="W2" s="263" t="s">
        <v>188</v>
      </c>
      <c r="X2" s="263" t="s">
        <v>160</v>
      </c>
      <c r="Y2" s="356"/>
      <c r="Z2" s="356"/>
      <c r="AA2" s="356"/>
      <c r="AB2" s="356"/>
      <c r="AC2" s="357"/>
      <c r="AD2" s="343" t="s">
        <v>263</v>
      </c>
      <c r="AE2" s="343"/>
      <c r="AF2" s="355" t="s">
        <v>243</v>
      </c>
      <c r="AG2" s="263" t="s">
        <v>188</v>
      </c>
      <c r="AH2" s="263" t="s">
        <v>160</v>
      </c>
      <c r="AI2" s="356"/>
      <c r="AJ2" s="356"/>
      <c r="AK2" s="356"/>
      <c r="AL2" s="356"/>
      <c r="AM2" s="357"/>
      <c r="AN2" s="343" t="s">
        <v>263</v>
      </c>
      <c r="AO2" s="343"/>
      <c r="AP2" s="355" t="s">
        <v>244</v>
      </c>
      <c r="AQ2" s="263" t="s">
        <v>189</v>
      </c>
      <c r="AR2" s="263" t="s">
        <v>218</v>
      </c>
      <c r="AS2" s="356"/>
      <c r="AT2" s="356"/>
      <c r="AU2" s="356"/>
      <c r="AV2" s="356"/>
      <c r="AW2" s="357"/>
      <c r="AX2" s="343" t="s">
        <v>263</v>
      </c>
      <c r="AY2" s="343"/>
      <c r="AZ2" s="355" t="s">
        <v>245</v>
      </c>
      <c r="BA2" s="263" t="s">
        <v>188</v>
      </c>
      <c r="BB2" s="263" t="s">
        <v>160</v>
      </c>
      <c r="BC2" s="356"/>
      <c r="BD2" s="356"/>
      <c r="BE2" s="356"/>
      <c r="BF2" s="356"/>
      <c r="BG2" s="357"/>
      <c r="BH2" s="343" t="s">
        <v>263</v>
      </c>
      <c r="BI2" s="343"/>
      <c r="BJ2" s="355" t="s">
        <v>246</v>
      </c>
      <c r="BK2" s="263" t="s">
        <v>189</v>
      </c>
      <c r="BL2" s="263" t="s">
        <v>219</v>
      </c>
      <c r="BM2" s="356"/>
      <c r="BN2" s="356"/>
      <c r="BO2" s="356"/>
      <c r="BP2" s="356"/>
      <c r="BQ2" s="357"/>
      <c r="BR2" s="343" t="s">
        <v>263</v>
      </c>
      <c r="BS2" s="343"/>
      <c r="BT2" s="355" t="s">
        <v>247</v>
      </c>
      <c r="BU2" s="263" t="s">
        <v>188</v>
      </c>
      <c r="BV2" s="263" t="s">
        <v>160</v>
      </c>
      <c r="BW2" s="356"/>
      <c r="BX2" s="356"/>
      <c r="BY2" s="356"/>
      <c r="BZ2" s="356"/>
      <c r="CA2" s="357"/>
      <c r="CB2" s="343" t="s">
        <v>263</v>
      </c>
      <c r="CC2" s="343"/>
      <c r="CD2" s="355" t="s">
        <v>248</v>
      </c>
      <c r="CE2" s="263" t="s">
        <v>189</v>
      </c>
      <c r="CF2" s="263" t="s">
        <v>161</v>
      </c>
      <c r="CG2" s="356"/>
      <c r="CH2" s="356"/>
      <c r="CI2" s="356"/>
      <c r="CJ2" s="356"/>
      <c r="CK2" s="357"/>
      <c r="CL2" s="343" t="s">
        <v>263</v>
      </c>
      <c r="CM2" s="343"/>
      <c r="CN2" s="355" t="s">
        <v>249</v>
      </c>
      <c r="CO2" s="263" t="s">
        <v>188</v>
      </c>
      <c r="CP2" s="263" t="s">
        <v>160</v>
      </c>
      <c r="CQ2" s="356"/>
      <c r="CR2" s="356"/>
      <c r="CS2" s="356"/>
      <c r="CT2" s="356"/>
      <c r="CU2" s="357"/>
      <c r="CV2" s="343" t="s">
        <v>263</v>
      </c>
      <c r="CW2" s="343"/>
      <c r="CX2" s="355" t="s">
        <v>250</v>
      </c>
      <c r="CY2" s="263" t="s">
        <v>189</v>
      </c>
      <c r="CZ2" s="263" t="s">
        <v>221</v>
      </c>
      <c r="DA2" s="356"/>
      <c r="DB2" s="356"/>
      <c r="DC2" s="356"/>
      <c r="DD2" s="356"/>
      <c r="DE2" s="357"/>
      <c r="DF2" s="343" t="s">
        <v>263</v>
      </c>
      <c r="DG2" s="343"/>
      <c r="DH2" s="355" t="s">
        <v>251</v>
      </c>
      <c r="DI2" s="263" t="s">
        <v>188</v>
      </c>
      <c r="DJ2" s="263" t="s">
        <v>160</v>
      </c>
      <c r="DK2" s="356"/>
      <c r="DL2" s="356"/>
      <c r="DM2" s="356"/>
      <c r="DN2" s="356"/>
      <c r="DO2" s="357"/>
      <c r="DP2" s="343" t="s">
        <v>263</v>
      </c>
      <c r="DQ2" s="343"/>
      <c r="DR2" s="355" t="s">
        <v>252</v>
      </c>
      <c r="DS2" s="263" t="s">
        <v>189</v>
      </c>
      <c r="DT2" s="263" t="s">
        <v>230</v>
      </c>
      <c r="DU2" s="356"/>
      <c r="DV2" s="356"/>
      <c r="DW2" s="356"/>
      <c r="DX2" s="356"/>
      <c r="DY2" s="357"/>
      <c r="DZ2" s="343" t="s">
        <v>263</v>
      </c>
      <c r="EA2" s="343"/>
      <c r="EB2" s="355" t="s">
        <v>286</v>
      </c>
      <c r="EC2" s="263" t="s">
        <v>188</v>
      </c>
      <c r="ED2" s="263" t="s">
        <v>160</v>
      </c>
      <c r="EE2" s="356"/>
      <c r="EF2" s="356"/>
      <c r="EG2" s="356"/>
      <c r="EH2" s="356"/>
      <c r="EI2" s="357"/>
      <c r="EJ2" s="343" t="s">
        <v>263</v>
      </c>
      <c r="EK2" s="343"/>
      <c r="EL2" s="355" t="s">
        <v>253</v>
      </c>
      <c r="EM2" s="263" t="s">
        <v>189</v>
      </c>
      <c r="EN2" s="263" t="s">
        <v>232</v>
      </c>
      <c r="EO2" s="356"/>
      <c r="EP2" s="356"/>
      <c r="EQ2" s="356"/>
      <c r="ER2" s="356"/>
      <c r="ES2" s="357"/>
      <c r="ET2" s="343" t="s">
        <v>263</v>
      </c>
      <c r="EU2" s="343"/>
      <c r="EV2" s="355" t="s">
        <v>289</v>
      </c>
      <c r="EW2" s="263" t="s">
        <v>188</v>
      </c>
      <c r="EX2" s="263" t="s">
        <v>160</v>
      </c>
      <c r="EY2" s="356"/>
      <c r="EZ2" s="356"/>
      <c r="FA2" s="356"/>
      <c r="FB2" s="356"/>
      <c r="FC2" s="357"/>
      <c r="FD2" s="343" t="s">
        <v>263</v>
      </c>
      <c r="FE2" s="343"/>
      <c r="FF2" s="355" t="s">
        <v>281</v>
      </c>
      <c r="FG2" s="263" t="s">
        <v>189</v>
      </c>
      <c r="FH2" s="263" t="s">
        <v>282</v>
      </c>
      <c r="FI2" s="356"/>
      <c r="FJ2" s="356"/>
      <c r="FK2" s="356"/>
      <c r="FL2" s="356"/>
      <c r="FM2" s="357"/>
      <c r="FN2" s="343" t="s">
        <v>263</v>
      </c>
      <c r="FO2" s="343"/>
      <c r="FP2" s="355" t="s">
        <v>301</v>
      </c>
      <c r="FQ2" s="263" t="s">
        <v>188</v>
      </c>
      <c r="FR2" s="263" t="s">
        <v>160</v>
      </c>
      <c r="FS2" s="356"/>
      <c r="FT2" s="356"/>
      <c r="FU2" s="356"/>
      <c r="FV2" s="356"/>
      <c r="FW2" s="357"/>
      <c r="FX2" s="343" t="s">
        <v>263</v>
      </c>
      <c r="FY2" s="343"/>
      <c r="FZ2" s="408" t="s">
        <v>279</v>
      </c>
      <c r="GA2" s="409" t="s">
        <v>189</v>
      </c>
      <c r="GB2" s="263" t="s">
        <v>280</v>
      </c>
      <c r="GC2" s="356"/>
      <c r="GD2" s="356"/>
      <c r="GE2" s="356"/>
      <c r="GF2" s="356"/>
      <c r="GG2" s="357"/>
      <c r="GH2" s="343" t="s">
        <v>263</v>
      </c>
      <c r="GI2" s="343"/>
      <c r="GJ2" s="408" t="s">
        <v>299</v>
      </c>
      <c r="GK2" s="409" t="s">
        <v>189</v>
      </c>
      <c r="GL2" s="263" t="s">
        <v>300</v>
      </c>
      <c r="GM2" s="356"/>
      <c r="GN2" s="356"/>
      <c r="GO2" s="356"/>
      <c r="GP2" s="356"/>
      <c r="GQ2" s="357"/>
      <c r="GR2" s="343" t="s">
        <v>263</v>
      </c>
      <c r="GS2" s="343"/>
      <c r="GT2" s="408" t="s">
        <v>304</v>
      </c>
      <c r="GU2" s="409" t="s">
        <v>189</v>
      </c>
      <c r="GV2" s="263" t="s">
        <v>305</v>
      </c>
      <c r="GW2" s="356"/>
      <c r="GX2" s="356"/>
      <c r="GY2" s="356"/>
      <c r="GZ2" s="356"/>
      <c r="HA2" s="357"/>
      <c r="HB2" s="343" t="s">
        <v>263</v>
      </c>
      <c r="HC2" s="343"/>
    </row>
    <row xmlns:x14ac="http://schemas.microsoft.com/office/spreadsheetml/2009/9/ac" r="3" s="272" customFormat="true" ht="18" customHeight="true" x14ac:dyDescent="0.25">
      <c r="A3" s="597"/>
      <c r="B3" s="264" t="s">
        <v>180</v>
      </c>
      <c r="C3" s="265" t="s">
        <v>56</v>
      </c>
      <c r="D3" s="266" t="s">
        <v>7</v>
      </c>
      <c r="E3" s="267" t="s">
        <v>1</v>
      </c>
      <c r="F3" s="267" t="s">
        <v>2</v>
      </c>
      <c r="G3" s="267" t="s">
        <v>16</v>
      </c>
      <c r="H3" s="267" t="s">
        <v>17</v>
      </c>
      <c r="I3" s="268" t="s">
        <v>18</v>
      </c>
      <c r="J3" s="269"/>
      <c r="K3" s="269"/>
      <c r="L3" s="264" t="s">
        <v>180</v>
      </c>
      <c r="M3" s="265" t="s">
        <v>56</v>
      </c>
      <c r="N3" s="266" t="s">
        <v>7</v>
      </c>
      <c r="O3" s="267" t="s">
        <v>1</v>
      </c>
      <c r="P3" s="267" t="s">
        <v>2</v>
      </c>
      <c r="Q3" s="267" t="s">
        <v>16</v>
      </c>
      <c r="R3" s="267" t="s">
        <v>17</v>
      </c>
      <c r="S3" s="268" t="s">
        <v>18</v>
      </c>
      <c r="T3" s="269"/>
      <c r="U3" s="269"/>
      <c r="V3" s="264" t="s">
        <v>180</v>
      </c>
      <c r="W3" s="265" t="s">
        <v>56</v>
      </c>
      <c r="X3" s="266" t="s">
        <v>7</v>
      </c>
      <c r="Y3" s="267" t="s">
        <v>1</v>
      </c>
      <c r="Z3" s="267" t="s">
        <v>2</v>
      </c>
      <c r="AA3" s="267" t="s">
        <v>16</v>
      </c>
      <c r="AB3" s="267" t="s">
        <v>17</v>
      </c>
      <c r="AC3" s="268" t="s">
        <v>18</v>
      </c>
      <c r="AD3" s="269"/>
      <c r="AE3" s="269"/>
      <c r="AF3" s="264" t="s">
        <v>180</v>
      </c>
      <c r="AG3" s="265" t="s">
        <v>56</v>
      </c>
      <c r="AH3" s="266" t="s">
        <v>7</v>
      </c>
      <c r="AI3" s="267" t="s">
        <v>1</v>
      </c>
      <c r="AJ3" s="267" t="s">
        <v>2</v>
      </c>
      <c r="AK3" s="267" t="s">
        <v>16</v>
      </c>
      <c r="AL3" s="267" t="s">
        <v>17</v>
      </c>
      <c r="AM3" s="268" t="s">
        <v>18</v>
      </c>
      <c r="AN3" s="269"/>
      <c r="AO3" s="269"/>
      <c r="AP3" s="264" t="s">
        <v>180</v>
      </c>
      <c r="AQ3" s="265" t="s">
        <v>56</v>
      </c>
      <c r="AR3" s="266" t="s">
        <v>7</v>
      </c>
      <c r="AS3" s="267" t="s">
        <v>1</v>
      </c>
      <c r="AT3" s="267" t="s">
        <v>2</v>
      </c>
      <c r="AU3" s="267" t="s">
        <v>16</v>
      </c>
      <c r="AV3" s="267" t="s">
        <v>17</v>
      </c>
      <c r="AW3" s="268" t="s">
        <v>18</v>
      </c>
      <c r="AX3" s="269"/>
      <c r="AY3" s="269"/>
      <c r="AZ3" s="264" t="s">
        <v>180</v>
      </c>
      <c r="BA3" s="265" t="s">
        <v>56</v>
      </c>
      <c r="BB3" s="266" t="s">
        <v>7</v>
      </c>
      <c r="BC3" s="267" t="s">
        <v>1</v>
      </c>
      <c r="BD3" s="267" t="s">
        <v>2</v>
      </c>
      <c r="BE3" s="267" t="s">
        <v>16</v>
      </c>
      <c r="BF3" s="267" t="s">
        <v>17</v>
      </c>
      <c r="BG3" s="268" t="s">
        <v>18</v>
      </c>
      <c r="BH3" s="269"/>
      <c r="BI3" s="269"/>
      <c r="BJ3" s="264" t="s">
        <v>180</v>
      </c>
      <c r="BK3" s="270" t="s">
        <v>56</v>
      </c>
      <c r="BL3" s="266" t="s">
        <v>7</v>
      </c>
      <c r="BM3" s="267" t="s">
        <v>1</v>
      </c>
      <c r="BN3" s="267" t="s">
        <v>2</v>
      </c>
      <c r="BO3" s="267" t="s">
        <v>16</v>
      </c>
      <c r="BP3" s="267" t="s">
        <v>17</v>
      </c>
      <c r="BQ3" s="268" t="s">
        <v>18</v>
      </c>
      <c r="BR3" s="269"/>
      <c r="BS3" s="269"/>
      <c r="BT3" s="264" t="s">
        <v>180</v>
      </c>
      <c r="BU3" s="270" t="s">
        <v>56</v>
      </c>
      <c r="BV3" s="266" t="s">
        <v>7</v>
      </c>
      <c r="BW3" s="267" t="s">
        <v>1</v>
      </c>
      <c r="BX3" s="267" t="s">
        <v>2</v>
      </c>
      <c r="BY3" s="267" t="s">
        <v>16</v>
      </c>
      <c r="BZ3" s="267" t="s">
        <v>17</v>
      </c>
      <c r="CA3" s="268" t="s">
        <v>18</v>
      </c>
      <c r="CB3" s="269"/>
      <c r="CC3" s="269"/>
      <c r="CD3" s="264" t="s">
        <v>180</v>
      </c>
      <c r="CE3" s="265" t="s">
        <v>56</v>
      </c>
      <c r="CF3" s="266" t="s">
        <v>7</v>
      </c>
      <c r="CG3" s="267" t="s">
        <v>1</v>
      </c>
      <c r="CH3" s="267" t="s">
        <v>2</v>
      </c>
      <c r="CI3" s="267" t="s">
        <v>16</v>
      </c>
      <c r="CJ3" s="267" t="s">
        <v>17</v>
      </c>
      <c r="CK3" s="268" t="s">
        <v>18</v>
      </c>
      <c r="CL3" s="269"/>
      <c r="CM3" s="269"/>
      <c r="CN3" s="264" t="s">
        <v>180</v>
      </c>
      <c r="CO3" s="270" t="s">
        <v>56</v>
      </c>
      <c r="CP3" s="266" t="s">
        <v>7</v>
      </c>
      <c r="CQ3" s="267" t="s">
        <v>1</v>
      </c>
      <c r="CR3" s="267" t="s">
        <v>2</v>
      </c>
      <c r="CS3" s="267" t="s">
        <v>16</v>
      </c>
      <c r="CT3" s="267" t="s">
        <v>17</v>
      </c>
      <c r="CU3" s="268" t="s">
        <v>18</v>
      </c>
      <c r="CV3" s="269"/>
      <c r="CW3" s="269"/>
      <c r="CX3" s="264" t="s">
        <v>180</v>
      </c>
      <c r="CY3" s="270" t="s">
        <v>56</v>
      </c>
      <c r="CZ3" s="266" t="s">
        <v>7</v>
      </c>
      <c r="DA3" s="267" t="s">
        <v>1</v>
      </c>
      <c r="DB3" s="267" t="s">
        <v>2</v>
      </c>
      <c r="DC3" s="267" t="s">
        <v>16</v>
      </c>
      <c r="DD3" s="267" t="s">
        <v>17</v>
      </c>
      <c r="DE3" s="268" t="s">
        <v>18</v>
      </c>
      <c r="DF3" s="269"/>
      <c r="DG3" s="269"/>
      <c r="DH3" s="264" t="s">
        <v>180</v>
      </c>
      <c r="DI3" s="270" t="s">
        <v>56</v>
      </c>
      <c r="DJ3" s="266" t="s">
        <v>7</v>
      </c>
      <c r="DK3" s="267" t="s">
        <v>1</v>
      </c>
      <c r="DL3" s="267" t="s">
        <v>2</v>
      </c>
      <c r="DM3" s="267" t="s">
        <v>16</v>
      </c>
      <c r="DN3" s="267" t="s">
        <v>17</v>
      </c>
      <c r="DO3" s="268" t="s">
        <v>18</v>
      </c>
      <c r="DP3" s="269"/>
      <c r="DQ3" s="269"/>
      <c r="DR3" s="264" t="s">
        <v>180</v>
      </c>
      <c r="DS3" s="270" t="s">
        <v>56</v>
      </c>
      <c r="DT3" s="266" t="s">
        <v>7</v>
      </c>
      <c r="DU3" s="267" t="s">
        <v>1</v>
      </c>
      <c r="DV3" s="267" t="s">
        <v>2</v>
      </c>
      <c r="DW3" s="267" t="s">
        <v>16</v>
      </c>
      <c r="DX3" s="267" t="s">
        <v>17</v>
      </c>
      <c r="DY3" s="268" t="s">
        <v>18</v>
      </c>
      <c r="DZ3" s="269"/>
      <c r="EA3" s="269"/>
      <c r="EB3" s="264" t="s">
        <v>180</v>
      </c>
      <c r="EC3" s="270" t="s">
        <v>56</v>
      </c>
      <c r="ED3" s="266" t="s">
        <v>7</v>
      </c>
      <c r="EE3" s="267" t="s">
        <v>1</v>
      </c>
      <c r="EF3" s="267" t="s">
        <v>2</v>
      </c>
      <c r="EG3" s="267" t="s">
        <v>16</v>
      </c>
      <c r="EH3" s="267" t="s">
        <v>17</v>
      </c>
      <c r="EI3" s="268" t="s">
        <v>18</v>
      </c>
      <c r="EJ3" s="269"/>
      <c r="EK3" s="269"/>
      <c r="EL3" s="264" t="s">
        <v>180</v>
      </c>
      <c r="EM3" s="270" t="s">
        <v>56</v>
      </c>
      <c r="EN3" s="266" t="s">
        <v>7</v>
      </c>
      <c r="EO3" s="267" t="s">
        <v>1</v>
      </c>
      <c r="EP3" s="267" t="s">
        <v>2</v>
      </c>
      <c r="EQ3" s="267" t="s">
        <v>16</v>
      </c>
      <c r="ER3" s="267" t="s">
        <v>17</v>
      </c>
      <c r="ES3" s="268" t="s">
        <v>18</v>
      </c>
      <c r="ET3" s="269"/>
      <c r="EU3" s="269"/>
      <c r="EV3" s="264" t="s">
        <v>180</v>
      </c>
      <c r="EW3" s="270" t="s">
        <v>56</v>
      </c>
      <c r="EX3" s="266" t="s">
        <v>7</v>
      </c>
      <c r="EY3" s="267" t="s">
        <v>1</v>
      </c>
      <c r="EZ3" s="267" t="s">
        <v>2</v>
      </c>
      <c r="FA3" s="267" t="s">
        <v>16</v>
      </c>
      <c r="FB3" s="267" t="s">
        <v>17</v>
      </c>
      <c r="FC3" s="268" t="s">
        <v>18</v>
      </c>
      <c r="FD3" s="269"/>
      <c r="FE3" s="269"/>
      <c r="FF3" s="264" t="s">
        <v>180</v>
      </c>
      <c r="FG3" s="270" t="s">
        <v>56</v>
      </c>
      <c r="FH3" s="266" t="s">
        <v>7</v>
      </c>
      <c r="FI3" s="267" t="s">
        <v>1</v>
      </c>
      <c r="FJ3" s="267" t="s">
        <v>2</v>
      </c>
      <c r="FK3" s="267" t="s">
        <v>16</v>
      </c>
      <c r="FL3" s="267" t="s">
        <v>17</v>
      </c>
      <c r="FM3" s="268" t="s">
        <v>18</v>
      </c>
      <c r="FN3" s="269"/>
      <c r="FO3" s="269"/>
      <c r="FP3" s="264" t="s">
        <v>180</v>
      </c>
      <c r="FQ3" s="270" t="s">
        <v>56</v>
      </c>
      <c r="FR3" s="266" t="s">
        <v>7</v>
      </c>
      <c r="FS3" s="267" t="s">
        <v>1</v>
      </c>
      <c r="FT3" s="267" t="s">
        <v>2</v>
      </c>
      <c r="FU3" s="267" t="s">
        <v>16</v>
      </c>
      <c r="FV3" s="267" t="s">
        <v>17</v>
      </c>
      <c r="FW3" s="268" t="s">
        <v>18</v>
      </c>
      <c r="FX3" s="269"/>
      <c r="FY3" s="269"/>
      <c r="FZ3" s="264" t="s">
        <v>180</v>
      </c>
      <c r="GA3" s="270" t="s">
        <v>56</v>
      </c>
      <c r="GB3" s="266" t="s">
        <v>7</v>
      </c>
      <c r="GC3" s="267" t="s">
        <v>1</v>
      </c>
      <c r="GD3" s="267" t="s">
        <v>2</v>
      </c>
      <c r="GE3" s="267" t="s">
        <v>16</v>
      </c>
      <c r="GF3" s="267" t="s">
        <v>17</v>
      </c>
      <c r="GG3" s="268" t="s">
        <v>18</v>
      </c>
      <c r="GH3" s="269"/>
      <c r="GI3" s="269"/>
      <c r="GJ3" s="264" t="s">
        <v>180</v>
      </c>
      <c r="GK3" s="270" t="s">
        <v>56</v>
      </c>
      <c r="GL3" s="266" t="s">
        <v>7</v>
      </c>
      <c r="GM3" s="267" t="s">
        <v>1</v>
      </c>
      <c r="GN3" s="267" t="s">
        <v>2</v>
      </c>
      <c r="GO3" s="267" t="s">
        <v>16</v>
      </c>
      <c r="GP3" s="267" t="s">
        <v>17</v>
      </c>
      <c r="GQ3" s="268" t="s">
        <v>18</v>
      </c>
      <c r="GR3" s="269"/>
      <c r="GS3" s="269"/>
      <c r="GT3" s="264" t="s">
        <v>180</v>
      </c>
      <c r="GU3" s="270" t="s">
        <v>56</v>
      </c>
      <c r="GV3" s="266" t="s">
        <v>7</v>
      </c>
      <c r="GW3" s="267" t="s">
        <v>1</v>
      </c>
      <c r="GX3" s="267" t="s">
        <v>2</v>
      </c>
      <c r="GY3" s="267" t="s">
        <v>16</v>
      </c>
      <c r="GZ3" s="267" t="s">
        <v>17</v>
      </c>
      <c r="HA3" s="268" t="s">
        <v>18</v>
      </c>
      <c r="HB3" s="269"/>
      <c r="HC3" s="269"/>
      <c r="HD3" s="271"/>
      <c r="HN3" s="271"/>
      <c r="HX3" s="271"/>
      <c r="IH3" s="271"/>
      <c r="IR3" s="271"/>
      <c r="JB3" s="271"/>
    </row>
    <row xmlns:x14ac="http://schemas.microsoft.com/office/spreadsheetml/2009/9/ac" r="4" s="4" customFormat="true" x14ac:dyDescent="0.25">
      <c r="A4" s="413" t="str">
        <f>IF(ISBLANK('Data Summary'!A6),"",'Data Summary'!A6)</f>
        <v>GMB_2010_UIS</v>
      </c>
      <c r="B4" s="120"/>
      <c r="C4" s="65" t="s">
        <v>24</v>
      </c>
      <c r="D4" s="9" t="str">
        <f t="shared" ref="D4:I4" si="0">IF(COUNTA(D13)=0,"",D13)</f>
        <v/>
      </c>
      <c r="E4" s="9" t="str">
        <f t="shared" si="0"/>
        <v/>
      </c>
      <c r="F4" s="9" t="str">
        <f t="shared" si="0"/>
        <v/>
      </c>
      <c r="G4" s="9" t="str">
        <f t="shared" si="0"/>
        <v/>
      </c>
      <c r="H4" s="9" t="str">
        <f t="shared" si="0"/>
        <v/>
      </c>
      <c r="I4" s="29" t="str">
        <f t="shared" si="0"/>
        <v/>
      </c>
      <c r="J4" s="24"/>
      <c r="K4" s="24"/>
      <c r="L4" s="120"/>
      <c r="M4" s="15" t="s">
        <v>24</v>
      </c>
      <c r="N4" s="9" t="str">
        <f t="shared" ref="N4:S4" si="1">IF(COUNTA(N13)=0,"",N13)</f>
        <v/>
      </c>
      <c r="O4" s="9" t="str">
        <f t="shared" si="1"/>
        <v/>
      </c>
      <c r="P4" s="9" t="str">
        <f t="shared" si="1"/>
        <v/>
      </c>
      <c r="Q4" s="9" t="str">
        <f t="shared" si="1"/>
        <v/>
      </c>
      <c r="R4" s="9" t="str">
        <f t="shared" si="1"/>
        <v/>
      </c>
      <c r="S4" s="29" t="str">
        <f t="shared" si="1"/>
        <v/>
      </c>
      <c r="T4" s="24"/>
      <c r="U4" s="24"/>
      <c r="V4" s="120"/>
      <c r="W4" s="15" t="s">
        <v>24</v>
      </c>
      <c r="X4" s="9" t="str">
        <f t="shared" ref="X4:AC4" si="2">IF(COUNTA(X13)=0,"",X13)</f>
        <v/>
      </c>
      <c r="Y4" s="9" t="str">
        <f t="shared" si="2"/>
        <v/>
      </c>
      <c r="Z4" s="9" t="str">
        <f t="shared" si="2"/>
        <v/>
      </c>
      <c r="AA4" s="9" t="str">
        <f t="shared" si="2"/>
        <v/>
      </c>
      <c r="AB4" s="9" t="str">
        <f t="shared" si="2"/>
        <v/>
      </c>
      <c r="AC4" s="29" t="str">
        <f t="shared" si="2"/>
        <v/>
      </c>
      <c r="AD4" s="24"/>
      <c r="AE4" s="24"/>
      <c r="AF4" s="120"/>
      <c r="AG4" s="15" t="s">
        <v>24</v>
      </c>
      <c r="AH4" s="9" t="str">
        <f t="shared" ref="AH4:AM4" si="3">IF(COUNTA(AH13)=0,"",AH13)</f>
        <v/>
      </c>
      <c r="AI4" s="9" t="str">
        <f t="shared" si="3"/>
        <v/>
      </c>
      <c r="AJ4" s="9" t="str">
        <f t="shared" si="3"/>
        <v/>
      </c>
      <c r="AK4" s="9" t="str">
        <f t="shared" si="3"/>
        <v/>
      </c>
      <c r="AL4" s="9" t="str">
        <f t="shared" si="3"/>
        <v/>
      </c>
      <c r="AM4" s="29" t="str">
        <f t="shared" si="3"/>
        <v/>
      </c>
      <c r="AN4" s="24"/>
      <c r="AO4" s="24"/>
      <c r="AP4" s="120"/>
      <c r="AQ4" s="15" t="s">
        <v>24</v>
      </c>
      <c r="AR4" s="9" t="str">
        <f t="shared" ref="AR4:AW4" si="4">IF(COUNTA(AR13)=0,"",AR13)</f>
        <v/>
      </c>
      <c r="AS4" s="9" t="str">
        <f t="shared" si="4"/>
        <v/>
      </c>
      <c r="AT4" s="9" t="str">
        <f t="shared" si="4"/>
        <v/>
      </c>
      <c r="AU4" s="9" t="str">
        <f t="shared" si="4"/>
        <v/>
      </c>
      <c r="AV4" s="9" t="str">
        <f t="shared" si="4"/>
        <v/>
      </c>
      <c r="AW4" s="29" t="str">
        <f t="shared" si="4"/>
        <v/>
      </c>
      <c r="AX4" s="24"/>
      <c r="AY4" s="24"/>
      <c r="AZ4" s="120"/>
      <c r="BA4" s="15" t="s">
        <v>24</v>
      </c>
      <c r="BB4" s="9" t="str">
        <f t="shared" ref="BB4:BG4" si="5">IF(COUNTA(BB13)=0,"",BB13)</f>
        <v/>
      </c>
      <c r="BC4" s="9" t="str">
        <f t="shared" si="5"/>
        <v/>
      </c>
      <c r="BD4" s="9" t="str">
        <f t="shared" si="5"/>
        <v/>
      </c>
      <c r="BE4" s="9" t="str">
        <f t="shared" si="5"/>
        <v/>
      </c>
      <c r="BF4" s="9" t="str">
        <f t="shared" si="5"/>
        <v/>
      </c>
      <c r="BG4" s="29" t="str">
        <f t="shared" si="5"/>
        <v/>
      </c>
      <c r="BH4" s="24"/>
      <c r="BI4" s="24"/>
      <c r="BJ4" s="120"/>
      <c r="BK4" s="65" t="s">
        <v>24</v>
      </c>
      <c r="BL4" s="9" t="str">
        <f t="shared" ref="BL4:BQ4" si="6">IF(COUNTA(BL13)=0,"",BL13)</f>
        <v/>
      </c>
      <c r="BM4" s="9" t="str">
        <f t="shared" si="6"/>
        <v/>
      </c>
      <c r="BN4" s="9" t="str">
        <f t="shared" si="6"/>
        <v/>
      </c>
      <c r="BO4" s="9" t="str">
        <f t="shared" si="6"/>
        <v/>
      </c>
      <c r="BP4" s="9" t="str">
        <f t="shared" si="6"/>
        <v/>
      </c>
      <c r="BQ4" s="29" t="str">
        <f t="shared" si="6"/>
        <v/>
      </c>
      <c r="BR4" s="24"/>
      <c r="BS4" s="24"/>
      <c r="BT4" s="120"/>
      <c r="BU4" s="65" t="s">
        <v>24</v>
      </c>
      <c r="BV4" s="9" t="str">
        <f t="shared" ref="BV4:CA4" si="7">IF(COUNTA(BV13)=0,"",BV13)</f>
        <v/>
      </c>
      <c r="BW4" s="9" t="str">
        <f t="shared" si="7"/>
        <v/>
      </c>
      <c r="BX4" s="9" t="str">
        <f t="shared" si="7"/>
        <v/>
      </c>
      <c r="BY4" s="9" t="str">
        <f t="shared" si="7"/>
        <v/>
      </c>
      <c r="BZ4" s="9" t="str">
        <f t="shared" si="7"/>
        <v/>
      </c>
      <c r="CA4" s="29" t="str">
        <f t="shared" si="7"/>
        <v/>
      </c>
      <c r="CB4" s="24"/>
      <c r="CC4" s="24"/>
      <c r="CD4" s="120"/>
      <c r="CE4" s="65" t="s">
        <v>24</v>
      </c>
      <c r="CF4" s="9" t="str">
        <f t="shared" ref="CF4:CK4" si="8">IF(COUNTA(CF13)=0,"",CF13)</f>
        <v/>
      </c>
      <c r="CG4" s="9" t="str">
        <f t="shared" si="8"/>
        <v/>
      </c>
      <c r="CH4" s="9" t="str">
        <f t="shared" si="8"/>
        <v/>
      </c>
      <c r="CI4" s="9" t="str">
        <f t="shared" si="8"/>
        <v/>
      </c>
      <c r="CJ4" s="9" t="str">
        <f t="shared" si="8"/>
        <v/>
      </c>
      <c r="CK4" s="29" t="str">
        <f t="shared" si="8"/>
        <v/>
      </c>
      <c r="CL4" s="24"/>
      <c r="CM4" s="24"/>
      <c r="CN4" s="120"/>
      <c r="CO4" s="65" t="s">
        <v>24</v>
      </c>
      <c r="CP4" s="9" t="str">
        <f t="shared" ref="CP4:CU4" si="9">IF(COUNTA(CP13)=0,"",CP13)</f>
        <v/>
      </c>
      <c r="CQ4" s="9" t="str">
        <f t="shared" si="9"/>
        <v/>
      </c>
      <c r="CR4" s="9" t="str">
        <f t="shared" si="9"/>
        <v/>
      </c>
      <c r="CS4" s="9" t="str">
        <f t="shared" si="9"/>
        <v/>
      </c>
      <c r="CT4" s="9" t="str">
        <f t="shared" si="9"/>
        <v/>
      </c>
      <c r="CU4" s="29" t="str">
        <f t="shared" si="9"/>
        <v/>
      </c>
      <c r="CV4" s="24"/>
      <c r="CW4" s="24"/>
      <c r="CX4" s="120"/>
      <c r="CY4" s="65" t="s">
        <v>24</v>
      </c>
      <c r="CZ4" s="9" t="str">
        <f t="shared" ref="CZ4:DE4" si="10">IF(COUNTA(CZ13)=0,"",CZ13)</f>
        <v/>
      </c>
      <c r="DA4" s="9" t="str">
        <f t="shared" si="10"/>
        <v/>
      </c>
      <c r="DB4" s="9" t="str">
        <f t="shared" si="10"/>
        <v/>
      </c>
      <c r="DC4" s="9" t="str">
        <f t="shared" si="10"/>
        <v/>
      </c>
      <c r="DD4" s="9" t="str">
        <f t="shared" si="10"/>
        <v/>
      </c>
      <c r="DE4" s="29" t="str">
        <f t="shared" si="10"/>
        <v/>
      </c>
      <c r="DF4" s="24"/>
      <c r="DG4" s="24"/>
      <c r="DH4" s="120"/>
      <c r="DI4" s="65" t="s">
        <v>24</v>
      </c>
      <c r="DJ4" s="9" t="str">
        <f t="shared" ref="DJ4:DO4" si="11">IF(COUNTA(DJ13)=0,"",DJ13)</f>
        <v/>
      </c>
      <c r="DK4" s="9" t="str">
        <f t="shared" si="11"/>
        <v/>
      </c>
      <c r="DL4" s="9" t="str">
        <f t="shared" si="11"/>
        <v/>
      </c>
      <c r="DM4" s="9" t="str">
        <f t="shared" si="11"/>
        <v/>
      </c>
      <c r="DN4" s="9" t="str">
        <f t="shared" si="11"/>
        <v/>
      </c>
      <c r="DO4" s="29" t="str">
        <f t="shared" si="11"/>
        <v/>
      </c>
      <c r="DP4" s="24"/>
      <c r="DQ4" s="24"/>
      <c r="DR4" s="120"/>
      <c r="DS4" s="65" t="s">
        <v>24</v>
      </c>
      <c r="DT4" s="9" t="str">
        <f t="shared" ref="DT4:DY4" si="12">IF(COUNTA(DT13)=0,"",DT13)</f>
        <v/>
      </c>
      <c r="DU4" s="9" t="str">
        <f t="shared" si="12"/>
        <v/>
      </c>
      <c r="DV4" s="9" t="str">
        <f t="shared" si="12"/>
        <v/>
      </c>
      <c r="DW4" s="9" t="str">
        <f t="shared" si="12"/>
        <v/>
      </c>
      <c r="DX4" s="9" t="str">
        <f t="shared" si="12"/>
        <v/>
      </c>
      <c r="DY4" s="29" t="str">
        <f t="shared" si="12"/>
        <v/>
      </c>
      <c r="DZ4" s="24"/>
      <c r="EA4" s="24"/>
      <c r="EB4" s="120"/>
      <c r="EC4" s="65" t="s">
        <v>24</v>
      </c>
      <c r="ED4" s="9" t="str">
        <f t="shared" ref="ED4:EI4" si="13">IF(COUNTA(ED13)=0,"",ED13)</f>
        <v/>
      </c>
      <c r="EE4" s="9" t="str">
        <f t="shared" si="13"/>
        <v/>
      </c>
      <c r="EF4" s="9" t="str">
        <f t="shared" si="13"/>
        <v/>
      </c>
      <c r="EG4" s="9" t="str">
        <f t="shared" si="13"/>
        <v/>
      </c>
      <c r="EH4" s="9" t="str">
        <f t="shared" si="13"/>
        <v/>
      </c>
      <c r="EI4" s="29" t="str">
        <f t="shared" si="13"/>
        <v/>
      </c>
      <c r="EJ4" s="24"/>
      <c r="EK4" s="24"/>
      <c r="EL4" s="120"/>
      <c r="EM4" s="200" t="s">
        <v>24</v>
      </c>
      <c r="EN4" s="9" t="str">
        <f t="shared" ref="EN4:ES4" si="14">IF(COUNTA(EN13)=0,"",EN13)</f>
        <v/>
      </c>
      <c r="EO4" s="9" t="str">
        <f t="shared" si="14"/>
        <v/>
      </c>
      <c r="EP4" s="9" t="str">
        <f t="shared" si="14"/>
        <v/>
      </c>
      <c r="EQ4" s="9" t="str">
        <f t="shared" si="14"/>
        <v/>
      </c>
      <c r="ER4" s="9" t="str">
        <f t="shared" si="14"/>
        <v/>
      </c>
      <c r="ES4" s="29" t="str">
        <f t="shared" si="14"/>
        <v/>
      </c>
      <c r="ET4" s="24"/>
      <c r="EU4" s="24"/>
      <c r="EV4" s="120"/>
      <c r="EW4" s="65" t="s">
        <v>24</v>
      </c>
      <c r="EX4" s="9" t="str">
        <f t="shared" ref="EX4:FC4" si="15">IF(COUNTA(EX13)=0,"",EX13)</f>
        <v/>
      </c>
      <c r="EY4" s="9" t="str">
        <f t="shared" si="15"/>
        <v/>
      </c>
      <c r="EZ4" s="9" t="str">
        <f t="shared" si="15"/>
        <v/>
      </c>
      <c r="FA4" s="9" t="str">
        <f t="shared" si="15"/>
        <v/>
      </c>
      <c r="FB4" s="9" t="str">
        <f t="shared" si="15"/>
        <v/>
      </c>
      <c r="FC4" s="29" t="str">
        <f t="shared" si="15"/>
        <v/>
      </c>
      <c r="FD4" s="24"/>
      <c r="FE4" s="24"/>
      <c r="FF4" s="120"/>
      <c r="FG4" s="200" t="s">
        <v>24</v>
      </c>
      <c r="FH4" s="9" t="str">
        <f t="shared" ref="FH4:FM4" si="16">IF(COUNTA(FH13)=0,"",FH13)</f>
        <v/>
      </c>
      <c r="FI4" s="9" t="str">
        <f t="shared" si="16"/>
        <v/>
      </c>
      <c r="FJ4" s="9" t="str">
        <f t="shared" si="16"/>
        <v/>
      </c>
      <c r="FK4" s="9" t="str">
        <f t="shared" si="16"/>
        <v/>
      </c>
      <c r="FL4" s="9" t="str">
        <f t="shared" si="16"/>
        <v/>
      </c>
      <c r="FM4" s="29" t="str">
        <f t="shared" si="16"/>
        <v/>
      </c>
      <c r="FN4" s="24"/>
      <c r="FO4" s="24"/>
      <c r="FP4" s="120"/>
      <c r="FQ4" s="65" t="s">
        <v>24</v>
      </c>
      <c r="FR4" s="9" t="str">
        <f t="shared" ref="FR4:FW4" si="17">IF(COUNTA(FR13)=0,"",FR13)</f>
        <v/>
      </c>
      <c r="FS4" s="9" t="str">
        <f t="shared" si="17"/>
        <v/>
      </c>
      <c r="FT4" s="9" t="str">
        <f t="shared" si="17"/>
        <v/>
      </c>
      <c r="FU4" s="9" t="str">
        <f t="shared" si="17"/>
        <v/>
      </c>
      <c r="FV4" s="9" t="str">
        <f t="shared" si="17"/>
        <v/>
      </c>
      <c r="FW4" s="29" t="str">
        <f t="shared" si="17"/>
        <v/>
      </c>
      <c r="FX4" s="24"/>
      <c r="FY4" s="24"/>
      <c r="FZ4" s="120"/>
      <c r="GA4" s="200" t="s">
        <v>24</v>
      </c>
      <c r="GB4" s="9" t="str">
        <f t="shared" ref="GB4:GG4" si="18">IF(COUNTA(GB13)=0,"",GB13)</f>
        <v/>
      </c>
      <c r="GC4" s="9" t="str">
        <f t="shared" si="18"/>
        <v/>
      </c>
      <c r="GD4" s="9" t="str">
        <f t="shared" si="18"/>
        <v/>
      </c>
      <c r="GE4" s="9" t="str">
        <f t="shared" si="18"/>
        <v/>
      </c>
      <c r="GF4" s="9" t="str">
        <f t="shared" si="18"/>
        <v/>
      </c>
      <c r="GG4" s="29" t="str">
        <f t="shared" si="18"/>
        <v/>
      </c>
      <c r="GH4" s="24"/>
      <c r="GI4" s="24"/>
      <c r="GJ4" s="120"/>
      <c r="GK4" s="200" t="s">
        <v>24</v>
      </c>
      <c r="GL4" s="9" t="str">
        <f t="shared" ref="GL4:GQ4" si="19">IF(COUNTA(GL13)=0,"",GL13)</f>
        <v/>
      </c>
      <c r="GM4" s="9" t="str">
        <f t="shared" si="19"/>
        <v/>
      </c>
      <c r="GN4" s="9" t="str">
        <f t="shared" si="19"/>
        <v/>
      </c>
      <c r="GO4" s="9" t="str">
        <f t="shared" si="19"/>
        <v/>
      </c>
      <c r="GP4" s="9" t="str">
        <f t="shared" si="19"/>
        <v/>
      </c>
      <c r="GQ4" s="29" t="str">
        <f t="shared" si="19"/>
        <v/>
      </c>
      <c r="GR4" s="24"/>
      <c r="GS4" s="24"/>
      <c r="GT4" s="120"/>
      <c r="GU4" s="200" t="s">
        <v>24</v>
      </c>
      <c r="GV4" s="9" t="str">
        <f t="shared" ref="GV4:HA4" si="20">IF(COUNTA(GV13)=0,"",GV13)</f>
        <v/>
      </c>
      <c r="GW4" s="9" t="str">
        <f t="shared" si="20"/>
        <v/>
      </c>
      <c r="GX4" s="9" t="str">
        <f t="shared" si="20"/>
        <v/>
      </c>
      <c r="GY4" s="9" t="str">
        <f t="shared" si="20"/>
        <v/>
      </c>
      <c r="GZ4" s="9" t="str">
        <f t="shared" si="20"/>
        <v/>
      </c>
      <c r="HA4" s="29" t="str">
        <f t="shared" si="20"/>
        <v/>
      </c>
      <c r="HB4" s="24"/>
      <c r="HC4" s="24"/>
      <c r="HD4" s="131"/>
      <c r="HN4" s="131"/>
      <c r="HX4" s="131"/>
      <c r="IH4" s="131"/>
      <c r="IR4" s="131"/>
      <c r="JB4" s="131"/>
    </row>
    <row xmlns:x14ac="http://schemas.microsoft.com/office/spreadsheetml/2009/9/ac" r="5" s="4" customFormat="true" x14ac:dyDescent="0.25">
      <c r="A5" s="413" t="str">
        <f ca="true">IF(ISBLANK('Data Summary'!A7),"",'Data Summary'!A7)</f>
        <v>GMB_2011_UIS</v>
      </c>
      <c r="B5" s="120"/>
      <c r="C5" s="65" t="s">
        <v>0</v>
      </c>
      <c r="D5" s="9"/>
      <c r="E5" s="9" t="str">
        <f>IF((COUNTA(E14:E25)=0)+(COUNTA(E13)=0),"",100-E13-SUMPRODUCT(C14:C25,E14:E25))</f>
        <v/>
      </c>
      <c r="F5" s="9" t="str">
        <f>IF((COUNTA(F14:F25)=0)+(COUNTA(F13)=0),"",100-F13-SUMPRODUCT(C14:C25,F14:F25))</f>
        <v/>
      </c>
      <c r="G5" s="9" t="str">
        <f>IF((COUNTA(G14:G25)=0)+(COUNTA(G13)=0),"",100-G13-SUMPRODUCT(C14:C25,G14:G25))</f>
        <v/>
      </c>
      <c r="H5" s="9"/>
      <c r="I5" s="29"/>
      <c r="J5" s="24"/>
      <c r="K5" s="24"/>
      <c r="L5" s="120"/>
      <c r="M5" s="15" t="s">
        <v>0</v>
      </c>
      <c r="N5" s="9"/>
      <c r="O5" s="9" t="str">
        <f>IF((COUNTA(O14:O25)=0)+(COUNTA(O13)=0),"",100-O13-SUMPRODUCT(M14:M25,O14:O25))</f>
        <v/>
      </c>
      <c r="P5" s="9" t="str">
        <f>IF((COUNTA(P14:P25)=0)+(COUNTA(P13)=0),"",100-P13-SUMPRODUCT(M14:M25,P14:P25))</f>
        <v/>
      </c>
      <c r="Q5" s="9" t="str">
        <f>IF((COUNTA(Q14:Q25)=0)+(COUNTA(Q13)=0),"",100-Q13-SUMPRODUCT(M14:M25,Q14:Q25))</f>
        <v/>
      </c>
      <c r="R5" s="9"/>
      <c r="S5" s="29"/>
      <c r="T5" s="24"/>
      <c r="U5" s="24"/>
      <c r="V5" s="120"/>
      <c r="W5" s="15" t="s">
        <v>0</v>
      </c>
      <c r="X5" s="9"/>
      <c r="Y5" s="9" t="str">
        <f>IF((COUNTA(Y14:Y25)=0)+(COUNTA(Y13)=0),"",100-Y13-SUMPRODUCT(W14:W25,Y14:Y25))</f>
        <v/>
      </c>
      <c r="Z5" s="9" t="str">
        <f>IF((COUNTA(Z14:Z25)=0)+(COUNTA(Z13)=0),"",100-Z13-SUMPRODUCT(W14:W25,Z14:Z25))</f>
        <v/>
      </c>
      <c r="AA5" s="9" t="str">
        <f>IF((COUNTA(AA14:AA25)=0)+(COUNTA(AA13)=0),"",100-AA13-SUMPRODUCT(W14:W25,AA14:AA25))</f>
        <v/>
      </c>
      <c r="AB5" s="9"/>
      <c r="AC5" s="29"/>
      <c r="AD5" s="24"/>
      <c r="AE5" s="24"/>
      <c r="AF5" s="120"/>
      <c r="AG5" s="15" t="s">
        <v>0</v>
      </c>
      <c r="AH5" s="9"/>
      <c r="AI5" s="9" t="str">
        <f>IF((COUNTA(AI14:AI25)=0)+(COUNTA(AI13)=0),"",100-AI13-SUMPRODUCT(AG14:AG25,AI14:AI25))</f>
        <v/>
      </c>
      <c r="AJ5" s="9" t="str">
        <f>IF((COUNTA(AJ14:AJ25)=0)+(COUNTA(AJ13)=0),"",100-AJ13-SUMPRODUCT(AG14:AG25,AJ14:AJ25))</f>
        <v/>
      </c>
      <c r="AK5" s="9" t="str">
        <f>IF((COUNTA(AK14:AK25)=0)+(COUNTA(AK13)=0),"",100-AK13-SUMPRODUCT(AG14:AG25,AK14:AK25))</f>
        <v/>
      </c>
      <c r="AL5" s="9"/>
      <c r="AM5" s="29"/>
      <c r="AN5" s="24"/>
      <c r="AO5" s="24"/>
      <c r="AP5" s="120"/>
      <c r="AQ5" s="15" t="s">
        <v>0</v>
      </c>
      <c r="AR5" s="9"/>
      <c r="AS5" s="9" t="str">
        <f>IF((COUNTA(AS14:AS25)=0)+(COUNTA(AS13)=0),"",100-AS13-SUMPRODUCT(AQ14:AQ25,AS14:AS25))</f>
        <v/>
      </c>
      <c r="AT5" s="9" t="str">
        <f>IF((COUNTA(AT14:AT25)=0)+(COUNTA(AT13)=0),"",100-AT13-SUMPRODUCT(AQ14:AQ25,AT14:AT25))</f>
        <v/>
      </c>
      <c r="AU5" s="9" t="str">
        <f>IF((COUNTA(AU14:AU25)=0)+(COUNTA(AU13)=0),"",100-AU13-SUMPRODUCT(AQ14:AQ25,AU14:AU25))</f>
        <v/>
      </c>
      <c r="AV5" s="9"/>
      <c r="AW5" s="29"/>
      <c r="AX5" s="24"/>
      <c r="AY5" s="24"/>
      <c r="AZ5" s="120"/>
      <c r="BA5" s="15" t="s">
        <v>0</v>
      </c>
      <c r="BB5" s="9"/>
      <c r="BC5" s="9" t="str">
        <f>IF((COUNTA(BC14:BC25)=0)+(COUNTA(BC13)=0),"",100-BC13-SUMPRODUCT(BA14:BA25,BC14:BC25))</f>
        <v/>
      </c>
      <c r="BD5" s="9" t="str">
        <f>IF((COUNTA(BD14:BD25)=0)+(COUNTA(BD13)=0),"",100-BD13-SUMPRODUCT(BA14:BA25,BD14:BD25))</f>
        <v/>
      </c>
      <c r="BE5" s="9" t="str">
        <f>IF((COUNTA(BE14:BE25)=0)+(COUNTA(BE13)=0),"",100-BE13-SUMPRODUCT(BA14:BA25,BE14:BE25))</f>
        <v/>
      </c>
      <c r="BF5" s="9"/>
      <c r="BG5" s="29"/>
      <c r="BH5" s="24"/>
      <c r="BI5" s="24"/>
      <c r="BJ5" s="120"/>
      <c r="BK5" s="65" t="s">
        <v>0</v>
      </c>
      <c r="BL5" s="9" t="str">
        <f>IF((COUNTA(BL14:BL25)=0)+(COUNTA(BL13)=0),"",100-BL13-SUMPRODUCT(BK14:BK25,BL14:BL25))</f>
        <v/>
      </c>
      <c r="BM5" s="9" t="str">
        <f>IF((COUNTA(BM14:BM25)=0)+(COUNTA(BM13)=0),"",100-BM13-SUMPRODUCT(BK14:BK25,BM14:BM25))</f>
        <v/>
      </c>
      <c r="BN5" s="9" t="str">
        <f>IF((COUNTA(BN14:BN25)=0)+(COUNTA(BN13)=0),"",100-BN13-SUMPRODUCT(BK14:BK25,BN14:BN25))</f>
        <v/>
      </c>
      <c r="BO5" s="9" t="str">
        <f>IF((COUNTA(BO14:BO25)=0)+(COUNTA(BO13)=0),"",100-BO13-SUMPRODUCT(BK14:BK25,BO14:BO25))</f>
        <v/>
      </c>
      <c r="BP5" s="9"/>
      <c r="BQ5" s="29"/>
      <c r="BR5" s="24"/>
      <c r="BS5" s="24"/>
      <c r="BT5" s="120"/>
      <c r="BU5" s="65" t="s">
        <v>0</v>
      </c>
      <c r="BV5" s="9" t="str">
        <f>IF((COUNTA(BV14:BV25)=0)+(COUNTA(BV13)=0),"",100-BV13-SUMPRODUCT(BU14:BU25,BV14:BV25))</f>
        <v/>
      </c>
      <c r="BW5" s="9" t="str">
        <f>IF((COUNTA(BW14:BW25)=0)+(COUNTA(BW13)=0),"",100-BW13-SUMPRODUCT(BU14:BU25,BW14:BW25))</f>
        <v/>
      </c>
      <c r="BX5" s="9" t="str">
        <f>IF((COUNTA(BX14:BX25)=0)+(COUNTA(BX13)=0),"",100-BX13-SUMPRODUCT(BU14:BU25,BX14:BX25))</f>
        <v/>
      </c>
      <c r="BY5" s="9" t="str">
        <f>IF((COUNTA(BY14:BY25)=0)+(COUNTA(BY13)=0),"",100-BY13-SUMPRODUCT(BU14:BU25,BY14:BY25))</f>
        <v/>
      </c>
      <c r="BZ5" s="9"/>
      <c r="CA5" s="29"/>
      <c r="CB5" s="24"/>
      <c r="CC5" s="24"/>
      <c r="CD5" s="120"/>
      <c r="CE5" s="65" t="s">
        <v>0</v>
      </c>
      <c r="CF5" s="9"/>
      <c r="CG5" s="9" t="str">
        <f>IF((COUNTA(CG14:CG25)=0)+(COUNTA(CG13)=0),"",100-CG13-SUMPRODUCT(CE14:CE25,CG14:CG25))</f>
        <v/>
      </c>
      <c r="CH5" s="9" t="str">
        <f>IF((COUNTA(CH14:CH25)=0)+(COUNTA(CH13)=0),"",100-CH13-SUMPRODUCT(CE14:CE25,CH14:CH25))</f>
        <v/>
      </c>
      <c r="CI5" s="9"/>
      <c r="CJ5" s="9"/>
      <c r="CK5" s="29"/>
      <c r="CL5" s="24"/>
      <c r="CM5" s="24"/>
      <c r="CN5" s="120"/>
      <c r="CO5" s="65" t="s">
        <v>0</v>
      </c>
      <c r="CP5" s="9" t="str">
        <f>IF((COUNTA(CP14:CP25)=0)+(COUNTA(CP13)=0),"",100-CP13-SUMPRODUCT(CO14:CO25,CP14:CP25))</f>
        <v/>
      </c>
      <c r="CQ5" s="9" t="str">
        <f>IF((COUNTA(CQ14:CQ25)=0)+(COUNTA(CQ13)=0),"",100-CQ13-SUMPRODUCT(CO14:CO25,CQ14:CQ25))</f>
        <v/>
      </c>
      <c r="CR5" s="9" t="str">
        <f>IF((COUNTA(CR14:CR25)=0)+(COUNTA(CR13)=0),"",100-CR13-SUMPRODUCT(CO14:CO25,CR14:CR25))</f>
        <v/>
      </c>
      <c r="CS5" s="9" t="str">
        <f>IF((COUNTA(CS14:CS25)=0)+(COUNTA(CS13)=0),"",100-CS13-SUMPRODUCT(CO14:CO25,CS14:CS25))</f>
        <v/>
      </c>
      <c r="CT5" s="9"/>
      <c r="CU5" s="29"/>
      <c r="CV5" s="24"/>
      <c r="CW5" s="24"/>
      <c r="CX5" s="120"/>
      <c r="CY5" s="65" t="s">
        <v>0</v>
      </c>
      <c r="CZ5" s="9" t="str">
        <f>IF((COUNTA(CZ14:CZ25)=0)+(COUNTA(CZ13)=0),"",100-CZ13-SUMPRODUCT(CY14:CY25,CZ14:CZ25))</f>
        <v/>
      </c>
      <c r="DA5" s="9" t="str">
        <f>IF((COUNTA(DA14:DA25)=0)+(COUNTA(DA13)=0),"",100-DA13-SUMPRODUCT(CY14:CY25,DA14:DA25))</f>
        <v/>
      </c>
      <c r="DB5" s="9" t="str">
        <f>IF((COUNTA(DB14:DB25)=0)+(COUNTA(DB13)=0),"",100-DB13-SUMPRODUCT(CY14:CY25,DB14:DB25))</f>
        <v/>
      </c>
      <c r="DC5" s="9" t="str">
        <f>IF((COUNTA(DC14:DC25)=0)+(COUNTA(DC13)=0),"",100-DC13-SUMPRODUCT(CY14:CY25,DC14:DC25))</f>
        <v/>
      </c>
      <c r="DD5" s="9"/>
      <c r="DE5" s="29"/>
      <c r="DF5" s="24"/>
      <c r="DG5" s="24"/>
      <c r="DH5" s="120"/>
      <c r="DI5" s="65" t="s">
        <v>0</v>
      </c>
      <c r="DJ5" s="9" t="str">
        <f>IF((COUNTA(DJ14:DJ25)=0)+(COUNTA(DJ13)=0),"",100-DJ13-SUMPRODUCT(DI14:DI25,DJ14:DJ25))</f>
        <v/>
      </c>
      <c r="DK5" s="9" t="str">
        <f>IF((COUNTA(DK14:DK25)=0)+(COUNTA(DK13)=0),"",100-DK13-SUMPRODUCT(DI14:DI25,DK14:DK25))</f>
        <v/>
      </c>
      <c r="DL5" s="9" t="str">
        <f>IF((COUNTA(DL14:DL25)=0)+(COUNTA(DL13)=0),"",100-DL13-SUMPRODUCT(DI14:DI25,DL14:DL25))</f>
        <v/>
      </c>
      <c r="DM5" s="9" t="str">
        <f>IF((COUNTA(DM14:DM25)=0)+(COUNTA(DM13)=0),"",100-DM13-SUMPRODUCT(DI14:DI25,DM14:DM25))</f>
        <v/>
      </c>
      <c r="DN5" s="9"/>
      <c r="DO5" s="29"/>
      <c r="DP5" s="24"/>
      <c r="DQ5" s="24"/>
      <c r="DR5" s="120"/>
      <c r="DS5" s="65" t="s">
        <v>0</v>
      </c>
      <c r="DT5" s="9" t="str">
        <f>IF((COUNTA(DT14:DT25)=0)+(COUNTA(DT13)=0),"",100-DT13-SUMPRODUCT(DS14:DS25,DT14:DT25))</f>
        <v/>
      </c>
      <c r="DU5" s="9" t="str">
        <f>IF((COUNTA(DU14:DU25)=0)+(COUNTA(DU13)=0),"",100-DU13-SUMPRODUCT(DS14:DS25,DU14:DU25))</f>
        <v/>
      </c>
      <c r="DV5" s="9" t="str">
        <f>IF((COUNTA(DV14:DV25)=0)+(COUNTA(DV13)=0),"",100-DV13-SUMPRODUCT(DS14:DS25,DV14:DV25))</f>
        <v/>
      </c>
      <c r="DW5" s="9" t="str">
        <f>IF((COUNTA(DW14:DW25)=0)+(COUNTA(DW13)=0),"",100-DW13-SUMPRODUCT(DS14:DS25,DW14:DW25))</f>
        <v/>
      </c>
      <c r="DX5" s="9"/>
      <c r="DY5" s="29"/>
      <c r="DZ5" s="24"/>
      <c r="EA5" s="24"/>
      <c r="EB5" s="120"/>
      <c r="EC5" s="65" t="s">
        <v>0</v>
      </c>
      <c r="ED5" s="9" t="str">
        <f>IF((COUNTA(ED14:ED25)=0)+(COUNTA(ED13)=0),"",100-ED13-SUMPRODUCT(EC14:EC25,ED14:ED25))</f>
        <v/>
      </c>
      <c r="EE5" s="9" t="str">
        <f>IF((COUNTA(EE14:EE25)=0)+(COUNTA(EE13)=0),"",100-EE13-SUMPRODUCT(EC14:EC25,EE14:EE25))</f>
        <v/>
      </c>
      <c r="EF5" s="9" t="str">
        <f>IF((COUNTA(EF14:EF25)=0)+(COUNTA(EF13)=0),"",100-EF13-SUMPRODUCT(EC14:EC25,EF14:EF25))</f>
        <v/>
      </c>
      <c r="EG5" s="9" t="str">
        <f>IF((COUNTA(EG14:EG25)=0)+(COUNTA(EG13)=0),"",100-EG13-SUMPRODUCT(EC14:EC25,EG14:EG25))</f>
        <v/>
      </c>
      <c r="EH5" s="9"/>
      <c r="EI5" s="29"/>
      <c r="EJ5" s="24"/>
      <c r="EK5" s="24"/>
      <c r="EL5" s="120"/>
      <c r="EM5" s="200" t="s">
        <v>0</v>
      </c>
      <c r="EN5" s="9" t="str">
        <f>IF((COUNTA(EN14:EN25)=0)+(COUNTA(EN13)=0),"",100-EN13-SUMPRODUCT(EM14:EM25,EN14:EN25))</f>
        <v/>
      </c>
      <c r="EO5" s="9" t="str">
        <f>IF((COUNTA(EO14:EO25)=0)+(COUNTA(EO13)=0),"",100-EO13-SUMPRODUCT(EM14:EM25,EO14:EO25))</f>
        <v/>
      </c>
      <c r="EP5" s="9" t="str">
        <f>IF((COUNTA(EP14:EP25)=0)+(COUNTA(EP13)=0),"",100-EP13-SUMPRODUCT(EM14:EM25,EP14:EP25))</f>
        <v/>
      </c>
      <c r="EQ5" s="9" t="str">
        <f>IF((COUNTA(EQ14:EQ25)=0)+(COUNTA(EQ13)=0),"",100-EQ13-SUMPRODUCT(EM14:EM25,EQ14:EQ25))</f>
        <v/>
      </c>
      <c r="ER5" s="9"/>
      <c r="ES5" s="29"/>
      <c r="ET5" s="24"/>
      <c r="EU5" s="24"/>
      <c r="EV5" s="120"/>
      <c r="EW5" s="65" t="s">
        <v>0</v>
      </c>
      <c r="EX5" s="9" t="str">
        <f>IF((COUNTA(EX14:EX25)=0)+(COUNTA(EX13)=0),"",100-EX13-SUMPRODUCT(EW14:EW25,EX14:EX25))</f>
        <v/>
      </c>
      <c r="EY5" s="9" t="str">
        <f>IF((COUNTA(EY14:EY25)=0)+(COUNTA(EY13)=0),"",100-EY13-SUMPRODUCT(EW14:EW25,EY14:EY25))</f>
        <v/>
      </c>
      <c r="EZ5" s="9" t="str">
        <f>IF((COUNTA(EZ14:EZ25)=0)+(COUNTA(EZ13)=0),"",100-EZ13-SUMPRODUCT(EW14:EW25,EZ14:EZ25))</f>
        <v/>
      </c>
      <c r="FA5" s="9" t="str">
        <f>IF((COUNTA(FA14:FA25)=0)+(COUNTA(FA13)=0),"",100-FA13-SUMPRODUCT(EW14:EW25,FA14:FA25))</f>
        <v/>
      </c>
      <c r="FB5" s="9"/>
      <c r="FC5" s="29"/>
      <c r="FD5" s="24"/>
      <c r="FE5" s="24"/>
      <c r="FF5" s="120"/>
      <c r="FG5" s="200" t="s">
        <v>0</v>
      </c>
      <c r="FH5" s="9" t="str">
        <f>IF((COUNTA(FH14:FH25)=0)+(COUNTA(FH13)=0),"",100-FH13-SUMPRODUCT(FG14:FG25,FH14:FH25))</f>
        <v/>
      </c>
      <c r="FI5" s="9" t="str">
        <f>IF((COUNTA(FI14:FI25)=0)+(COUNTA(FI13)=0),"",100-FI13-SUMPRODUCT(FG14:FG25,FI14:FI25))</f>
        <v/>
      </c>
      <c r="FJ5" s="9" t="str">
        <f>IF((COUNTA(FJ14:FJ25)=0)+(COUNTA(FJ13)=0),"",100-FJ13-SUMPRODUCT(FG14:FG25,FJ14:FJ25))</f>
        <v/>
      </c>
      <c r="FK5" s="9" t="str">
        <f>IF((COUNTA(FK14:FK25)=0)+(COUNTA(FK13)=0),"",100-FK13-SUMPRODUCT(FG14:FG25,FK14:FK25))</f>
        <v/>
      </c>
      <c r="FL5" s="9"/>
      <c r="FM5" s="29"/>
      <c r="FN5" s="24"/>
      <c r="FO5" s="24"/>
      <c r="FP5" s="120"/>
      <c r="FQ5" s="65" t="s">
        <v>0</v>
      </c>
      <c r="FR5" s="9" t="str">
        <f>IF((COUNTA(FR14:FR25)=0)+(COUNTA(FR13)=0),"",100-FR13-SUMPRODUCT(FQ14:FQ25,FR14:FR25))</f>
        <v/>
      </c>
      <c r="FS5" s="9" t="str">
        <f>IF((COUNTA(FS14:FS25)=0)+(COUNTA(FS13)=0),"",100-FS13-SUMPRODUCT(FQ14:FQ25,FS14:FS25))</f>
        <v/>
      </c>
      <c r="FT5" s="9" t="str">
        <f>IF((COUNTA(FT14:FT25)=0)+(COUNTA(FT13)=0),"",100-FT13-SUMPRODUCT(FQ14:FQ25,FT14:FT25))</f>
        <v/>
      </c>
      <c r="FU5" s="9" t="str">
        <f>IF((COUNTA(FU14:FU25)=0)+(COUNTA(FU13)=0),"",100-FU13-SUMPRODUCT(FQ14:FQ25,FU14:FU25))</f>
        <v/>
      </c>
      <c r="FV5" s="9"/>
      <c r="FW5" s="29"/>
      <c r="FX5" s="24"/>
      <c r="FY5" s="24"/>
      <c r="FZ5" s="120"/>
      <c r="GA5" s="200" t="s">
        <v>0</v>
      </c>
      <c r="GB5" s="9" t="str">
        <f>IF((COUNTA(GB14:GB25)=0)+(COUNTA(GB13)=0),"",100-GB13-SUMPRODUCT(GA14:GA25,GB14:GB25))</f>
        <v/>
      </c>
      <c r="GC5" s="9" t="str">
        <f>IF((COUNTA(GC14:GC25)=0)+(COUNTA(GC13)=0),"",100-GC13-SUMPRODUCT(GA14:GA25,GC14:GC25))</f>
        <v/>
      </c>
      <c r="GD5" s="9" t="str">
        <f>IF((COUNTA(GD14:GD25)=0)+(COUNTA(GD13)=0),"",100-GD13-SUMPRODUCT(GA14:GA25,GD14:GD25))</f>
        <v/>
      </c>
      <c r="GE5" s="9" t="str">
        <f>IF((COUNTA(GE14:GE25)=0)+(COUNTA(GE13)=0),"",100-GE13-SUMPRODUCT(GA14:GA25,GE14:GE25))</f>
        <v/>
      </c>
      <c r="GF5" s="9"/>
      <c r="GG5" s="29"/>
      <c r="GH5" s="24"/>
      <c r="GI5" s="24"/>
      <c r="GJ5" s="120"/>
      <c r="GK5" s="200" t="s">
        <v>0</v>
      </c>
      <c r="GL5" s="9" t="str">
        <f>IF((COUNTA(GL14:GL25)=0)+(COUNTA(GL13)=0),"",100-GL13-SUMPRODUCT(GK14:GK25,GL14:GL25))</f>
        <v/>
      </c>
      <c r="GM5" s="9" t="str">
        <f>IF((COUNTA(GM14:GM25)=0)+(COUNTA(GM13)=0),"",100-GM13-SUMPRODUCT(GK14:GK25,GM14:GM25))</f>
        <v/>
      </c>
      <c r="GN5" s="9" t="str">
        <f>IF((COUNTA(GN14:GN25)=0)+(COUNTA(GN13)=0),"",100-GN13-SUMPRODUCT(GK14:GK25,GN14:GN25))</f>
        <v/>
      </c>
      <c r="GO5" s="9" t="str">
        <f>IF((COUNTA(GO14:GO25)=0)+(COUNTA(GO13)=0),"",100-GO13-SUMPRODUCT(GK14:GK25,GO14:GO25))</f>
        <v/>
      </c>
      <c r="GP5" s="9"/>
      <c r="GQ5" s="29"/>
      <c r="GR5" s="24"/>
      <c r="GS5" s="24"/>
      <c r="GT5" s="120"/>
      <c r="GU5" s="200" t="s">
        <v>0</v>
      </c>
      <c r="GV5" s="9" t="str">
        <f>IF((COUNTA(GV14:GV25)=0)+(COUNTA(GV13)=0),"",100-GV13-SUMPRODUCT(GU14:GU25,GV14:GV25))</f>
        <v/>
      </c>
      <c r="GW5" s="9" t="str">
        <f>IF((COUNTA(GW14:GW25)=0)+(COUNTA(GW13)=0),"",100-GW13-SUMPRODUCT(GU14:GU25,GW14:GW25))</f>
        <v/>
      </c>
      <c r="GX5" s="9" t="str">
        <f>IF((COUNTA(GX14:GX25)=0)+(COUNTA(GX13)=0),"",100-GX13-SUMPRODUCT(GU14:GU25,GX14:GX25))</f>
        <v/>
      </c>
      <c r="GY5" s="9" t="str">
        <f>IF((COUNTA(GY14:GY25)=0)+(COUNTA(GY13)=0),"",100-GY13-SUMPRODUCT(GU14:GU25,GY14:GY25))</f>
        <v/>
      </c>
      <c r="GZ5" s="9"/>
      <c r="HA5" s="29"/>
      <c r="HB5" s="24"/>
      <c r="HC5" s="24"/>
      <c r="HD5" s="131"/>
      <c r="HN5" s="131"/>
      <c r="HX5" s="131"/>
      <c r="IH5" s="131"/>
      <c r="IR5" s="131"/>
      <c r="JB5" s="131"/>
    </row>
    <row xmlns:x14ac="http://schemas.microsoft.com/office/spreadsheetml/2009/9/ac" r="6" s="4" customFormat="true" x14ac:dyDescent="0.25">
      <c r="A6" s="413" t="str">
        <f ca="true">IF(ISBLANK('Data Summary'!A8),"",'Data Summary'!A8)</f>
        <v>GMB_2013_UIS</v>
      </c>
      <c r="B6" s="120"/>
      <c r="C6" s="65" t="s">
        <v>19</v>
      </c>
      <c r="D6" s="9">
        <f>IF(COUNTA(D14:D25)=0,"",SUMPRODUCT(D14:D25,C14:C25))</f>
        <v>70.526363636363641</v>
      </c>
      <c r="E6" s="9" t="str">
        <f>IF(COUNTA(E14:E25)=0,"",SUMPRODUCT(E14:E25,C14:C25))</f>
        <v/>
      </c>
      <c r="F6" s="9" t="str">
        <f>IF(COUNTA(F14:F25)=0,"",SUMPRODUCT(F14:F25,C14:C25))</f>
        <v/>
      </c>
      <c r="G6" s="9" t="str">
        <f>IF(COUNTA(G14:G25)=0,"",SUMPRODUCT(G14:G25,C14:C25))</f>
        <v/>
      </c>
      <c r="H6" s="9">
        <f>IF(COUNTA(H14:H25)=0,"",SUMPRODUCT(H14:H25,C14:C25))</f>
        <v>71.5</v>
      </c>
      <c r="I6" s="29">
        <f>IF(COUNTA(I14:I25)=0,"",SUMPRODUCT(I14:I25,C14:C25))</f>
        <v>68.7</v>
      </c>
      <c r="J6" s="24"/>
      <c r="K6" s="24"/>
      <c r="L6" s="120"/>
      <c r="M6" s="15" t="s">
        <v>19</v>
      </c>
      <c r="N6" s="9">
        <f>IF(COUNTA(N14:N25)=0,"",SUMPRODUCT(N14:N25,M14:M25))</f>
        <v>71.286818181818191</v>
      </c>
      <c r="O6" s="9" t="str">
        <f>IF(COUNTA(O14:O25)=0,"",SUMPRODUCT(O14:O25,M14:M25))</f>
        <v/>
      </c>
      <c r="P6" s="9" t="str">
        <f>IF(COUNTA(P14:P25)=0,"",SUMPRODUCT(P14:P25,M14:M25))</f>
        <v/>
      </c>
      <c r="Q6" s="9" t="str">
        <f>IF(COUNTA(Q14:Q25)=0,"",SUMPRODUCT(Q14:Q25,M14:M25))</f>
        <v/>
      </c>
      <c r="R6" s="9">
        <f>IF(COUNTA(R14:R25)=0,"",SUMPRODUCT(R14:R25,M14:M25))</f>
        <v>70.8</v>
      </c>
      <c r="S6" s="29">
        <f>IF(COUNTA(S14:S25)=0,"",SUMPRODUCT(S14:S25,M14:M25))</f>
        <v>72.2</v>
      </c>
      <c r="T6" s="24"/>
      <c r="U6" s="24"/>
      <c r="V6" s="120"/>
      <c r="W6" s="15" t="s">
        <v>19</v>
      </c>
      <c r="X6" s="9">
        <f>IF(COUNTA(X14:X25)=0,"",SUMPRODUCT(X14:X25,W14:W25))</f>
        <v>91.512499999999989</v>
      </c>
      <c r="Y6" s="9" t="str">
        <f>IF(COUNTA(Y14:Y25)=0,"",SUMPRODUCT(Y14:Y25,W14:W25))</f>
        <v/>
      </c>
      <c r="Z6" s="9" t="str">
        <f>IF(COUNTA(Z14:Z25)=0,"",SUMPRODUCT(Z14:Z25,W14:W25))</f>
        <v/>
      </c>
      <c r="AA6" s="9" t="str">
        <f>IF(COUNTA(AA14:AA25)=0,"",SUMPRODUCT(AA14:AA25,W14:W25))</f>
        <v/>
      </c>
      <c r="AB6" s="9">
        <f>IF(COUNTA(AB14:AB25)=0,"",SUMPRODUCT(AB14:AB25,W14:W25))</f>
        <v>89.6</v>
      </c>
      <c r="AC6" s="29">
        <f>IF(COUNTA(AC14:AC25)=0,"",SUMPRODUCT(AC14:AC25,W14:W25))</f>
        <v>95.1</v>
      </c>
      <c r="AD6" s="24"/>
      <c r="AE6" s="24"/>
      <c r="AF6" s="120"/>
      <c r="AG6" s="15" t="s">
        <v>19</v>
      </c>
      <c r="AH6" s="9">
        <f>IF(COUNTA(AH14:AH25)=0,"",SUMPRODUCT(AH14:AH25,AG14:AG25))</f>
        <v>88.937954545454545</v>
      </c>
      <c r="AI6" s="9" t="str">
        <f>IF(COUNTA(AI14:AI25)=0,"",SUMPRODUCT(AI14:AI25,AG14:AG25))</f>
        <v/>
      </c>
      <c r="AJ6" s="9" t="str">
        <f>IF(COUNTA(AJ14:AJ25)=0,"",SUMPRODUCT(AJ14:AJ25,AG14:AG25))</f>
        <v/>
      </c>
      <c r="AK6" s="9" t="str">
        <f>IF(COUNTA(AK14:AK25)=0,"",SUMPRODUCT(AK14:AK25,AG14:AG25))</f>
        <v/>
      </c>
      <c r="AL6" s="9">
        <f>IF(COUNTA(AL14:AL25)=0,"",SUMPRODUCT(AL14:AL25,AG14:AG25))</f>
        <v>84.8</v>
      </c>
      <c r="AM6" s="29">
        <f>IF(COUNTA(AM14:AM25)=0,"",SUMPRODUCT(AM14:AM25,AG14:AG25))</f>
        <v>96.7</v>
      </c>
      <c r="AN6" s="24"/>
      <c r="AO6" s="24"/>
      <c r="AP6" s="120"/>
      <c r="AQ6" s="15" t="s">
        <v>19</v>
      </c>
      <c r="AR6" s="9">
        <f>IF(COUNTA(AR14:AR25)=0,"",SUMPRODUCT(AR14:AR25,AQ14:AQ25))</f>
        <v>70.026552462526766</v>
      </c>
      <c r="AS6" s="9" t="str">
        <f>IF(COUNTA(AS14:AS25)=0,"",SUMPRODUCT(AS14:AS25,AQ14:AQ25))</f>
        <v/>
      </c>
      <c r="AT6" s="9" t="str">
        <f>IF(COUNTA(AT14:AT25)=0,"",SUMPRODUCT(AT14:AT25,AQ14:AQ25))</f>
        <v/>
      </c>
      <c r="AU6" s="9">
        <f>IF(COUNTA(AU14:AU25)=0,"",SUMPRODUCT(AU14:AU25,AQ14:AQ25))</f>
        <v>58</v>
      </c>
      <c r="AV6" s="9">
        <f>IF(COUNTA(AV14:AV25)=0,"",SUMPRODUCT(AV14:AV25,AQ14:AQ25))</f>
        <v>76</v>
      </c>
      <c r="AW6" s="29">
        <f>IF(COUNTA(AW14:AW25)=0,"",SUMPRODUCT(AW14:AW25,AQ14:AQ25))</f>
        <v>85.416122004357305</v>
      </c>
      <c r="AX6" s="24"/>
      <c r="AY6" s="24"/>
      <c r="AZ6" s="120"/>
      <c r="BA6" s="15" t="s">
        <v>19</v>
      </c>
      <c r="BB6" s="9">
        <f>IF(COUNTA(BB14:BB25)=0,"",SUMPRODUCT(BB14:BB25,BA14:BA25))</f>
        <v>88.187029288702931</v>
      </c>
      <c r="BC6" s="9" t="str">
        <f>IF(COUNTA(BC14:BC25)=0,"",SUMPRODUCT(BC14:BC25,BA14:BA25))</f>
        <v/>
      </c>
      <c r="BD6" s="9" t="str">
        <f>IF(COUNTA(BD14:BD25)=0,"",SUMPRODUCT(BD14:BD25,BA14:BA25))</f>
        <v/>
      </c>
      <c r="BE6" s="9" t="str">
        <f>IF(COUNTA(BE14:BE25)=0,"",SUMPRODUCT(BE14:BE25,BA14:BA25))</f>
        <v/>
      </c>
      <c r="BF6" s="9">
        <f>IF(COUNTA(BF14:BF25)=0,"",SUMPRODUCT(BF14:BF25,BA14:BA25))</f>
        <v>83</v>
      </c>
      <c r="BG6" s="29">
        <f>IF(COUNTA(BG14:BG25)=0,"",SUMPRODUCT(BG14:BG25,BA14:BA25))</f>
        <v>97.7</v>
      </c>
      <c r="BH6" s="24"/>
      <c r="BI6" s="24"/>
      <c r="BJ6" s="120"/>
      <c r="BK6" s="65" t="s">
        <v>19</v>
      </c>
      <c r="BL6" s="9">
        <f>IF(COUNTA(BL14:BL25)=0,"",SUMPRODUCT(BL14:BL25,BK14:BK25))</f>
        <v>73.05568627450981</v>
      </c>
      <c r="BM6" s="9" t="str">
        <f>IF(COUNTA(BM14:BM25)=0,"",SUMPRODUCT(BM14:BM25,BK14:BK25))</f>
        <v/>
      </c>
      <c r="BN6" s="9" t="str">
        <f>IF(COUNTA(BN14:BN25)=0,"",SUMPRODUCT(BN14:BN25,BK14:BK25))</f>
        <v/>
      </c>
      <c r="BO6" s="9">
        <f>IF(COUNTA(BO14:BO25)=0,"",SUMPRODUCT(BO14:BO25,BK14:BK25))</f>
        <v>63</v>
      </c>
      <c r="BP6" s="9">
        <f>IF(COUNTA(BP14:BP25)=0,"",SUMPRODUCT(BP14:BP25,BK14:BK25))</f>
        <v>77</v>
      </c>
      <c r="BQ6" s="29">
        <f>IF(COUNTA(BQ14:BQ25)=0,"",SUMPRODUCT(BQ14:BQ25,BK14:BK25))</f>
        <v>88</v>
      </c>
      <c r="BR6" s="24"/>
      <c r="BS6" s="24"/>
      <c r="BT6" s="120"/>
      <c r="BU6" s="65" t="s">
        <v>19</v>
      </c>
      <c r="BV6" s="9">
        <f>IF(COUNTA(BV14:BV25)=0,"",SUMPRODUCT(BV14:BV25,BU14:BU25))</f>
        <v>89.505020920502091</v>
      </c>
      <c r="BW6" s="9" t="str">
        <f>IF(COUNTA(BW14:BW25)=0,"",SUMPRODUCT(BW14:BW25,BU14:BU25))</f>
        <v/>
      </c>
      <c r="BX6" s="9" t="str">
        <f>IF(COUNTA(BX14:BX25)=0,"",SUMPRODUCT(BX14:BX25,BU14:BU25))</f>
        <v/>
      </c>
      <c r="BY6" s="9" t="str">
        <f>IF(COUNTA(BY14:BY25)=0,"",SUMPRODUCT(BY14:BY25,BU14:BU25))</f>
        <v/>
      </c>
      <c r="BZ6" s="9">
        <f>IF(COUNTA(BZ14:BZ25)=0,"",SUMPRODUCT(BZ14:BZ25,BU14:BU25))</f>
        <v>85.8</v>
      </c>
      <c r="CA6" s="29">
        <f>IF(COUNTA(CA14:CA25)=0,"",SUMPRODUCT(CA14:CA25,BU14:BU25))</f>
        <v>96.3</v>
      </c>
      <c r="CB6" s="24"/>
      <c r="CC6" s="24"/>
      <c r="CD6" s="120" t="s">
        <v>162</v>
      </c>
      <c r="CE6" s="65" t="s">
        <v>19</v>
      </c>
      <c r="CF6" s="9">
        <f>IF(COUNTA(CF14:CF25)=0,"",SUMPRODUCT(CF14:CF25,CE14:CE25))</f>
        <v>74.693469233673099</v>
      </c>
      <c r="CG6" s="9" t="str">
        <f>IF(COUNTA(CG14:CG25)=0,"",SUMPRODUCT(CG14:CG25,CE14:CE25))</f>
        <v/>
      </c>
      <c r="CH6" s="9" t="str">
        <f>IF(COUNTA(CH14:CH25)=0,"",SUMPRODUCT(CH14:CH25,CE14:CE25))</f>
        <v/>
      </c>
      <c r="CI6" s="9">
        <f>IF(COUNTA(CI14:CI25)=0,"",SUMPRODUCT(CI14:CI25,CE14:CE25))</f>
        <v>63</v>
      </c>
      <c r="CJ6" s="9">
        <f>IF(COUNTA(CJ14:CJ25)=0,"",SUMPRODUCT(CJ14:CJ25,CE14:CE25))</f>
        <v>80</v>
      </c>
      <c r="CK6" s="29">
        <f>IF(COUNTA(CK14:CK25)=0,"",SUMPRODUCT(CK14:CK25,CE14:CE25))</f>
        <v>89.709090909090904</v>
      </c>
      <c r="CL6" s="24"/>
      <c r="CM6" s="24"/>
      <c r="CN6" s="120"/>
      <c r="CO6" s="65" t="s">
        <v>19</v>
      </c>
      <c r="CP6" s="9" t="str">
        <f>IF(COUNTA(CP14:CP25)=0,"",SUMPRODUCT(CP14:CP25,CO14:CO25))</f>
        <v/>
      </c>
      <c r="CQ6" s="9" t="str">
        <f>IF(COUNTA(CQ14:CQ25)=0,"",SUMPRODUCT(CQ14:CQ25,CO14:CO25))</f>
        <v/>
      </c>
      <c r="CR6" s="9" t="str">
        <f>IF(COUNTA(CR14:CR25)=0,"",SUMPRODUCT(CR14:CR25,CO14:CO25))</f>
        <v/>
      </c>
      <c r="CS6" s="9" t="str">
        <f>IF(COUNTA(CS14:CS25)=0,"",SUMPRODUCT(CS14:CS25,CO14:CO25))</f>
        <v/>
      </c>
      <c r="CT6" s="9" t="str">
        <f>IF(COUNTA(CT14:CT25)=0,"",SUMPRODUCT(CT14:CT25,CO14:CO25))</f>
        <v/>
      </c>
      <c r="CU6" s="29" t="str">
        <f>IF(COUNTA(CU14:CU25)=0,"",SUMPRODUCT(CU14:CU25,CO14:CO25))</f>
        <v/>
      </c>
      <c r="CV6" s="24"/>
      <c r="CW6" s="24"/>
      <c r="CX6" s="120"/>
      <c r="CY6" s="65" t="s">
        <v>19</v>
      </c>
      <c r="CZ6" s="9">
        <f>IF(COUNTA(CZ14:CZ25)=0,"",SUMPRODUCT(CZ14:CZ25,CY14:CY25))</f>
        <v>77.191317144959527</v>
      </c>
      <c r="DA6" s="9" t="str">
        <f>IF(COUNTA(DA14:DA25)=0,"",SUMPRODUCT(DA14:DA25,CY14:CY25))</f>
        <v/>
      </c>
      <c r="DB6" s="9" t="str">
        <f>IF(COUNTA(DB14:DB25)=0,"",SUMPRODUCT(DB14:DB25,CY14:CY25))</f>
        <v/>
      </c>
      <c r="DC6" s="9">
        <f>IF(COUNTA(DC14:DC25)=0,"",SUMPRODUCT(DC14:DC25,CY14:CY25))</f>
        <v>65</v>
      </c>
      <c r="DD6" s="9">
        <f>IF(COUNTA(DD14:DD25)=0,"",SUMPRODUCT(DD14:DD25,CY14:CY25))</f>
        <v>84</v>
      </c>
      <c r="DE6" s="29">
        <f>IF(COUNTA(DE14:DE25)=0,"",SUMPRODUCT(DE14:DE25,CY14:CY25))</f>
        <v>90</v>
      </c>
      <c r="DF6" s="24"/>
      <c r="DG6" s="24"/>
      <c r="DH6" s="120"/>
      <c r="DI6" s="65" t="s">
        <v>19</v>
      </c>
      <c r="DJ6" s="9" t="str">
        <f>IF(COUNTA(DJ14:DJ25)=0,"",SUMPRODUCT(DJ14:DJ25,DI14:DI25))</f>
        <v/>
      </c>
      <c r="DK6" s="9" t="str">
        <f>IF(COUNTA(DK14:DK25)=0,"",SUMPRODUCT(DK14:DK25,DI14:DI25))</f>
        <v/>
      </c>
      <c r="DL6" s="9" t="str">
        <f>IF(COUNTA(DL14:DL25)=0,"",SUMPRODUCT(DL14:DL25,DI14:DI25))</f>
        <v/>
      </c>
      <c r="DM6" s="9" t="str">
        <f>IF(COUNTA(DM14:DM25)=0,"",SUMPRODUCT(DM14:DM25,DI14:DI25))</f>
        <v/>
      </c>
      <c r="DN6" s="9" t="str">
        <f>IF(COUNTA(DN14:DN25)=0,"",SUMPRODUCT(DN14:DN25,DI14:DI25))</f>
        <v/>
      </c>
      <c r="DO6" s="29" t="str">
        <f>IF(COUNTA(DO14:DO25)=0,"",SUMPRODUCT(DO14:DO25,DI14:DI25))</f>
        <v/>
      </c>
      <c r="DP6" s="24"/>
      <c r="DQ6" s="24"/>
      <c r="DR6" s="120"/>
      <c r="DS6" s="65" t="s">
        <v>19</v>
      </c>
      <c r="DT6" s="9">
        <f>IF(COUNTA(DT14:DT25)=0,"",SUMPRODUCT(DT14:DT25,DS14:DS25))</f>
        <v>82.098132427843808</v>
      </c>
      <c r="DU6" s="9" t="str">
        <f>IF(COUNTA(DU14:DU25)=0,"",SUMPRODUCT(DU14:DU25,DS14:DS25))</f>
        <v/>
      </c>
      <c r="DV6" s="9" t="str">
        <f>IF(COUNTA(DV14:DV25)=0,"",SUMPRODUCT(DV14:DV25,DS14:DS25))</f>
        <v/>
      </c>
      <c r="DW6" s="9">
        <f>IF(COUNTA(DW14:DW25)=0,"",SUMPRODUCT(DW14:DW25,DS14:DS25))</f>
        <v>81</v>
      </c>
      <c r="DX6" s="9">
        <f>IF(COUNTA(DX14:DX25)=0,"",SUMPRODUCT(DX14:DX25,DS14:DS25))</f>
        <v>84</v>
      </c>
      <c r="DY6" s="29">
        <f>IF(COUNTA(DY14:DY25)=0,"",SUMPRODUCT(DY14:DY25,DS14:DS25))</f>
        <v>81.081339712918663</v>
      </c>
      <c r="DZ6" s="24"/>
      <c r="EA6" s="24"/>
      <c r="EB6" s="120"/>
      <c r="EC6" s="65" t="s">
        <v>19</v>
      </c>
      <c r="ED6" s="9" t="str">
        <f>IF(COUNTA(ED14:ED25)=0,"",SUMPRODUCT(ED14:ED25,EC14:EC25))</f>
        <v/>
      </c>
      <c r="EE6" s="9" t="str">
        <f>IF(COUNTA(EE14:EE25)=0,"",SUMPRODUCT(EE14:EE25,EC14:EC25))</f>
        <v/>
      </c>
      <c r="EF6" s="9" t="str">
        <f>IF(COUNTA(EF14:EF25)=0,"",SUMPRODUCT(EF14:EF25,EC14:EC25))</f>
        <v/>
      </c>
      <c r="EG6" s="9" t="str">
        <f>IF(COUNTA(EG14:EG25)=0,"",SUMPRODUCT(EG14:EG25,EC14:EC25))</f>
        <v/>
      </c>
      <c r="EH6" s="9" t="str">
        <f>IF(COUNTA(EH14:EH25)=0,"",SUMPRODUCT(EH14:EH25,EC14:EC25))</f>
        <v/>
      </c>
      <c r="EI6" s="29" t="str">
        <f>IF(COUNTA(EI14:EI25)=0,"",SUMPRODUCT(EI14:EI25,EC14:EC25))</f>
        <v/>
      </c>
      <c r="EJ6" s="24"/>
      <c r="EK6" s="24"/>
      <c r="EL6" s="120"/>
      <c r="EM6" s="200" t="s">
        <v>19</v>
      </c>
      <c r="EN6" s="9">
        <f>IF(COUNTA(EN14:EN25)=0,"",SUMPRODUCT(EN14:EN25,EM14:EM25))</f>
        <v>72.190594830270939</v>
      </c>
      <c r="EO6" s="9" t="str">
        <f>IF(COUNTA(EO14:EO25)=0,"",SUMPRODUCT(EO14:EO25,EM14:EM25))</f>
        <v/>
      </c>
      <c r="EP6" s="9" t="str">
        <f>IF(COUNTA(EP14:EP25)=0,"",SUMPRODUCT(EP14:EP25,EM14:EM25))</f>
        <v/>
      </c>
      <c r="EQ6" s="9">
        <f>IF(COUNTA(EQ14:EQ25)=0,"",SUMPRODUCT(EQ14:EQ25,EM14:EM25))</f>
        <v>58</v>
      </c>
      <c r="ER6" s="9">
        <f>IF(COUNTA(ER14:ER25)=0,"",SUMPRODUCT(ER14:ER25,EM14:EM25))</f>
        <v>84</v>
      </c>
      <c r="ES6" s="29">
        <f>IF(COUNTA(ES14:ES25)=0,"",SUMPRODUCT(ES14:ES25,EM14:EM25))</f>
        <v>81.127596439169139</v>
      </c>
      <c r="ET6" s="24"/>
      <c r="EU6" s="24"/>
      <c r="EV6" s="120"/>
      <c r="EW6" s="65" t="s">
        <v>19</v>
      </c>
      <c r="EX6" s="9" t="str">
        <f>IF(COUNTA(EX14:EX25)=0,"",SUMPRODUCT(EX14:EX25,EW14:EW25))</f>
        <v/>
      </c>
      <c r="EY6" s="9" t="str">
        <f>IF(COUNTA(EY14:EY25)=0,"",SUMPRODUCT(EY14:EY25,EW14:EW25))</f>
        <v/>
      </c>
      <c r="EZ6" s="9" t="str">
        <f>IF(COUNTA(EZ14:EZ25)=0,"",SUMPRODUCT(EZ14:EZ25,EW14:EW25))</f>
        <v/>
      </c>
      <c r="FA6" s="9" t="str">
        <f>IF(COUNTA(FA14:FA25)=0,"",SUMPRODUCT(FA14:FA25,EW14:EW25))</f>
        <v/>
      </c>
      <c r="FB6" s="9" t="str">
        <f>IF(COUNTA(FB14:FB25)=0,"",SUMPRODUCT(FB14:FB25,EW14:EW25))</f>
        <v/>
      </c>
      <c r="FC6" s="29" t="str">
        <f>IF(COUNTA(FC14:FC25)=0,"",SUMPRODUCT(FC14:FC25,EW14:EW25))</f>
        <v/>
      </c>
      <c r="FD6" s="24"/>
      <c r="FE6" s="24"/>
      <c r="FF6" s="120"/>
      <c r="FG6" s="200" t="s">
        <v>19</v>
      </c>
      <c r="FH6" s="9">
        <f>IF(COUNTA(FH14:FH25)=0,"",SUMPRODUCT(FH14:FH25,FG14:FG25))</f>
        <v>74.314380264741274</v>
      </c>
      <c r="FI6" s="9" t="str">
        <f>IF(COUNTA(FI14:FI25)=0,"",SUMPRODUCT(FI14:FI25,FG14:FG25))</f>
        <v/>
      </c>
      <c r="FJ6" s="9" t="str">
        <f>IF(COUNTA(FJ14:FJ25)=0,"",SUMPRODUCT(FJ14:FJ25,FG14:FG25))</f>
        <v/>
      </c>
      <c r="FK6" s="9">
        <f>IF(COUNTA(FK14:FK25)=0,"",SUMPRODUCT(FK14:FK25,FG14:FG25))</f>
        <v>59.567039106145245</v>
      </c>
      <c r="FL6" s="9">
        <f>IF(COUNTA(FL14:FL25)=0,"",SUMPRODUCT(FL14:FL25,FG14:FG25))</f>
        <v>86.003372681281618</v>
      </c>
      <c r="FM6" s="29">
        <f>IF(COUNTA(FM14:FM25)=0,"",SUMPRODUCT(FM14:FM25,FG14:FG25))</f>
        <v>84.59065155807366</v>
      </c>
      <c r="FN6" s="24"/>
      <c r="FO6" s="24"/>
      <c r="FP6" s="120"/>
      <c r="FQ6" s="65" t="s">
        <v>19</v>
      </c>
      <c r="FR6" s="9" t="str">
        <f>IF(COUNTA(FR14:FR25)=0,"",SUMPRODUCT(FR14:FR25,FQ14:FQ25))</f>
        <v/>
      </c>
      <c r="FS6" s="9" t="str">
        <f>IF(COUNTA(FS14:FS25)=0,"",SUMPRODUCT(FS14:FS25,FQ14:FQ25))</f>
        <v/>
      </c>
      <c r="FT6" s="9" t="str">
        <f>IF(COUNTA(FT14:FT25)=0,"",SUMPRODUCT(FT14:FT25,FQ14:FQ25))</f>
        <v/>
      </c>
      <c r="FU6" s="9" t="str">
        <f>IF(COUNTA(FU14:FU25)=0,"",SUMPRODUCT(FU14:FU25,FQ14:FQ25))</f>
        <v/>
      </c>
      <c r="FV6" s="9" t="str">
        <f>IF(COUNTA(FV14:FV25)=0,"",SUMPRODUCT(FV14:FV25,FQ14:FQ25))</f>
        <v/>
      </c>
      <c r="FW6" s="29" t="str">
        <f>IF(COUNTA(FW14:FW25)=0,"",SUMPRODUCT(FW14:FW25,FQ14:FQ25))</f>
        <v/>
      </c>
      <c r="FX6" s="24"/>
      <c r="FY6" s="24"/>
      <c r="FZ6" s="120"/>
      <c r="GA6" s="200" t="s">
        <v>19</v>
      </c>
      <c r="GB6" s="9">
        <f>IF(COUNTA(GB14:GB25)=0,"",SUMPRODUCT(GB14:GB25,GA14:GA25))</f>
        <v>72.480443666082891</v>
      </c>
      <c r="GC6" s="9">
        <f>IF(COUNTA(GC14:GC25)=0,"",SUMPRODUCT(GC14:GC25,GA14:GA25))</f>
        <v>61</v>
      </c>
      <c r="GD6" s="9">
        <f>IF(COUNTA(GD14:GD25)=0,"",SUMPRODUCT(GD14:GD25,GA14:GA25))</f>
        <v>39</v>
      </c>
      <c r="GE6" s="9">
        <f>IF(COUNTA(GE14:GE25)=0,"",SUMPRODUCT(GE14:GE25,GA14:GA25))</f>
        <v>56.027397260273972</v>
      </c>
      <c r="GF6" s="9">
        <f>IF(COUNTA(GF14:GF25)=0,"",SUMPRODUCT(GF14:GF25,GA14:GA25))</f>
        <v>85.679414157851909</v>
      </c>
      <c r="GG6" s="29">
        <f>IF(COUNTA(GG14:GG25)=0,"",SUMPRODUCT(GG14:GG25,GA14:GA25))</f>
        <v>83.063772048846673</v>
      </c>
      <c r="GH6" s="24"/>
      <c r="GI6" s="24"/>
      <c r="GJ6" s="120"/>
      <c r="GK6" s="200" t="s">
        <v>19</v>
      </c>
      <c r="GL6" s="9">
        <f>IF(COUNTA(GL14:GL25)=0,"",SUMPRODUCT(GL14:GL25,GK14:GK25))</f>
        <v>78.55372370665151</v>
      </c>
      <c r="GM6" s="9" t="str">
        <f>IF(COUNTA(GM14:GM25)=0,"",SUMPRODUCT(GM14:GM25,GK14:GK25))</f>
        <v/>
      </c>
      <c r="GN6" s="9" t="str">
        <f>IF(COUNTA(GN14:GN25)=0,"",SUMPRODUCT(GN14:GN25,GK14:GK25))</f>
        <v/>
      </c>
      <c r="GO6" s="9">
        <f>IF(COUNTA(GO14:GO25)=0,"",SUMPRODUCT(GO14:GO25,GK14:GK25))</f>
        <v>61.857047428189716</v>
      </c>
      <c r="GP6" s="9">
        <f>IF(COUNTA(GP14:GP25)=0,"",SUMPRODUCT(GP14:GP25,GK14:GK25))</f>
        <v>91</v>
      </c>
      <c r="GQ6" s="29">
        <f>IF(COUNTA(GQ14:GQ25)=0,"",SUMPRODUCT(GQ14:GQ25,GK14:GK25))</f>
        <v>90.791064388961885</v>
      </c>
      <c r="GR6" s="24"/>
      <c r="GS6" s="24"/>
      <c r="GT6" s="120"/>
      <c r="GU6" s="200" t="s">
        <v>19</v>
      </c>
      <c r="GV6" s="9">
        <f>IF(COUNTA(GV14:GV25)=0,"",SUMPRODUCT(GV14:GV25,GU14:GU25))</f>
        <v>78.991325562483055</v>
      </c>
      <c r="GW6" s="9" t="str">
        <f>IF(COUNTA(GW14:GW25)=0,"",SUMPRODUCT(GW14:GW25,GU14:GU25))</f>
        <v/>
      </c>
      <c r="GX6" s="9" t="str">
        <f>IF(COUNTA(GX14:GX25)=0,"",SUMPRODUCT(GX14:GX25,GU14:GU25))</f>
        <v/>
      </c>
      <c r="GY6" s="9">
        <f>IF(COUNTA(GY14:GY25)=0,"",SUMPRODUCT(GY14:GY25,GU14:GU25))</f>
        <v>59.961439588688947</v>
      </c>
      <c r="GZ6" s="9">
        <f>IF(COUNTA(GZ14:GZ25)=0,"",SUMPRODUCT(GZ14:GZ25,GU14:GU25))</f>
        <v>93</v>
      </c>
      <c r="HA6" s="29">
        <f>IF(COUNTA(HA14:HA25)=0,"",SUMPRODUCT(HA14:HA25,GU14:GU25))</f>
        <v>92.667896678966784</v>
      </c>
      <c r="HB6" s="24"/>
      <c r="HC6" s="24"/>
      <c r="HD6" s="131"/>
      <c r="HN6" s="131"/>
      <c r="HX6" s="131"/>
      <c r="IH6" s="131"/>
      <c r="IR6" s="131"/>
      <c r="JB6" s="131"/>
    </row>
    <row xmlns:x14ac="http://schemas.microsoft.com/office/spreadsheetml/2009/9/ac" r="7" s="4" customFormat="true" x14ac:dyDescent="0.25">
      <c r="A7" s="413" t="str">
        <f ca="true">IF(ISBLANK('Data Summary'!A9),"",'Data Summary'!A9)</f>
        <v>GMB_2014_UIS</v>
      </c>
      <c r="B7" s="120"/>
      <c r="C7" s="104" t="s">
        <v>38</v>
      </c>
      <c r="D7" s="8"/>
      <c r="E7" s="8"/>
      <c r="F7" s="8"/>
      <c r="G7" s="8"/>
      <c r="H7" s="8"/>
      <c r="I7" s="29"/>
      <c r="J7" s="24"/>
      <c r="K7" s="24"/>
      <c r="L7" s="120"/>
      <c r="M7" s="46" t="s">
        <v>38</v>
      </c>
      <c r="N7" s="8"/>
      <c r="O7" s="8"/>
      <c r="P7" s="8"/>
      <c r="Q7" s="8"/>
      <c r="R7" s="8"/>
      <c r="S7" s="29"/>
      <c r="T7" s="24"/>
      <c r="U7" s="24"/>
      <c r="V7" s="120"/>
      <c r="W7" s="46" t="s">
        <v>38</v>
      </c>
      <c r="X7" s="8"/>
      <c r="Y7" s="8"/>
      <c r="Z7" s="8"/>
      <c r="AA7" s="8"/>
      <c r="AB7" s="8"/>
      <c r="AC7" s="29"/>
      <c r="AD7" s="24"/>
      <c r="AE7" s="24"/>
      <c r="AF7" s="120"/>
      <c r="AG7" s="46" t="s">
        <v>38</v>
      </c>
      <c r="AH7" s="8"/>
      <c r="AI7" s="8"/>
      <c r="AJ7" s="8"/>
      <c r="AK7" s="8"/>
      <c r="AL7" s="8"/>
      <c r="AM7" s="29"/>
      <c r="AN7" s="24"/>
      <c r="AO7" s="24"/>
      <c r="AP7" s="120"/>
      <c r="AQ7" s="46" t="s">
        <v>38</v>
      </c>
      <c r="AR7" s="8"/>
      <c r="AS7" s="8"/>
      <c r="AT7" s="8"/>
      <c r="AU7" s="8"/>
      <c r="AV7" s="8"/>
      <c r="AW7" s="29"/>
      <c r="AX7" s="24"/>
      <c r="AY7" s="24"/>
      <c r="AZ7" s="120"/>
      <c r="BA7" s="46" t="s">
        <v>38</v>
      </c>
      <c r="BB7" s="8"/>
      <c r="BC7" s="8"/>
      <c r="BD7" s="8"/>
      <c r="BE7" s="8"/>
      <c r="BF7" s="8"/>
      <c r="BG7" s="29"/>
      <c r="BH7" s="24"/>
      <c r="BI7" s="24"/>
      <c r="BJ7" s="120"/>
      <c r="BK7" s="104" t="s">
        <v>38</v>
      </c>
      <c r="BL7" s="8"/>
      <c r="BM7" s="8"/>
      <c r="BN7" s="8"/>
      <c r="BO7" s="8"/>
      <c r="BP7" s="8"/>
      <c r="BQ7" s="29"/>
      <c r="BR7" s="24"/>
      <c r="BS7" s="24"/>
      <c r="BT7" s="120"/>
      <c r="BU7" s="104" t="s">
        <v>38</v>
      </c>
      <c r="BV7" s="8"/>
      <c r="BW7" s="8"/>
      <c r="BX7" s="8"/>
      <c r="BY7" s="8"/>
      <c r="BZ7" s="8"/>
      <c r="CA7" s="29"/>
      <c r="CB7" s="24"/>
      <c r="CC7" s="24"/>
      <c r="CD7" s="120" t="s">
        <v>163</v>
      </c>
      <c r="CE7" s="104" t="s">
        <v>38</v>
      </c>
      <c r="CF7" s="8">
        <v>70</v>
      </c>
      <c r="CG7" s="8"/>
      <c r="CH7" s="8"/>
      <c r="CI7" s="8"/>
      <c r="CJ7" s="8"/>
      <c r="CK7" s="29"/>
      <c r="CL7" s="24"/>
      <c r="CM7" s="24"/>
      <c r="CN7" s="120"/>
      <c r="CO7" s="104" t="s">
        <v>38</v>
      </c>
      <c r="CP7" s="8"/>
      <c r="CQ7" s="8"/>
      <c r="CR7" s="8"/>
      <c r="CS7" s="8"/>
      <c r="CT7" s="8"/>
      <c r="CU7" s="29"/>
      <c r="CV7" s="24"/>
      <c r="CW7" s="24"/>
      <c r="CX7" s="120"/>
      <c r="CY7" s="104" t="s">
        <v>38</v>
      </c>
      <c r="CZ7" s="8"/>
      <c r="DA7" s="8"/>
      <c r="DB7" s="8"/>
      <c r="DC7" s="8"/>
      <c r="DD7" s="8"/>
      <c r="DE7" s="29"/>
      <c r="DF7" s="24"/>
      <c r="DG7" s="24"/>
      <c r="DH7" s="120"/>
      <c r="DI7" s="104" t="s">
        <v>38</v>
      </c>
      <c r="DJ7" s="8"/>
      <c r="DK7" s="8"/>
      <c r="DL7" s="8"/>
      <c r="DM7" s="8"/>
      <c r="DN7" s="8"/>
      <c r="DO7" s="29"/>
      <c r="DP7" s="24"/>
      <c r="DQ7" s="24"/>
      <c r="DR7" s="120"/>
      <c r="DS7" s="104" t="s">
        <v>38</v>
      </c>
      <c r="DT7" s="8"/>
      <c r="DU7" s="8"/>
      <c r="DV7" s="8"/>
      <c r="DW7" s="8"/>
      <c r="DX7" s="8"/>
      <c r="DY7" s="29"/>
      <c r="DZ7" s="24"/>
      <c r="EA7" s="24"/>
      <c r="EB7" s="120"/>
      <c r="EC7" s="104" t="s">
        <v>38</v>
      </c>
      <c r="ED7" s="8"/>
      <c r="EE7" s="8"/>
      <c r="EF7" s="8"/>
      <c r="EG7" s="8"/>
      <c r="EH7" s="8"/>
      <c r="EI7" s="29"/>
      <c r="EJ7" s="24"/>
      <c r="EK7" s="24"/>
      <c r="EL7" s="120"/>
      <c r="EM7" s="201" t="s">
        <v>38</v>
      </c>
      <c r="EN7" s="8"/>
      <c r="EO7" s="8"/>
      <c r="EP7" s="8"/>
      <c r="EQ7" s="8"/>
      <c r="ER7" s="8"/>
      <c r="ES7" s="29"/>
      <c r="ET7" s="24"/>
      <c r="EU7" s="24"/>
      <c r="EV7" s="120"/>
      <c r="EW7" s="104" t="s">
        <v>38</v>
      </c>
      <c r="EX7" s="8"/>
      <c r="EY7" s="8"/>
      <c r="EZ7" s="8"/>
      <c r="FA7" s="8"/>
      <c r="FB7" s="8"/>
      <c r="FC7" s="29"/>
      <c r="FD7" s="24"/>
      <c r="FE7" s="24"/>
      <c r="FF7" s="120"/>
      <c r="FG7" s="201" t="s">
        <v>38</v>
      </c>
      <c r="FH7" s="8"/>
      <c r="FI7" s="8"/>
      <c r="FJ7" s="8"/>
      <c r="FK7" s="8"/>
      <c r="FL7" s="8"/>
      <c r="FM7" s="29"/>
      <c r="FN7" s="24"/>
      <c r="FO7" s="24"/>
      <c r="FP7" s="120"/>
      <c r="FQ7" s="104" t="s">
        <v>38</v>
      </c>
      <c r="FR7" s="8"/>
      <c r="FS7" s="8"/>
      <c r="FT7" s="8"/>
      <c r="FU7" s="8"/>
      <c r="FV7" s="8"/>
      <c r="FW7" s="29"/>
      <c r="FX7" s="24"/>
      <c r="FY7" s="24"/>
      <c r="FZ7" s="120"/>
      <c r="GA7" s="201" t="s">
        <v>38</v>
      </c>
      <c r="GB7" s="8"/>
      <c r="GC7" s="8"/>
      <c r="GD7" s="8"/>
      <c r="GE7" s="8"/>
      <c r="GF7" s="8"/>
      <c r="GG7" s="29"/>
      <c r="GH7" s="24"/>
      <c r="GI7" s="24"/>
      <c r="GJ7" s="120"/>
      <c r="GK7" s="201" t="s">
        <v>38</v>
      </c>
      <c r="GL7" s="8"/>
      <c r="GM7" s="8"/>
      <c r="GN7" s="8"/>
      <c r="GO7" s="8"/>
      <c r="GP7" s="8"/>
      <c r="GQ7" s="29"/>
      <c r="GR7" s="24"/>
      <c r="GS7" s="24"/>
      <c r="GT7" s="120"/>
      <c r="GU7" s="201" t="s">
        <v>38</v>
      </c>
      <c r="GV7" s="8"/>
      <c r="GW7" s="8"/>
      <c r="GX7" s="8"/>
      <c r="GY7" s="8"/>
      <c r="GZ7" s="8"/>
      <c r="HA7" s="29"/>
      <c r="HB7" s="24"/>
      <c r="HC7" s="24"/>
      <c r="HD7" s="131"/>
      <c r="HN7" s="131"/>
      <c r="HX7" s="131"/>
      <c r="IH7" s="131"/>
      <c r="IR7" s="131"/>
      <c r="JB7" s="131"/>
    </row>
    <row xmlns:x14ac="http://schemas.microsoft.com/office/spreadsheetml/2009/9/ac" r="8" s="4" customFormat="true" ht="15.6" customHeight="true" x14ac:dyDescent="0.25">
      <c r="A8" s="413" t="str">
        <f ca="true">IF(ISBLANK('Data Summary'!A10),"",'Data Summary'!A10)</f>
        <v>GMB_2014_EMIS</v>
      </c>
      <c r="B8" s="120"/>
      <c r="C8" s="104" t="s">
        <v>106</v>
      </c>
      <c r="D8" s="9"/>
      <c r="E8" s="9"/>
      <c r="F8" s="9"/>
      <c r="G8" s="9"/>
      <c r="H8" s="9"/>
      <c r="I8" s="29"/>
      <c r="J8" s="24"/>
      <c r="K8" s="24"/>
      <c r="L8" s="120"/>
      <c r="M8" s="46" t="s">
        <v>106</v>
      </c>
      <c r="N8" s="9"/>
      <c r="O8" s="9"/>
      <c r="P8" s="9"/>
      <c r="Q8" s="9"/>
      <c r="R8" s="9"/>
      <c r="S8" s="29"/>
      <c r="T8" s="24"/>
      <c r="U8" s="24"/>
      <c r="V8" s="120"/>
      <c r="W8" s="46" t="s">
        <v>106</v>
      </c>
      <c r="X8" s="9"/>
      <c r="Y8" s="9"/>
      <c r="Z8" s="9"/>
      <c r="AA8" s="9"/>
      <c r="AB8" s="9"/>
      <c r="AC8" s="29"/>
      <c r="AD8" s="24"/>
      <c r="AE8" s="24"/>
      <c r="AF8" s="120"/>
      <c r="AG8" s="46" t="s">
        <v>106</v>
      </c>
      <c r="AH8" s="9"/>
      <c r="AI8" s="9"/>
      <c r="AJ8" s="9"/>
      <c r="AK8" s="9"/>
      <c r="AL8" s="9"/>
      <c r="AM8" s="29"/>
      <c r="AN8" s="24"/>
      <c r="AO8" s="24"/>
      <c r="AP8" s="120"/>
      <c r="AQ8" s="46" t="s">
        <v>106</v>
      </c>
      <c r="AR8" s="9"/>
      <c r="AS8" s="9"/>
      <c r="AT8" s="9"/>
      <c r="AU8" s="9"/>
      <c r="AV8" s="9"/>
      <c r="AW8" s="29"/>
      <c r="AX8" s="24"/>
      <c r="AY8" s="24"/>
      <c r="AZ8" s="120"/>
      <c r="BA8" s="46" t="s">
        <v>106</v>
      </c>
      <c r="BB8" s="9"/>
      <c r="BC8" s="9"/>
      <c r="BD8" s="9"/>
      <c r="BE8" s="9"/>
      <c r="BF8" s="9"/>
      <c r="BG8" s="29"/>
      <c r="BH8" s="24"/>
      <c r="BI8" s="24"/>
      <c r="BJ8" s="120"/>
      <c r="BK8" s="104" t="s">
        <v>106</v>
      </c>
      <c r="BL8" s="9"/>
      <c r="BM8" s="9"/>
      <c r="BN8" s="9"/>
      <c r="BO8" s="9"/>
      <c r="BP8" s="9"/>
      <c r="BQ8" s="29"/>
      <c r="BR8" s="24"/>
      <c r="BS8" s="24"/>
      <c r="BT8" s="120"/>
      <c r="BU8" s="104" t="s">
        <v>106</v>
      </c>
      <c r="BV8" s="9"/>
      <c r="BW8" s="9"/>
      <c r="BX8" s="9"/>
      <c r="BY8" s="9"/>
      <c r="BZ8" s="9"/>
      <c r="CA8" s="29"/>
      <c r="CB8" s="24"/>
      <c r="CC8" s="24"/>
      <c r="CD8" s="120"/>
      <c r="CE8" s="104" t="s">
        <v>106</v>
      </c>
      <c r="CF8" s="9"/>
      <c r="CG8" s="9"/>
      <c r="CH8" s="9"/>
      <c r="CI8" s="9"/>
      <c r="CJ8" s="9"/>
      <c r="CK8" s="29"/>
      <c r="CL8" s="24"/>
      <c r="CM8" s="24"/>
      <c r="CN8" s="120"/>
      <c r="CO8" s="104" t="s">
        <v>106</v>
      </c>
      <c r="CP8" s="9"/>
      <c r="CQ8" s="9"/>
      <c r="CR8" s="9"/>
      <c r="CS8" s="9"/>
      <c r="CT8" s="9"/>
      <c r="CU8" s="29"/>
      <c r="CV8" s="24"/>
      <c r="CW8" s="24"/>
      <c r="CX8" s="120"/>
      <c r="CY8" s="104" t="s">
        <v>106</v>
      </c>
      <c r="CZ8" s="9"/>
      <c r="DA8" s="9"/>
      <c r="DB8" s="9"/>
      <c r="DC8" s="9"/>
      <c r="DD8" s="9"/>
      <c r="DE8" s="29"/>
      <c r="DF8" s="24"/>
      <c r="DG8" s="24"/>
      <c r="DH8" s="120"/>
      <c r="DI8" s="104" t="s">
        <v>106</v>
      </c>
      <c r="DJ8" s="9"/>
      <c r="DK8" s="9"/>
      <c r="DL8" s="9"/>
      <c r="DM8" s="9"/>
      <c r="DN8" s="9"/>
      <c r="DO8" s="29"/>
      <c r="DP8" s="24"/>
      <c r="DQ8" s="24"/>
      <c r="DR8" s="120"/>
      <c r="DS8" s="104" t="s">
        <v>106</v>
      </c>
      <c r="DT8" s="9"/>
      <c r="DU8" s="9"/>
      <c r="DV8" s="9"/>
      <c r="DW8" s="9"/>
      <c r="DX8" s="9"/>
      <c r="DY8" s="29"/>
      <c r="DZ8" s="24"/>
      <c r="EA8" s="24"/>
      <c r="EB8" s="120"/>
      <c r="EC8" s="104" t="s">
        <v>106</v>
      </c>
      <c r="ED8" s="9"/>
      <c r="EE8" s="9"/>
      <c r="EF8" s="9"/>
      <c r="EG8" s="9"/>
      <c r="EH8" s="9"/>
      <c r="EI8" s="29"/>
      <c r="EJ8" s="24"/>
      <c r="EK8" s="24"/>
      <c r="EL8" s="120"/>
      <c r="EM8" s="201" t="s">
        <v>106</v>
      </c>
      <c r="EN8" s="9"/>
      <c r="EO8" s="9"/>
      <c r="EP8" s="9"/>
      <c r="EQ8" s="9"/>
      <c r="ER8" s="9"/>
      <c r="ES8" s="29"/>
      <c r="ET8" s="24"/>
      <c r="EU8" s="24"/>
      <c r="EV8" s="120"/>
      <c r="EW8" s="104" t="s">
        <v>106</v>
      </c>
      <c r="EX8" s="9"/>
      <c r="EY8" s="9"/>
      <c r="EZ8" s="9"/>
      <c r="FA8" s="9"/>
      <c r="FB8" s="9"/>
      <c r="FC8" s="29"/>
      <c r="FD8" s="24"/>
      <c r="FE8" s="24"/>
      <c r="FF8" s="120"/>
      <c r="FG8" s="201" t="s">
        <v>106</v>
      </c>
      <c r="FH8" s="9"/>
      <c r="FI8" s="9"/>
      <c r="FJ8" s="9"/>
      <c r="FK8" s="9"/>
      <c r="FL8" s="9"/>
      <c r="FM8" s="29"/>
      <c r="FN8" s="24"/>
      <c r="FO8" s="24"/>
      <c r="FP8" s="120"/>
      <c r="FQ8" s="104" t="s">
        <v>106</v>
      </c>
      <c r="FR8" s="9"/>
      <c r="FS8" s="9"/>
      <c r="FT8" s="9"/>
      <c r="FU8" s="9"/>
      <c r="FV8" s="9"/>
      <c r="FW8" s="29"/>
      <c r="FX8" s="24"/>
      <c r="FY8" s="24"/>
      <c r="FZ8" s="120"/>
      <c r="GA8" s="201" t="s">
        <v>106</v>
      </c>
      <c r="GB8" s="9"/>
      <c r="GC8" s="9"/>
      <c r="GD8" s="9"/>
      <c r="GE8" s="9"/>
      <c r="GF8" s="9"/>
      <c r="GG8" s="29"/>
      <c r="GH8" s="24"/>
      <c r="GI8" s="24"/>
      <c r="GJ8" s="120"/>
      <c r="GK8" s="201" t="s">
        <v>106</v>
      </c>
      <c r="GL8" s="9"/>
      <c r="GM8" s="9"/>
      <c r="GN8" s="9"/>
      <c r="GO8" s="9"/>
      <c r="GP8" s="9"/>
      <c r="GQ8" s="29"/>
      <c r="GR8" s="24"/>
      <c r="GS8" s="24"/>
      <c r="GT8" s="120"/>
      <c r="GU8" s="201" t="s">
        <v>106</v>
      </c>
      <c r="GV8" s="9"/>
      <c r="GW8" s="9"/>
      <c r="GX8" s="9"/>
      <c r="GY8" s="9"/>
      <c r="GZ8" s="9"/>
      <c r="HA8" s="29"/>
      <c r="HB8" s="24"/>
      <c r="HC8" s="24"/>
      <c r="HD8" s="131"/>
      <c r="HN8" s="131"/>
      <c r="HX8" s="131"/>
      <c r="IH8" s="131"/>
      <c r="IR8" s="131"/>
      <c r="JB8" s="131"/>
    </row>
    <row xmlns:x14ac="http://schemas.microsoft.com/office/spreadsheetml/2009/9/ac" r="9" s="4" customFormat="true" x14ac:dyDescent="0.25">
      <c r="A9" s="413" t="str">
        <f ca="true">IF(ISBLANK('Data Summary'!A11),"",'Data Summary'!A11)</f>
        <v>GMB_2015_UIS</v>
      </c>
      <c r="B9" s="120"/>
      <c r="C9" s="65" t="s">
        <v>181</v>
      </c>
      <c r="D9" s="8"/>
      <c r="E9" s="7"/>
      <c r="F9" s="7"/>
      <c r="G9" s="7"/>
      <c r="H9" s="7"/>
      <c r="I9" s="26"/>
      <c r="J9" s="24"/>
      <c r="K9" s="24"/>
      <c r="L9" s="120"/>
      <c r="M9" s="65" t="s">
        <v>181</v>
      </c>
      <c r="N9" s="8"/>
      <c r="O9" s="8"/>
      <c r="P9" s="8"/>
      <c r="Q9" s="8"/>
      <c r="R9" s="8"/>
      <c r="S9" s="26"/>
      <c r="T9" s="24"/>
      <c r="U9" s="24"/>
      <c r="V9" s="120"/>
      <c r="W9" s="65" t="s">
        <v>181</v>
      </c>
      <c r="X9" s="8"/>
      <c r="Y9" s="7"/>
      <c r="Z9" s="7"/>
      <c r="AA9" s="7"/>
      <c r="AB9" s="7"/>
      <c r="AC9" s="26"/>
      <c r="AD9" s="24"/>
      <c r="AE9" s="24"/>
      <c r="AF9" s="120"/>
      <c r="AG9" s="65" t="s">
        <v>181</v>
      </c>
      <c r="AH9" s="8"/>
      <c r="AI9" s="7"/>
      <c r="AJ9" s="7"/>
      <c r="AK9" s="7"/>
      <c r="AL9" s="7"/>
      <c r="AM9" s="26"/>
      <c r="AN9" s="24"/>
      <c r="AO9" s="24"/>
      <c r="AP9" s="120"/>
      <c r="AQ9" s="65" t="s">
        <v>181</v>
      </c>
      <c r="AR9" s="8"/>
      <c r="AS9" s="7"/>
      <c r="AT9" s="7"/>
      <c r="AU9" s="7"/>
      <c r="AV9" s="7"/>
      <c r="AW9" s="26"/>
      <c r="AX9" s="24"/>
      <c r="AY9" s="24"/>
      <c r="AZ9" s="120"/>
      <c r="BA9" s="65" t="s">
        <v>181</v>
      </c>
      <c r="BB9" s="8"/>
      <c r="BC9" s="7"/>
      <c r="BD9" s="7"/>
      <c r="BE9" s="7"/>
      <c r="BF9" s="7"/>
      <c r="BG9" s="26"/>
      <c r="BH9" s="24"/>
      <c r="BI9" s="24"/>
      <c r="BJ9" s="120"/>
      <c r="BK9" s="65" t="s">
        <v>181</v>
      </c>
      <c r="BL9" s="8"/>
      <c r="BM9" s="7"/>
      <c r="BN9" s="7"/>
      <c r="BO9" s="7"/>
      <c r="BP9" s="7"/>
      <c r="BQ9" s="26"/>
      <c r="BR9" s="24"/>
      <c r="BS9" s="24"/>
      <c r="BT9" s="120"/>
      <c r="BU9" s="65" t="s">
        <v>181</v>
      </c>
      <c r="BV9" s="8"/>
      <c r="BW9" s="7"/>
      <c r="BX9" s="7"/>
      <c r="BY9" s="7"/>
      <c r="BZ9" s="7"/>
      <c r="CA9" s="26"/>
      <c r="CB9" s="24"/>
      <c r="CC9" s="24"/>
      <c r="CD9" s="120" t="s">
        <v>164</v>
      </c>
      <c r="CE9" s="65" t="s">
        <v>181</v>
      </c>
      <c r="CF9" s="8">
        <f>0.7*CF6</f>
        <v>52.285428463571165</v>
      </c>
      <c r="CG9" s="7"/>
      <c r="CH9" s="7"/>
      <c r="CI9" s="7"/>
      <c r="CJ9" s="7"/>
      <c r="CK9" s="26"/>
      <c r="CL9" s="24"/>
      <c r="CM9" s="24"/>
      <c r="CN9" s="120" t="s">
        <v>190</v>
      </c>
      <c r="CO9" s="65" t="s">
        <v>181</v>
      </c>
      <c r="CP9" s="8">
        <f>(CT9*994+CU9*570)/(994+570)</f>
        <v>85.954789762693423</v>
      </c>
      <c r="CQ9" s="7"/>
      <c r="CR9" s="7"/>
      <c r="CS9" s="7"/>
      <c r="CT9" s="7">
        <v>83.702209999999994</v>
      </c>
      <c r="CU9" s="26">
        <v>89.882972717285156</v>
      </c>
      <c r="CV9" s="24"/>
      <c r="CW9" s="24"/>
      <c r="CX9" s="120"/>
      <c r="CY9" s="65" t="s">
        <v>181</v>
      </c>
      <c r="CZ9" s="8"/>
      <c r="DA9" s="7"/>
      <c r="DB9" s="7"/>
      <c r="DC9" s="7"/>
      <c r="DD9" s="7"/>
      <c r="DE9" s="26"/>
      <c r="DF9" s="24"/>
      <c r="DG9" s="24"/>
      <c r="DH9" s="120" t="s">
        <v>190</v>
      </c>
      <c r="DI9" s="65" t="s">
        <v>181</v>
      </c>
      <c r="DJ9" s="8">
        <f>SUMPRODUCT(DN9:DO9,DX30:DY30)/SUM(DX30:DY30)</f>
        <v>82.039560632922743</v>
      </c>
      <c r="DK9" s="7"/>
      <c r="DL9" s="7"/>
      <c r="DM9" s="7"/>
      <c r="DN9" s="7">
        <v>83.883129999999994</v>
      </c>
      <c r="DO9" s="26">
        <v>78.919900188793619</v>
      </c>
      <c r="DP9" s="24"/>
      <c r="DQ9" s="24"/>
      <c r="DR9" s="120"/>
      <c r="DS9" s="65" t="s">
        <v>181</v>
      </c>
      <c r="DT9" s="8"/>
      <c r="DU9" s="7"/>
      <c r="DV9" s="7"/>
      <c r="DW9" s="7"/>
      <c r="DX9" s="7"/>
      <c r="DY9" s="26"/>
      <c r="DZ9" s="24"/>
      <c r="EA9" s="24"/>
      <c r="EB9" s="120" t="s">
        <v>190</v>
      </c>
      <c r="EC9" s="65" t="s">
        <v>181</v>
      </c>
      <c r="ED9" s="8">
        <f>SUMPRODUCT(EH9:EI9,ER30:ES30)/SUM(ER30:ES30)</f>
        <v>80.901575148161101</v>
      </c>
      <c r="EE9" s="7"/>
      <c r="EF9" s="7"/>
      <c r="EG9" s="7"/>
      <c r="EH9" s="7">
        <v>83.868170000000006</v>
      </c>
      <c r="EI9" s="26">
        <v>75.826673272537604</v>
      </c>
      <c r="EJ9" s="24"/>
      <c r="EK9" s="24"/>
      <c r="EL9" s="120"/>
      <c r="EM9" s="200" t="s">
        <v>181</v>
      </c>
      <c r="EN9" s="8"/>
      <c r="EO9" s="202"/>
      <c r="EP9" s="202"/>
      <c r="EQ9" s="202"/>
      <c r="ER9" s="202"/>
      <c r="ES9" s="26"/>
      <c r="ET9" s="24"/>
      <c r="EU9" s="24"/>
      <c r="EV9" s="120" t="s">
        <v>190</v>
      </c>
      <c r="EW9" s="65" t="s">
        <v>181</v>
      </c>
      <c r="EX9" s="8">
        <f>SUMPRODUCT(FB9:FC9,FL30:FM30)/SUM(FL30:FM30)</f>
        <v>83.288765005349404</v>
      </c>
      <c r="EY9" s="7"/>
      <c r="EZ9" s="7"/>
      <c r="FA9" s="7"/>
      <c r="FB9" s="7">
        <v>86.003370000000004</v>
      </c>
      <c r="FC9" s="26">
        <v>78.728536218301812</v>
      </c>
      <c r="FD9" s="24"/>
      <c r="FE9" s="24"/>
      <c r="FF9" s="120"/>
      <c r="FG9" s="200" t="s">
        <v>181</v>
      </c>
      <c r="FH9" s="8"/>
      <c r="FI9" s="202"/>
      <c r="FJ9" s="202"/>
      <c r="FK9" s="202"/>
      <c r="FL9" s="202"/>
      <c r="FM9" s="26"/>
      <c r="FN9" s="24"/>
      <c r="FO9" s="24"/>
      <c r="FP9" s="120" t="s">
        <v>190</v>
      </c>
      <c r="FQ9" s="65" t="s">
        <v>181</v>
      </c>
      <c r="FR9" s="8">
        <v>81.647813709250997</v>
      </c>
      <c r="FS9" s="7"/>
      <c r="FT9" s="7"/>
      <c r="FU9" s="7"/>
      <c r="FV9" s="7">
        <v>85.68</v>
      </c>
      <c r="FW9" s="26">
        <v>76.761369319063121</v>
      </c>
      <c r="FX9" s="24"/>
      <c r="FY9" s="24"/>
      <c r="FZ9" s="120"/>
      <c r="GA9" s="200" t="s">
        <v>181</v>
      </c>
      <c r="GB9" s="8"/>
      <c r="GC9" s="202"/>
      <c r="GD9" s="202"/>
      <c r="GE9" s="202"/>
      <c r="GF9" s="202"/>
      <c r="GG9" s="26"/>
      <c r="GH9" s="24"/>
      <c r="GI9" s="24"/>
      <c r="GJ9" s="120"/>
      <c r="GK9" s="200" t="s">
        <v>181</v>
      </c>
      <c r="GL9" s="8"/>
      <c r="GM9" s="202"/>
      <c r="GN9" s="202"/>
      <c r="GO9" s="202"/>
      <c r="GP9" s="202"/>
      <c r="GQ9" s="26"/>
      <c r="GR9" s="24"/>
      <c r="GS9" s="24"/>
      <c r="GT9" s="120"/>
      <c r="GU9" s="200" t="s">
        <v>181</v>
      </c>
      <c r="GV9" s="8"/>
      <c r="GW9" s="202"/>
      <c r="GX9" s="202"/>
      <c r="GY9" s="202"/>
      <c r="GZ9" s="202"/>
      <c r="HA9" s="26"/>
      <c r="HB9" s="24"/>
      <c r="HC9" s="24"/>
      <c r="HD9" s="131"/>
      <c r="HN9" s="131"/>
      <c r="HX9" s="131"/>
      <c r="IH9" s="131"/>
      <c r="IR9" s="131"/>
      <c r="JB9" s="131"/>
    </row>
    <row xmlns:x14ac="http://schemas.microsoft.com/office/spreadsheetml/2009/9/ac" r="10" s="4" customFormat="true" ht="15.6" customHeight="true" x14ac:dyDescent="0.25">
      <c r="A10" s="413" t="str">
        <f ca="true">IF(ISBLANK('Data Summary'!A12),"",'Data Summary'!A12)</f>
        <v>GMB_2015_EMIS</v>
      </c>
      <c r="B10" s="120"/>
      <c r="C10" s="65" t="s">
        <v>107</v>
      </c>
      <c r="D10" s="19"/>
      <c r="E10" s="7"/>
      <c r="F10" s="7"/>
      <c r="G10" s="7"/>
      <c r="H10" s="7"/>
      <c r="I10" s="26"/>
      <c r="J10" s="24"/>
      <c r="K10" s="24"/>
      <c r="L10" s="120"/>
      <c r="M10" s="65" t="s">
        <v>107</v>
      </c>
      <c r="N10" s="19"/>
      <c r="O10" s="7"/>
      <c r="P10" s="7"/>
      <c r="Q10" s="7"/>
      <c r="R10" s="7"/>
      <c r="S10" s="26"/>
      <c r="T10" s="24"/>
      <c r="U10" s="24"/>
      <c r="V10" s="120"/>
      <c r="W10" s="65" t="s">
        <v>107</v>
      </c>
      <c r="X10" s="19"/>
      <c r="Y10" s="7"/>
      <c r="Z10" s="7"/>
      <c r="AA10" s="7"/>
      <c r="AB10" s="7"/>
      <c r="AC10" s="26"/>
      <c r="AD10" s="24"/>
      <c r="AE10" s="24"/>
      <c r="AF10" s="120"/>
      <c r="AG10" s="65" t="s">
        <v>107</v>
      </c>
      <c r="AH10" s="19"/>
      <c r="AI10" s="7"/>
      <c r="AJ10" s="7"/>
      <c r="AK10" s="7"/>
      <c r="AL10" s="7"/>
      <c r="AM10" s="26"/>
      <c r="AN10" s="24"/>
      <c r="AO10" s="24"/>
      <c r="AP10" s="120"/>
      <c r="AQ10" s="65" t="s">
        <v>107</v>
      </c>
      <c r="AR10" s="19"/>
      <c r="AS10" s="7"/>
      <c r="AT10" s="7"/>
      <c r="AU10" s="7"/>
      <c r="AV10" s="7"/>
      <c r="AW10" s="26"/>
      <c r="AX10" s="24"/>
      <c r="AY10" s="24"/>
      <c r="AZ10" s="120"/>
      <c r="BA10" s="65" t="s">
        <v>107</v>
      </c>
      <c r="BB10" s="19"/>
      <c r="BC10" s="7"/>
      <c r="BD10" s="7"/>
      <c r="BE10" s="7"/>
      <c r="BF10" s="7"/>
      <c r="BG10" s="26"/>
      <c r="BH10" s="24"/>
      <c r="BI10" s="24"/>
      <c r="BJ10" s="120"/>
      <c r="BK10" s="65" t="s">
        <v>107</v>
      </c>
      <c r="BL10" s="130"/>
      <c r="BM10" s="128"/>
      <c r="BN10" s="128"/>
      <c r="BO10" s="128"/>
      <c r="BP10" s="128"/>
      <c r="BQ10" s="129"/>
      <c r="BR10" s="24"/>
      <c r="BS10" s="24"/>
      <c r="BT10" s="120"/>
      <c r="BU10" s="65" t="s">
        <v>107</v>
      </c>
      <c r="BV10" s="130"/>
      <c r="BW10" s="128"/>
      <c r="BX10" s="128"/>
      <c r="BY10" s="128"/>
      <c r="BZ10" s="128"/>
      <c r="CA10" s="129"/>
      <c r="CB10" s="24"/>
      <c r="CC10" s="24"/>
      <c r="CD10" s="120"/>
      <c r="CE10" s="65" t="s">
        <v>107</v>
      </c>
      <c r="CF10" s="19"/>
      <c r="CG10" s="7"/>
      <c r="CH10" s="7"/>
      <c r="CI10" s="7"/>
      <c r="CJ10" s="7"/>
      <c r="CK10" s="26"/>
      <c r="CL10" s="24"/>
      <c r="CM10" s="24"/>
      <c r="CN10" s="120"/>
      <c r="CO10" s="65" t="s">
        <v>107</v>
      </c>
      <c r="CP10" s="130"/>
      <c r="CQ10" s="128"/>
      <c r="CR10" s="128"/>
      <c r="CS10" s="128"/>
      <c r="CT10" s="128"/>
      <c r="CU10" s="129"/>
      <c r="CV10" s="24"/>
      <c r="CW10" s="24"/>
      <c r="CX10" s="120"/>
      <c r="CY10" s="65" t="s">
        <v>107</v>
      </c>
      <c r="CZ10" s="130"/>
      <c r="DA10" s="128"/>
      <c r="DB10" s="128"/>
      <c r="DC10" s="128"/>
      <c r="DD10" s="128"/>
      <c r="DE10" s="129"/>
      <c r="DF10" s="24"/>
      <c r="DG10" s="24"/>
      <c r="DH10" s="120"/>
      <c r="DI10" s="65" t="s">
        <v>107</v>
      </c>
      <c r="DJ10" s="130"/>
      <c r="DK10" s="128"/>
      <c r="DL10" s="128"/>
      <c r="DM10" s="128"/>
      <c r="DN10" s="128"/>
      <c r="DO10" s="129"/>
      <c r="DP10" s="24"/>
      <c r="DQ10" s="24"/>
      <c r="DR10" s="120"/>
      <c r="DS10" s="65" t="s">
        <v>107</v>
      </c>
      <c r="DT10" s="130"/>
      <c r="DU10" s="128"/>
      <c r="DV10" s="128"/>
      <c r="DW10" s="128"/>
      <c r="DX10" s="128"/>
      <c r="DY10" s="129"/>
      <c r="DZ10" s="24"/>
      <c r="EA10" s="24"/>
      <c r="EB10" s="120"/>
      <c r="EC10" s="65" t="s">
        <v>107</v>
      </c>
      <c r="ED10" s="130"/>
      <c r="EE10" s="128"/>
      <c r="EF10" s="128"/>
      <c r="EG10" s="128"/>
      <c r="EH10" s="128"/>
      <c r="EI10" s="129"/>
      <c r="EJ10" s="24"/>
      <c r="EK10" s="24"/>
      <c r="EL10" s="120"/>
      <c r="EM10" s="200" t="s">
        <v>107</v>
      </c>
      <c r="EN10" s="203"/>
      <c r="EO10" s="204"/>
      <c r="EP10" s="204"/>
      <c r="EQ10" s="204"/>
      <c r="ER10" s="204"/>
      <c r="ES10" s="129"/>
      <c r="ET10" s="24"/>
      <c r="EU10" s="24"/>
      <c r="EV10" s="120"/>
      <c r="EW10" s="65" t="s">
        <v>107</v>
      </c>
      <c r="EX10" s="130"/>
      <c r="EY10" s="128"/>
      <c r="EZ10" s="128"/>
      <c r="FA10" s="128"/>
      <c r="FB10" s="128"/>
      <c r="FC10" s="129"/>
      <c r="FD10" s="24"/>
      <c r="FE10" s="24"/>
      <c r="FF10" s="120"/>
      <c r="FG10" s="200" t="s">
        <v>107</v>
      </c>
      <c r="FH10" s="203"/>
      <c r="FI10" s="204"/>
      <c r="FJ10" s="204"/>
      <c r="FK10" s="204"/>
      <c r="FL10" s="204"/>
      <c r="FM10" s="129"/>
      <c r="FN10" s="24"/>
      <c r="FO10" s="24"/>
      <c r="FP10" s="120"/>
      <c r="FQ10" s="65" t="s">
        <v>107</v>
      </c>
      <c r="FR10" s="130"/>
      <c r="FS10" s="128"/>
      <c r="FT10" s="128"/>
      <c r="FU10" s="128"/>
      <c r="FV10" s="128"/>
      <c r="FW10" s="129"/>
      <c r="FX10" s="24"/>
      <c r="FY10" s="24"/>
      <c r="FZ10" s="120"/>
      <c r="GA10" s="200" t="s">
        <v>107</v>
      </c>
      <c r="GB10" s="203"/>
      <c r="GC10" s="204"/>
      <c r="GD10" s="204"/>
      <c r="GE10" s="204"/>
      <c r="GF10" s="204"/>
      <c r="GG10" s="129"/>
      <c r="GH10" s="24"/>
      <c r="GI10" s="24"/>
      <c r="GJ10" s="120"/>
      <c r="GK10" s="200" t="s">
        <v>107</v>
      </c>
      <c r="GL10" s="203"/>
      <c r="GM10" s="204"/>
      <c r="GN10" s="204"/>
      <c r="GO10" s="204"/>
      <c r="GP10" s="204"/>
      <c r="GQ10" s="129"/>
      <c r="GR10" s="24"/>
      <c r="GS10" s="24"/>
      <c r="GT10" s="120"/>
      <c r="GU10" s="200" t="s">
        <v>107</v>
      </c>
      <c r="GV10" s="203"/>
      <c r="GW10" s="204"/>
      <c r="GX10" s="204"/>
      <c r="GY10" s="204"/>
      <c r="GZ10" s="204"/>
      <c r="HA10" s="129"/>
      <c r="HB10" s="24"/>
      <c r="HC10" s="24"/>
      <c r="HD10" s="131"/>
      <c r="HN10" s="131"/>
      <c r="HX10" s="131"/>
      <c r="IH10" s="131"/>
      <c r="IR10" s="131"/>
      <c r="JB10" s="131"/>
    </row>
    <row xmlns:x14ac="http://schemas.microsoft.com/office/spreadsheetml/2009/9/ac" r="11" s="4" customFormat="true" ht="15.6" customHeight="true" x14ac:dyDescent="0.25">
      <c r="A11" s="413" t="str">
        <f ca="true">IF(ISBLANK('Data Summary'!A13),"",'Data Summary'!A13)</f>
        <v>GMB_2016_UIS</v>
      </c>
      <c r="B11" s="120"/>
      <c r="C11" s="65" t="s">
        <v>108</v>
      </c>
      <c r="D11" s="19"/>
      <c r="E11" s="7"/>
      <c r="F11" s="7"/>
      <c r="G11" s="7"/>
      <c r="H11" s="7"/>
      <c r="I11" s="26"/>
      <c r="J11" s="24"/>
      <c r="K11" s="24"/>
      <c r="L11" s="120"/>
      <c r="M11" s="65" t="s">
        <v>108</v>
      </c>
      <c r="N11" s="19"/>
      <c r="O11" s="7"/>
      <c r="P11" s="7"/>
      <c r="Q11" s="7"/>
      <c r="R11" s="7"/>
      <c r="S11" s="26"/>
      <c r="T11" s="24"/>
      <c r="U11" s="24"/>
      <c r="V11" s="120"/>
      <c r="W11" s="65" t="s">
        <v>108</v>
      </c>
      <c r="X11" s="19"/>
      <c r="Y11" s="7"/>
      <c r="Z11" s="7"/>
      <c r="AA11" s="7"/>
      <c r="AB11" s="7"/>
      <c r="AC11" s="26"/>
      <c r="AD11" s="24"/>
      <c r="AE11" s="24"/>
      <c r="AF11" s="120"/>
      <c r="AG11" s="65" t="s">
        <v>108</v>
      </c>
      <c r="AH11" s="19"/>
      <c r="AI11" s="7"/>
      <c r="AJ11" s="7"/>
      <c r="AK11" s="7"/>
      <c r="AL11" s="7"/>
      <c r="AM11" s="26"/>
      <c r="AN11" s="24"/>
      <c r="AO11" s="24"/>
      <c r="AP11" s="120"/>
      <c r="AQ11" s="65" t="s">
        <v>108</v>
      </c>
      <c r="AR11" s="19"/>
      <c r="AS11" s="7"/>
      <c r="AT11" s="7"/>
      <c r="AU11" s="7"/>
      <c r="AV11" s="7"/>
      <c r="AW11" s="26"/>
      <c r="AX11" s="24"/>
      <c r="AY11" s="24"/>
      <c r="AZ11" s="120"/>
      <c r="BA11" s="65" t="s">
        <v>108</v>
      </c>
      <c r="BB11" s="19"/>
      <c r="BC11" s="7"/>
      <c r="BD11" s="7"/>
      <c r="BE11" s="7"/>
      <c r="BF11" s="7"/>
      <c r="BG11" s="26"/>
      <c r="BH11" s="24"/>
      <c r="BI11" s="24"/>
      <c r="BJ11" s="120"/>
      <c r="BK11" s="65" t="s">
        <v>108</v>
      </c>
      <c r="BL11" s="130"/>
      <c r="BM11" s="128"/>
      <c r="BN11" s="128"/>
      <c r="BO11" s="128"/>
      <c r="BP11" s="128"/>
      <c r="BQ11" s="129"/>
      <c r="BR11" s="24"/>
      <c r="BS11" s="24"/>
      <c r="BT11" s="120"/>
      <c r="BU11" s="65" t="s">
        <v>108</v>
      </c>
      <c r="BV11" s="130"/>
      <c r="BW11" s="128"/>
      <c r="BX11" s="128"/>
      <c r="BY11" s="128"/>
      <c r="BZ11" s="128"/>
      <c r="CA11" s="129"/>
      <c r="CB11" s="24"/>
      <c r="CC11" s="24"/>
      <c r="CD11" s="120"/>
      <c r="CE11" s="65" t="s">
        <v>108</v>
      </c>
      <c r="CF11" s="19"/>
      <c r="CG11" s="7"/>
      <c r="CH11" s="7"/>
      <c r="CI11" s="7"/>
      <c r="CJ11" s="7"/>
      <c r="CK11" s="26"/>
      <c r="CL11" s="24"/>
      <c r="CM11" s="24"/>
      <c r="CN11" s="120"/>
      <c r="CO11" s="65" t="s">
        <v>108</v>
      </c>
      <c r="CP11" s="130"/>
      <c r="CQ11" s="128"/>
      <c r="CR11" s="128"/>
      <c r="CS11" s="128"/>
      <c r="CT11" s="128"/>
      <c r="CU11" s="129"/>
      <c r="CV11" s="24"/>
      <c r="CW11" s="24"/>
      <c r="CX11" s="120"/>
      <c r="CY11" s="65" t="s">
        <v>108</v>
      </c>
      <c r="CZ11" s="130"/>
      <c r="DA11" s="128"/>
      <c r="DB11" s="128"/>
      <c r="DC11" s="128"/>
      <c r="DD11" s="128"/>
      <c r="DE11" s="129"/>
      <c r="DF11" s="24"/>
      <c r="DG11" s="24"/>
      <c r="DH11" s="120"/>
      <c r="DI11" s="65" t="s">
        <v>108</v>
      </c>
      <c r="DJ11" s="130"/>
      <c r="DK11" s="128"/>
      <c r="DL11" s="128"/>
      <c r="DM11" s="128"/>
      <c r="DN11" s="128"/>
      <c r="DO11" s="129"/>
      <c r="DP11" s="24"/>
      <c r="DQ11" s="24"/>
      <c r="DR11" s="120"/>
      <c r="DS11" s="65" t="s">
        <v>108</v>
      </c>
      <c r="DT11" s="130"/>
      <c r="DU11" s="128"/>
      <c r="DV11" s="128"/>
      <c r="DW11" s="128"/>
      <c r="DX11" s="128"/>
      <c r="DY11" s="129"/>
      <c r="DZ11" s="24"/>
      <c r="EA11" s="24"/>
      <c r="EB11" s="120"/>
      <c r="EC11" s="65" t="s">
        <v>108</v>
      </c>
      <c r="ED11" s="130"/>
      <c r="EE11" s="128"/>
      <c r="EF11" s="128"/>
      <c r="EG11" s="128"/>
      <c r="EH11" s="128"/>
      <c r="EI11" s="129"/>
      <c r="EJ11" s="24"/>
      <c r="EK11" s="24"/>
      <c r="EL11" s="120"/>
      <c r="EM11" s="200" t="s">
        <v>108</v>
      </c>
      <c r="EN11" s="203"/>
      <c r="EO11" s="204"/>
      <c r="EP11" s="204"/>
      <c r="EQ11" s="204"/>
      <c r="ER11" s="204"/>
      <c r="ES11" s="129"/>
      <c r="ET11" s="24"/>
      <c r="EU11" s="24"/>
      <c r="EV11" s="120"/>
      <c r="EW11" s="65" t="s">
        <v>108</v>
      </c>
      <c r="EX11" s="130"/>
      <c r="EY11" s="128"/>
      <c r="EZ11" s="128"/>
      <c r="FA11" s="128"/>
      <c r="FB11" s="128"/>
      <c r="FC11" s="129"/>
      <c r="FD11" s="24"/>
      <c r="FE11" s="24"/>
      <c r="FF11" s="120"/>
      <c r="FG11" s="200" t="s">
        <v>108</v>
      </c>
      <c r="FH11" s="203"/>
      <c r="FI11" s="204"/>
      <c r="FJ11" s="204"/>
      <c r="FK11" s="204"/>
      <c r="FL11" s="204"/>
      <c r="FM11" s="129"/>
      <c r="FN11" s="24"/>
      <c r="FO11" s="24"/>
      <c r="FP11" s="120"/>
      <c r="FQ11" s="65" t="s">
        <v>108</v>
      </c>
      <c r="FR11" s="130"/>
      <c r="FS11" s="128"/>
      <c r="FT11" s="128"/>
      <c r="FU11" s="128"/>
      <c r="FV11" s="128"/>
      <c r="FW11" s="129"/>
      <c r="FX11" s="24"/>
      <c r="FY11" s="24"/>
      <c r="FZ11" s="120"/>
      <c r="GA11" s="200" t="s">
        <v>108</v>
      </c>
      <c r="GB11" s="203"/>
      <c r="GC11" s="204"/>
      <c r="GD11" s="204"/>
      <c r="GE11" s="204"/>
      <c r="GF11" s="204"/>
      <c r="GG11" s="129"/>
      <c r="GH11" s="24"/>
      <c r="GI11" s="24"/>
      <c r="GJ11" s="120"/>
      <c r="GK11" s="200" t="s">
        <v>108</v>
      </c>
      <c r="GL11" s="203"/>
      <c r="GM11" s="204"/>
      <c r="GN11" s="204"/>
      <c r="GO11" s="204"/>
      <c r="GP11" s="204"/>
      <c r="GQ11" s="129"/>
      <c r="GR11" s="24"/>
      <c r="GS11" s="24"/>
      <c r="GT11" s="120"/>
      <c r="GU11" s="200" t="s">
        <v>108</v>
      </c>
      <c r="GV11" s="203"/>
      <c r="GW11" s="204"/>
      <c r="GX11" s="204"/>
      <c r="GY11" s="204"/>
      <c r="GZ11" s="204"/>
      <c r="HA11" s="129"/>
      <c r="HB11" s="24"/>
      <c r="HC11" s="24"/>
      <c r="HD11" s="131"/>
      <c r="HN11" s="131"/>
      <c r="HX11" s="131"/>
      <c r="IH11" s="131"/>
      <c r="IR11" s="131"/>
      <c r="JB11" s="131"/>
    </row>
    <row xmlns:x14ac="http://schemas.microsoft.com/office/spreadsheetml/2009/9/ac" r="12" s="282" customFormat="true" ht="18" customHeight="true" x14ac:dyDescent="0.2">
      <c r="A12" s="413" t="str">
        <f ca="true">IF(ISBLANK('Data Summary'!A14),"",'Data Summary'!A14)</f>
        <v>GMB_2016_EMIS</v>
      </c>
      <c r="B12" s="273" t="s">
        <v>57</v>
      </c>
      <c r="C12" s="274" t="s">
        <v>27</v>
      </c>
      <c r="D12" s="275"/>
      <c r="E12" s="275"/>
      <c r="F12" s="275"/>
      <c r="G12" s="275"/>
      <c r="H12" s="275"/>
      <c r="I12" s="276"/>
      <c r="J12" s="269"/>
      <c r="K12" s="269"/>
      <c r="L12" s="273" t="s">
        <v>57</v>
      </c>
      <c r="M12" s="274" t="s">
        <v>27</v>
      </c>
      <c r="N12" s="275"/>
      <c r="O12" s="275"/>
      <c r="P12" s="275"/>
      <c r="Q12" s="275"/>
      <c r="R12" s="275"/>
      <c r="S12" s="276"/>
      <c r="T12" s="269"/>
      <c r="U12" s="269"/>
      <c r="V12" s="273" t="s">
        <v>57</v>
      </c>
      <c r="W12" s="274" t="s">
        <v>27</v>
      </c>
      <c r="X12" s="275"/>
      <c r="Y12" s="275"/>
      <c r="Z12" s="275"/>
      <c r="AA12" s="275"/>
      <c r="AB12" s="275"/>
      <c r="AC12" s="276"/>
      <c r="AD12" s="269"/>
      <c r="AE12" s="269"/>
      <c r="AF12" s="273" t="s">
        <v>57</v>
      </c>
      <c r="AG12" s="274" t="s">
        <v>27</v>
      </c>
      <c r="AH12" s="275"/>
      <c r="AI12" s="275"/>
      <c r="AJ12" s="275"/>
      <c r="AK12" s="275"/>
      <c r="AL12" s="275"/>
      <c r="AM12" s="276"/>
      <c r="AN12" s="269"/>
      <c r="AO12" s="269"/>
      <c r="AP12" s="273" t="s">
        <v>57</v>
      </c>
      <c r="AQ12" s="274" t="s">
        <v>27</v>
      </c>
      <c r="AR12" s="275"/>
      <c r="AS12" s="275"/>
      <c r="AT12" s="275"/>
      <c r="AU12" s="275"/>
      <c r="AV12" s="275"/>
      <c r="AW12" s="276"/>
      <c r="AX12" s="269"/>
      <c r="AY12" s="269"/>
      <c r="AZ12" s="273" t="s">
        <v>57</v>
      </c>
      <c r="BA12" s="274" t="s">
        <v>27</v>
      </c>
      <c r="BB12" s="275"/>
      <c r="BC12" s="275"/>
      <c r="BD12" s="275"/>
      <c r="BE12" s="275"/>
      <c r="BF12" s="275"/>
      <c r="BG12" s="276"/>
      <c r="BH12" s="269"/>
      <c r="BI12" s="269"/>
      <c r="BJ12" s="273" t="s">
        <v>57</v>
      </c>
      <c r="BK12" s="277" t="s">
        <v>27</v>
      </c>
      <c r="BL12" s="278"/>
      <c r="BM12" s="278"/>
      <c r="BN12" s="278"/>
      <c r="BO12" s="278"/>
      <c r="BP12" s="278"/>
      <c r="BQ12" s="279"/>
      <c r="BR12" s="269"/>
      <c r="BS12" s="269"/>
      <c r="BT12" s="273" t="s">
        <v>57</v>
      </c>
      <c r="BU12" s="277" t="s">
        <v>27</v>
      </c>
      <c r="BV12" s="278"/>
      <c r="BW12" s="278"/>
      <c r="BX12" s="278"/>
      <c r="BY12" s="278"/>
      <c r="BZ12" s="278"/>
      <c r="CA12" s="279"/>
      <c r="CB12" s="269"/>
      <c r="CC12" s="269"/>
      <c r="CD12" s="273" t="s">
        <v>57</v>
      </c>
      <c r="CE12" s="274" t="s">
        <v>27</v>
      </c>
      <c r="CF12" s="275"/>
      <c r="CG12" s="275"/>
      <c r="CH12" s="275"/>
      <c r="CI12" s="275"/>
      <c r="CJ12" s="275"/>
      <c r="CK12" s="276"/>
      <c r="CL12" s="269"/>
      <c r="CM12" s="269"/>
      <c r="CN12" s="273" t="s">
        <v>57</v>
      </c>
      <c r="CO12" s="277" t="s">
        <v>27</v>
      </c>
      <c r="CP12" s="278"/>
      <c r="CQ12" s="278"/>
      <c r="CR12" s="278"/>
      <c r="CS12" s="278"/>
      <c r="CT12" s="278"/>
      <c r="CU12" s="279"/>
      <c r="CV12" s="269"/>
      <c r="CW12" s="269"/>
      <c r="CX12" s="273" t="s">
        <v>57</v>
      </c>
      <c r="CY12" s="277" t="s">
        <v>27</v>
      </c>
      <c r="CZ12" s="278"/>
      <c r="DA12" s="278"/>
      <c r="DB12" s="278"/>
      <c r="DC12" s="278"/>
      <c r="DD12" s="278"/>
      <c r="DE12" s="279"/>
      <c r="DF12" s="269"/>
      <c r="DG12" s="269"/>
      <c r="DH12" s="273" t="s">
        <v>57</v>
      </c>
      <c r="DI12" s="277" t="s">
        <v>27</v>
      </c>
      <c r="DJ12" s="278"/>
      <c r="DK12" s="278"/>
      <c r="DL12" s="278"/>
      <c r="DM12" s="278"/>
      <c r="DN12" s="278"/>
      <c r="DO12" s="279"/>
      <c r="DP12" s="269"/>
      <c r="DQ12" s="269"/>
      <c r="DR12" s="273" t="s">
        <v>57</v>
      </c>
      <c r="DS12" s="277" t="s">
        <v>27</v>
      </c>
      <c r="DT12" s="278"/>
      <c r="DU12" s="278"/>
      <c r="DV12" s="278"/>
      <c r="DW12" s="278"/>
      <c r="DX12" s="278"/>
      <c r="DY12" s="279"/>
      <c r="DZ12" s="269"/>
      <c r="EA12" s="269"/>
      <c r="EB12" s="273" t="s">
        <v>57</v>
      </c>
      <c r="EC12" s="277" t="s">
        <v>27</v>
      </c>
      <c r="ED12" s="278"/>
      <c r="EE12" s="278"/>
      <c r="EF12" s="278"/>
      <c r="EG12" s="278"/>
      <c r="EH12" s="278"/>
      <c r="EI12" s="279"/>
      <c r="EJ12" s="269"/>
      <c r="EK12" s="269"/>
      <c r="EL12" s="273" t="s">
        <v>57</v>
      </c>
      <c r="EM12" s="277" t="s">
        <v>27</v>
      </c>
      <c r="EN12" s="280"/>
      <c r="EO12" s="280"/>
      <c r="EP12" s="280"/>
      <c r="EQ12" s="280"/>
      <c r="ER12" s="280"/>
      <c r="ES12" s="279"/>
      <c r="ET12" s="269"/>
      <c r="EU12" s="269"/>
      <c r="EV12" s="273" t="s">
        <v>57</v>
      </c>
      <c r="EW12" s="277" t="s">
        <v>27</v>
      </c>
      <c r="EX12" s="278"/>
      <c r="EY12" s="278"/>
      <c r="EZ12" s="278"/>
      <c r="FA12" s="278"/>
      <c r="FB12" s="278"/>
      <c r="FC12" s="279"/>
      <c r="FD12" s="269"/>
      <c r="FE12" s="269"/>
      <c r="FF12" s="273" t="s">
        <v>57</v>
      </c>
      <c r="FG12" s="277" t="s">
        <v>27</v>
      </c>
      <c r="FH12" s="280"/>
      <c r="FI12" s="280"/>
      <c r="FJ12" s="280"/>
      <c r="FK12" s="280"/>
      <c r="FL12" s="280"/>
      <c r="FM12" s="279"/>
      <c r="FN12" s="269"/>
      <c r="FO12" s="269"/>
      <c r="FP12" s="273" t="s">
        <v>57</v>
      </c>
      <c r="FQ12" s="277" t="s">
        <v>27</v>
      </c>
      <c r="FR12" s="278"/>
      <c r="FS12" s="278"/>
      <c r="FT12" s="278"/>
      <c r="FU12" s="278"/>
      <c r="FV12" s="278"/>
      <c r="FW12" s="279"/>
      <c r="FX12" s="269"/>
      <c r="FY12" s="269"/>
      <c r="FZ12" s="273" t="s">
        <v>57</v>
      </c>
      <c r="GA12" s="277" t="s">
        <v>27</v>
      </c>
      <c r="GB12" s="280"/>
      <c r="GC12" s="280"/>
      <c r="GD12" s="280"/>
      <c r="GE12" s="280"/>
      <c r="GF12" s="280"/>
      <c r="GG12" s="279"/>
      <c r="GH12" s="269"/>
      <c r="GI12" s="269"/>
      <c r="GJ12" s="273" t="s">
        <v>57</v>
      </c>
      <c r="GK12" s="277" t="s">
        <v>27</v>
      </c>
      <c r="GL12" s="280"/>
      <c r="GM12" s="280"/>
      <c r="GN12" s="280"/>
      <c r="GO12" s="280"/>
      <c r="GP12" s="280"/>
      <c r="GQ12" s="279"/>
      <c r="GR12" s="269"/>
      <c r="GS12" s="269"/>
      <c r="GT12" s="273" t="s">
        <v>57</v>
      </c>
      <c r="GU12" s="277" t="s">
        <v>27</v>
      </c>
      <c r="GV12" s="280"/>
      <c r="GW12" s="280"/>
      <c r="GX12" s="280"/>
      <c r="GY12" s="280"/>
      <c r="GZ12" s="280"/>
      <c r="HA12" s="279"/>
      <c r="HB12" s="269"/>
      <c r="HC12" s="269"/>
      <c r="HD12" s="281"/>
      <c r="HN12" s="281"/>
      <c r="HX12" s="281"/>
      <c r="IH12" s="281"/>
      <c r="IR12" s="281"/>
      <c r="JB12" s="281"/>
    </row>
    <row xmlns:x14ac="http://schemas.microsoft.com/office/spreadsheetml/2009/9/ac" r="13" s="14" customFormat="true" ht="14.25" customHeight="true" x14ac:dyDescent="0.2">
      <c r="A13" s="413" t="str">
        <f ca="true">IF(ISBLANK('Data Summary'!A15),"",'Data Summary'!A15)</f>
        <v>GMB_2017_UIS</v>
      </c>
      <c r="B13" s="121" t="s">
        <v>55</v>
      </c>
      <c r="C13" s="5">
        <v>0</v>
      </c>
      <c r="D13" s="45"/>
      <c r="E13" s="45"/>
      <c r="F13" s="45"/>
      <c r="G13" s="45"/>
      <c r="H13" s="45"/>
      <c r="I13" s="66"/>
      <c r="J13" s="11"/>
      <c r="K13" s="11"/>
      <c r="L13" s="121" t="s">
        <v>55</v>
      </c>
      <c r="M13" s="5">
        <v>0</v>
      </c>
      <c r="N13" s="45"/>
      <c r="O13" s="45"/>
      <c r="P13" s="45"/>
      <c r="Q13" s="45"/>
      <c r="R13" s="45"/>
      <c r="S13" s="66"/>
      <c r="T13" s="11"/>
      <c r="U13" s="11"/>
      <c r="V13" s="121" t="s">
        <v>55</v>
      </c>
      <c r="W13" s="5">
        <v>0</v>
      </c>
      <c r="X13" s="45"/>
      <c r="Y13" s="45"/>
      <c r="Z13" s="45"/>
      <c r="AA13" s="45"/>
      <c r="AB13" s="45"/>
      <c r="AC13" s="66"/>
      <c r="AD13" s="11"/>
      <c r="AE13" s="11"/>
      <c r="AF13" s="121" t="s">
        <v>55</v>
      </c>
      <c r="AG13" s="5">
        <v>0</v>
      </c>
      <c r="AH13" s="45"/>
      <c r="AI13" s="45"/>
      <c r="AJ13" s="45"/>
      <c r="AK13" s="45"/>
      <c r="AL13" s="45"/>
      <c r="AM13" s="66"/>
      <c r="AN13" s="11"/>
      <c r="AO13" s="11"/>
      <c r="AP13" s="121" t="s">
        <v>55</v>
      </c>
      <c r="AQ13" s="5">
        <v>0</v>
      </c>
      <c r="AR13" s="45"/>
      <c r="AS13" s="45"/>
      <c r="AT13" s="45"/>
      <c r="AU13" s="45"/>
      <c r="AV13" s="45"/>
      <c r="AW13" s="66"/>
      <c r="AX13" s="11"/>
      <c r="AY13" s="11"/>
      <c r="AZ13" s="121" t="s">
        <v>55</v>
      </c>
      <c r="BA13" s="5">
        <v>0</v>
      </c>
      <c r="BB13" s="45"/>
      <c r="BC13" s="45"/>
      <c r="BD13" s="45"/>
      <c r="BE13" s="45"/>
      <c r="BF13" s="45"/>
      <c r="BG13" s="66"/>
      <c r="BH13" s="11"/>
      <c r="BI13" s="11"/>
      <c r="BJ13" s="121" t="s">
        <v>55</v>
      </c>
      <c r="BK13" s="5">
        <v>0</v>
      </c>
      <c r="BL13" s="45"/>
      <c r="BM13" s="45"/>
      <c r="BN13" s="45"/>
      <c r="BO13" s="45"/>
      <c r="BP13" s="45"/>
      <c r="BQ13" s="66"/>
      <c r="BR13" s="11"/>
      <c r="BS13" s="11"/>
      <c r="BT13" s="121" t="s">
        <v>55</v>
      </c>
      <c r="BU13" s="5">
        <v>0</v>
      </c>
      <c r="BV13" s="45"/>
      <c r="BW13" s="45"/>
      <c r="BX13" s="45"/>
      <c r="BY13" s="45"/>
      <c r="BZ13" s="45"/>
      <c r="CA13" s="66"/>
      <c r="CB13" s="11"/>
      <c r="CC13" s="11"/>
      <c r="CD13" s="121" t="s">
        <v>55</v>
      </c>
      <c r="CE13" s="5">
        <v>0</v>
      </c>
      <c r="CF13" s="45"/>
      <c r="CG13" s="45"/>
      <c r="CH13" s="45"/>
      <c r="CI13" s="45"/>
      <c r="CJ13" s="45"/>
      <c r="CK13" s="66"/>
      <c r="CL13" s="11"/>
      <c r="CM13" s="11"/>
      <c r="CN13" s="121" t="s">
        <v>55</v>
      </c>
      <c r="CO13" s="5">
        <v>0</v>
      </c>
      <c r="CP13" s="45"/>
      <c r="CQ13" s="45"/>
      <c r="CR13" s="45"/>
      <c r="CS13" s="45"/>
      <c r="CT13" s="45"/>
      <c r="CU13" s="66"/>
      <c r="CV13" s="11"/>
      <c r="CW13" s="11"/>
      <c r="CX13" s="121" t="s">
        <v>55</v>
      </c>
      <c r="CY13" s="5">
        <v>0</v>
      </c>
      <c r="CZ13" s="45"/>
      <c r="DA13" s="45"/>
      <c r="DB13" s="45"/>
      <c r="DC13" s="45"/>
      <c r="DD13" s="45"/>
      <c r="DE13" s="66"/>
      <c r="DF13" s="11"/>
      <c r="DG13" s="11"/>
      <c r="DH13" s="121" t="s">
        <v>55</v>
      </c>
      <c r="DI13" s="5">
        <v>0</v>
      </c>
      <c r="DJ13" s="45"/>
      <c r="DK13" s="45"/>
      <c r="DL13" s="45"/>
      <c r="DM13" s="45"/>
      <c r="DN13" s="45"/>
      <c r="DO13" s="66"/>
      <c r="DP13" s="11"/>
      <c r="DQ13" s="11"/>
      <c r="DR13" s="121" t="s">
        <v>55</v>
      </c>
      <c r="DS13" s="5">
        <v>0</v>
      </c>
      <c r="DT13" s="45"/>
      <c r="DU13" s="45"/>
      <c r="DV13" s="45"/>
      <c r="DW13" s="45"/>
      <c r="DX13" s="45"/>
      <c r="DY13" s="66"/>
      <c r="DZ13" s="11"/>
      <c r="EA13" s="11"/>
      <c r="EB13" s="121" t="s">
        <v>55</v>
      </c>
      <c r="EC13" s="5">
        <v>0</v>
      </c>
      <c r="ED13" s="45"/>
      <c r="EE13" s="45"/>
      <c r="EF13" s="45"/>
      <c r="EG13" s="45"/>
      <c r="EH13" s="45"/>
      <c r="EI13" s="66"/>
      <c r="EJ13" s="11"/>
      <c r="EK13" s="11"/>
      <c r="EL13" s="121" t="s">
        <v>55</v>
      </c>
      <c r="EM13" s="5">
        <v>0</v>
      </c>
      <c r="EN13" s="45"/>
      <c r="EO13" s="45"/>
      <c r="EP13" s="45"/>
      <c r="EQ13" s="45"/>
      <c r="ER13" s="45"/>
      <c r="ES13" s="66"/>
      <c r="ET13" s="11"/>
      <c r="EU13" s="11"/>
      <c r="EV13" s="121" t="s">
        <v>55</v>
      </c>
      <c r="EW13" s="5">
        <v>0</v>
      </c>
      <c r="EX13" s="45"/>
      <c r="EY13" s="45"/>
      <c r="EZ13" s="45"/>
      <c r="FA13" s="45"/>
      <c r="FB13" s="45"/>
      <c r="FC13" s="66"/>
      <c r="FD13" s="11"/>
      <c r="FE13" s="11"/>
      <c r="FF13" s="121" t="s">
        <v>55</v>
      </c>
      <c r="FG13" s="5">
        <v>0</v>
      </c>
      <c r="FH13" s="45"/>
      <c r="FI13" s="45"/>
      <c r="FJ13" s="45"/>
      <c r="FK13" s="45"/>
      <c r="FL13" s="45"/>
      <c r="FM13" s="66"/>
      <c r="FN13" s="11"/>
      <c r="FO13" s="11"/>
      <c r="FP13" s="121" t="s">
        <v>55</v>
      </c>
      <c r="FQ13" s="5">
        <v>0</v>
      </c>
      <c r="FR13" s="45"/>
      <c r="FS13" s="45"/>
      <c r="FT13" s="45"/>
      <c r="FU13" s="45"/>
      <c r="FV13" s="45"/>
      <c r="FW13" s="66"/>
      <c r="FX13" s="11"/>
      <c r="FY13" s="11"/>
      <c r="FZ13" s="121" t="s">
        <v>55</v>
      </c>
      <c r="GA13" s="5">
        <v>0</v>
      </c>
      <c r="GB13" s="45"/>
      <c r="GC13" s="45"/>
      <c r="GD13" s="45"/>
      <c r="GE13" s="45"/>
      <c r="GF13" s="45"/>
      <c r="GG13" s="66"/>
      <c r="GH13" s="11"/>
      <c r="GI13" s="11"/>
      <c r="GJ13" s="121" t="s">
        <v>55</v>
      </c>
      <c r="GK13" s="5">
        <v>0</v>
      </c>
      <c r="GL13" s="45"/>
      <c r="GM13" s="45"/>
      <c r="GN13" s="45"/>
      <c r="GO13" s="45"/>
      <c r="GP13" s="45"/>
      <c r="GQ13" s="66"/>
      <c r="GR13" s="11"/>
      <c r="GS13" s="11"/>
      <c r="GT13" s="121" t="s">
        <v>55</v>
      </c>
      <c r="GU13" s="5">
        <v>0</v>
      </c>
      <c r="GV13" s="45"/>
      <c r="GW13" s="45"/>
      <c r="GX13" s="45"/>
      <c r="GY13" s="45"/>
      <c r="GZ13" s="45"/>
      <c r="HA13" s="66"/>
      <c r="HB13" s="11"/>
      <c r="HC13" s="11"/>
      <c r="HD13" s="133"/>
      <c r="HN13" s="133"/>
      <c r="HX13" s="133"/>
      <c r="IH13" s="133"/>
      <c r="IR13" s="133"/>
      <c r="JB13" s="133"/>
    </row>
    <row xmlns:x14ac="http://schemas.microsoft.com/office/spreadsheetml/2009/9/ac" r="14" x14ac:dyDescent="0.25">
      <c r="A14" s="413" t="str">
        <f ca="true">IF(ISBLANK('Data Summary'!A16),"",'Data Summary'!A16)</f>
        <v>GMB_2017_EMIS</v>
      </c>
      <c r="B14" s="122" t="s">
        <v>105</v>
      </c>
      <c r="C14" s="22">
        <v>0</v>
      </c>
      <c r="D14" s="45"/>
      <c r="E14" s="45"/>
      <c r="F14" s="45"/>
      <c r="G14" s="45"/>
      <c r="H14" s="45">
        <v>0</v>
      </c>
      <c r="I14" s="66">
        <v>0</v>
      </c>
      <c r="J14" s="11"/>
      <c r="K14" s="11"/>
      <c r="L14" s="122" t="s">
        <v>105</v>
      </c>
      <c r="M14" s="22">
        <v>0</v>
      </c>
      <c r="N14" s="45"/>
      <c r="O14" s="45"/>
      <c r="P14" s="45"/>
      <c r="Q14" s="45"/>
      <c r="R14" s="45">
        <v>0</v>
      </c>
      <c r="S14" s="66">
        <v>0</v>
      </c>
      <c r="T14" s="11"/>
      <c r="U14" s="11"/>
      <c r="V14" s="122" t="s">
        <v>105</v>
      </c>
      <c r="W14" s="22">
        <v>0</v>
      </c>
      <c r="X14" s="45"/>
      <c r="Y14" s="45"/>
      <c r="Z14" s="45"/>
      <c r="AA14" s="45"/>
      <c r="AB14" s="45">
        <v>7.7</v>
      </c>
      <c r="AC14" s="66">
        <v>4.2</v>
      </c>
      <c r="AD14" s="11"/>
      <c r="AE14" s="11"/>
      <c r="AF14" s="122" t="s">
        <v>105</v>
      </c>
      <c r="AG14" s="22">
        <v>0</v>
      </c>
      <c r="AH14" s="45"/>
      <c r="AI14" s="45"/>
      <c r="AJ14" s="45"/>
      <c r="AK14" s="45"/>
      <c r="AL14" s="45">
        <v>12.4</v>
      </c>
      <c r="AM14" s="66">
        <v>3.3</v>
      </c>
      <c r="AN14" s="11"/>
      <c r="AO14" s="11"/>
      <c r="AP14" s="122" t="s">
        <v>105</v>
      </c>
      <c r="AQ14" s="22">
        <v>0</v>
      </c>
      <c r="AR14" s="45"/>
      <c r="AS14" s="45"/>
      <c r="AT14" s="45"/>
      <c r="AU14" s="45"/>
      <c r="AV14" s="45"/>
      <c r="AW14" s="66"/>
      <c r="AX14" s="11"/>
      <c r="AY14" s="11"/>
      <c r="AZ14" s="122" t="s">
        <v>105</v>
      </c>
      <c r="BA14" s="22">
        <v>0</v>
      </c>
      <c r="BB14" s="45"/>
      <c r="BC14" s="45"/>
      <c r="BD14" s="45"/>
      <c r="BE14" s="45"/>
      <c r="BF14" s="45">
        <v>13.8</v>
      </c>
      <c r="BG14" s="66">
        <v>1.7</v>
      </c>
      <c r="BH14" s="11"/>
      <c r="BI14" s="11"/>
      <c r="BJ14" s="122" t="s">
        <v>105</v>
      </c>
      <c r="BK14" s="22">
        <v>0</v>
      </c>
      <c r="BL14" s="45"/>
      <c r="BM14" s="45"/>
      <c r="BN14" s="45"/>
      <c r="BO14" s="45"/>
      <c r="BP14" s="45"/>
      <c r="BQ14" s="66"/>
      <c r="BR14" s="11"/>
      <c r="BS14" s="11"/>
      <c r="BT14" s="122" t="s">
        <v>105</v>
      </c>
      <c r="BU14" s="22">
        <v>0</v>
      </c>
      <c r="BV14" s="45"/>
      <c r="BW14" s="45"/>
      <c r="BX14" s="45"/>
      <c r="BY14" s="45"/>
      <c r="BZ14" s="45">
        <v>9</v>
      </c>
      <c r="CA14" s="66">
        <v>2.6</v>
      </c>
      <c r="CB14" s="11"/>
      <c r="CC14" s="11"/>
      <c r="CD14" s="122" t="s">
        <v>105</v>
      </c>
      <c r="CE14" s="22">
        <v>0</v>
      </c>
      <c r="CF14" s="45"/>
      <c r="CG14" s="45"/>
      <c r="CH14" s="45"/>
      <c r="CI14" s="45"/>
      <c r="CJ14" s="45"/>
      <c r="CK14" s="66"/>
      <c r="CL14" s="11"/>
      <c r="CM14" s="11"/>
      <c r="CN14" s="122" t="s">
        <v>105</v>
      </c>
      <c r="CO14" s="22">
        <v>0</v>
      </c>
      <c r="CP14" s="45"/>
      <c r="CQ14" s="197"/>
      <c r="CR14" s="197"/>
      <c r="CS14" s="198"/>
      <c r="CT14" s="45"/>
      <c r="CU14" s="66"/>
      <c r="CV14" s="11"/>
      <c r="CW14" s="11"/>
      <c r="CX14" s="122" t="s">
        <v>105</v>
      </c>
      <c r="CY14" s="22">
        <v>0</v>
      </c>
      <c r="CZ14" s="45"/>
      <c r="DA14" s="45"/>
      <c r="DB14" s="45"/>
      <c r="DC14" s="45"/>
      <c r="DD14" s="45"/>
      <c r="DE14" s="66"/>
      <c r="DF14" s="11"/>
      <c r="DG14" s="11"/>
      <c r="DH14" s="122" t="s">
        <v>105</v>
      </c>
      <c r="DI14" s="22">
        <v>0</v>
      </c>
      <c r="DJ14" s="45"/>
      <c r="DK14" s="45"/>
      <c r="DL14" s="45"/>
      <c r="DM14" s="45"/>
      <c r="DN14" s="45"/>
      <c r="DO14" s="66"/>
      <c r="DP14" s="11"/>
      <c r="DQ14" s="11"/>
      <c r="DR14" s="122" t="s">
        <v>105</v>
      </c>
      <c r="DS14" s="22">
        <v>0</v>
      </c>
      <c r="DT14" s="45"/>
      <c r="DU14" s="45"/>
      <c r="DV14" s="45"/>
      <c r="DW14" s="45"/>
      <c r="DX14" s="45"/>
      <c r="DY14" s="66"/>
      <c r="DZ14" s="11"/>
      <c r="EA14" s="11"/>
      <c r="EB14" s="122" t="s">
        <v>105</v>
      </c>
      <c r="EC14" s="22">
        <v>0</v>
      </c>
      <c r="ED14" s="45"/>
      <c r="EE14" s="45"/>
      <c r="EF14" s="45"/>
      <c r="EG14" s="45"/>
      <c r="EH14" s="45"/>
      <c r="EI14" s="66"/>
      <c r="EJ14" s="11"/>
      <c r="EK14" s="11"/>
      <c r="EL14" s="122" t="s">
        <v>105</v>
      </c>
      <c r="EM14" s="205">
        <v>0</v>
      </c>
      <c r="EN14" s="45"/>
      <c r="EO14" s="45"/>
      <c r="EP14" s="45"/>
      <c r="EQ14" s="45"/>
      <c r="ER14" s="45"/>
      <c r="ES14" s="66"/>
      <c r="ET14" s="11"/>
      <c r="EU14" s="11"/>
      <c r="EV14" s="122" t="s">
        <v>105</v>
      </c>
      <c r="EW14" s="22">
        <v>0</v>
      </c>
      <c r="EX14" s="45"/>
      <c r="EY14" s="45"/>
      <c r="EZ14" s="45"/>
      <c r="FA14" s="45"/>
      <c r="FB14" s="45"/>
      <c r="FC14" s="66"/>
      <c r="FD14" s="11"/>
      <c r="FE14" s="11"/>
      <c r="FF14" s="122" t="s">
        <v>105</v>
      </c>
      <c r="FG14" s="205">
        <v>0</v>
      </c>
      <c r="FH14" s="45"/>
      <c r="FI14" s="45"/>
      <c r="FJ14" s="45"/>
      <c r="FK14" s="45"/>
      <c r="FL14" s="45"/>
      <c r="FM14" s="66"/>
      <c r="FN14" s="11"/>
      <c r="FO14" s="11"/>
      <c r="FP14" s="122" t="s">
        <v>105</v>
      </c>
      <c r="FQ14" s="22">
        <v>0</v>
      </c>
      <c r="FR14" s="45"/>
      <c r="FS14" s="45"/>
      <c r="FT14" s="45"/>
      <c r="FU14" s="45"/>
      <c r="FV14" s="45"/>
      <c r="FW14" s="66"/>
      <c r="FX14" s="11"/>
      <c r="FY14" s="11"/>
      <c r="FZ14" s="122" t="s">
        <v>105</v>
      </c>
      <c r="GA14" s="205">
        <v>0</v>
      </c>
      <c r="GB14" s="45"/>
      <c r="GC14" s="45"/>
      <c r="GD14" s="45"/>
      <c r="GE14" s="45"/>
      <c r="GF14" s="45"/>
      <c r="GG14" s="66"/>
      <c r="GH14" s="11"/>
      <c r="GI14" s="11"/>
      <c r="GJ14" s="122" t="s">
        <v>105</v>
      </c>
      <c r="GK14" s="205">
        <v>0</v>
      </c>
      <c r="GL14" s="45"/>
      <c r="GM14" s="45"/>
      <c r="GN14" s="45"/>
      <c r="GO14" s="45"/>
      <c r="GP14" s="45"/>
      <c r="GQ14" s="66"/>
      <c r="GR14" s="11"/>
      <c r="GS14" s="11"/>
      <c r="GT14" s="122" t="s">
        <v>105</v>
      </c>
      <c r="GU14" s="205">
        <v>0</v>
      </c>
      <c r="GV14" s="45"/>
      <c r="GW14" s="45"/>
      <c r="GX14" s="45"/>
      <c r="GY14" s="45"/>
      <c r="GZ14" s="45"/>
      <c r="HA14" s="66"/>
      <c r="HB14" s="11"/>
      <c r="HC14" s="11"/>
    </row>
    <row xmlns:x14ac="http://schemas.microsoft.com/office/spreadsheetml/2009/9/ac" r="15" s="2" customFormat="true" x14ac:dyDescent="0.25">
      <c r="A15" s="413" t="str">
        <f ca="true">IF(ISBLANK('Data Summary'!A17),"",'Data Summary'!A17)</f>
        <v>GMB_2018_UIS</v>
      </c>
      <c r="B15" s="122" t="s">
        <v>165</v>
      </c>
      <c r="C15" s="6">
        <v>1</v>
      </c>
      <c r="D15" s="45">
        <f>(H15*861+I15*459)/(861+459)</f>
        <v>70.526363636363641</v>
      </c>
      <c r="E15" s="7"/>
      <c r="F15" s="7"/>
      <c r="G15" s="7"/>
      <c r="H15" s="45">
        <v>71.5</v>
      </c>
      <c r="I15" s="66">
        <v>68.7</v>
      </c>
      <c r="J15" s="11"/>
      <c r="K15" s="11"/>
      <c r="L15" s="122" t="s">
        <v>165</v>
      </c>
      <c r="M15" s="6">
        <v>1</v>
      </c>
      <c r="N15" s="45">
        <f>(R15*861+S15*459)/(861+459)</f>
        <v>71.286818181818191</v>
      </c>
      <c r="O15" s="7"/>
      <c r="P15" s="7"/>
      <c r="Q15" s="7"/>
      <c r="R15" s="45">
        <v>70.8</v>
      </c>
      <c r="S15" s="66">
        <v>72.2</v>
      </c>
      <c r="T15" s="11"/>
      <c r="U15" s="11"/>
      <c r="V15" s="122" t="s">
        <v>165</v>
      </c>
      <c r="W15" s="6">
        <v>1</v>
      </c>
      <c r="X15" s="45">
        <f>(AB15*861+AC15*459)/(861+459)</f>
        <v>91.512499999999989</v>
      </c>
      <c r="Y15" s="7"/>
      <c r="Z15" s="7"/>
      <c r="AA15" s="7"/>
      <c r="AB15" s="45">
        <v>89.6</v>
      </c>
      <c r="AC15" s="66">
        <v>95.1</v>
      </c>
      <c r="AD15" s="11"/>
      <c r="AE15" s="11"/>
      <c r="AF15" s="122" t="s">
        <v>165</v>
      </c>
      <c r="AG15" s="6">
        <v>1</v>
      </c>
      <c r="AH15" s="45">
        <f>(AL15*861+AM15*459)/(861+459)</f>
        <v>88.937954545454545</v>
      </c>
      <c r="AI15" s="7"/>
      <c r="AJ15" s="7"/>
      <c r="AK15" s="7"/>
      <c r="AL15" s="45">
        <v>84.8</v>
      </c>
      <c r="AM15" s="66">
        <v>96.7</v>
      </c>
      <c r="AN15" s="11"/>
      <c r="AO15" s="11"/>
      <c r="AP15" s="122" t="s">
        <v>162</v>
      </c>
      <c r="AQ15" s="6">
        <v>1</v>
      </c>
      <c r="AR15" s="45">
        <v>70.026552462526766</v>
      </c>
      <c r="AS15" s="7"/>
      <c r="AT15" s="7"/>
      <c r="AU15" s="7">
        <v>58</v>
      </c>
      <c r="AV15" s="45">
        <v>76</v>
      </c>
      <c r="AW15" s="66">
        <v>85.416122004357305</v>
      </c>
      <c r="AX15" s="11"/>
      <c r="AY15" s="11"/>
      <c r="AZ15" s="122" t="s">
        <v>165</v>
      </c>
      <c r="BA15" s="6">
        <v>1</v>
      </c>
      <c r="BB15" s="45">
        <f>(BF15*928+BG15*506)/(928+506)</f>
        <v>88.187029288702931</v>
      </c>
      <c r="BC15" s="7"/>
      <c r="BD15" s="7"/>
      <c r="BE15" s="7"/>
      <c r="BF15" s="45">
        <v>83</v>
      </c>
      <c r="BG15" s="66">
        <v>97.7</v>
      </c>
      <c r="BH15" s="11"/>
      <c r="BI15" s="11"/>
      <c r="BJ15" s="122" t="s">
        <v>162</v>
      </c>
      <c r="BK15" s="6">
        <v>1</v>
      </c>
      <c r="BL15" s="45">
        <v>73.05568627450981</v>
      </c>
      <c r="BM15" s="7"/>
      <c r="BN15" s="7"/>
      <c r="BO15" s="7">
        <v>63</v>
      </c>
      <c r="BP15" s="45">
        <v>77</v>
      </c>
      <c r="BQ15" s="66">
        <v>88</v>
      </c>
      <c r="BR15" s="11"/>
      <c r="BS15" s="11"/>
      <c r="BT15" s="122" t="s">
        <v>165</v>
      </c>
      <c r="BU15" s="6">
        <v>1</v>
      </c>
      <c r="BV15" s="45">
        <f>(BZ15/100*$BP31+CA15/100*$BQ31)/($BP31+$BQ31)*100</f>
        <v>89.505020920502091</v>
      </c>
      <c r="BW15" s="7"/>
      <c r="BX15" s="7"/>
      <c r="BY15" s="7"/>
      <c r="BZ15" s="45">
        <v>85.8</v>
      </c>
      <c r="CA15" s="66">
        <v>96.3</v>
      </c>
      <c r="CB15" s="11"/>
      <c r="CC15" s="11"/>
      <c r="CD15" s="122" t="s">
        <v>162</v>
      </c>
      <c r="CE15" s="6">
        <v>1</v>
      </c>
      <c r="CF15" s="45">
        <f>(0.63*CI31+0.8*CJ31+0.9*390+0.89*160)/(CI31+CJ31+390+160)*100</f>
        <v>74.693469233673099</v>
      </c>
      <c r="CG15" s="7"/>
      <c r="CH15" s="7"/>
      <c r="CI15" s="7">
        <v>63</v>
      </c>
      <c r="CJ15" s="45">
        <v>80</v>
      </c>
      <c r="CK15" s="66">
        <f>(0.9*390+0.89*160)/(390+160)*100</f>
        <v>89.709090909090904</v>
      </c>
      <c r="CL15" s="11"/>
      <c r="CM15" s="11"/>
      <c r="CN15" s="122"/>
      <c r="CO15" s="6"/>
      <c r="CP15" s="45"/>
      <c r="CQ15" s="45"/>
      <c r="CR15" s="45"/>
      <c r="CS15" s="7"/>
      <c r="CT15" s="45"/>
      <c r="CU15" s="66"/>
      <c r="CV15" s="11"/>
      <c r="CW15" s="11"/>
      <c r="CX15" s="122" t="s">
        <v>162</v>
      </c>
      <c r="CY15" s="6">
        <v>1</v>
      </c>
      <c r="CZ15" s="45">
        <v>77.191317144959527</v>
      </c>
      <c r="DA15" s="7"/>
      <c r="DB15" s="7"/>
      <c r="DC15" s="7">
        <v>65</v>
      </c>
      <c r="DD15" s="45">
        <v>84</v>
      </c>
      <c r="DE15" s="66">
        <v>90</v>
      </c>
      <c r="DF15" s="11"/>
      <c r="DG15" s="11"/>
      <c r="DH15" s="122"/>
      <c r="DI15" s="6"/>
      <c r="DJ15" s="45"/>
      <c r="DK15" s="7"/>
      <c r="DL15" s="7"/>
      <c r="DM15" s="7"/>
      <c r="DN15" s="45"/>
      <c r="DO15" s="66"/>
      <c r="DP15" s="11"/>
      <c r="DQ15" s="11"/>
      <c r="DR15" s="122" t="s">
        <v>162</v>
      </c>
      <c r="DS15" s="6">
        <v>1</v>
      </c>
      <c r="DT15" s="45">
        <v>82.098132427843808</v>
      </c>
      <c r="DU15" s="7"/>
      <c r="DV15" s="7"/>
      <c r="DW15" s="7">
        <v>81</v>
      </c>
      <c r="DX15" s="45">
        <v>84</v>
      </c>
      <c r="DY15" s="66">
        <v>81.081339712918663</v>
      </c>
      <c r="DZ15" s="11"/>
      <c r="EA15" s="11"/>
      <c r="EB15" s="122"/>
      <c r="EC15" s="6"/>
      <c r="ED15" s="45"/>
      <c r="EE15" s="7"/>
      <c r="EF15" s="7"/>
      <c r="EG15" s="7"/>
      <c r="EH15" s="45"/>
      <c r="EI15" s="66"/>
      <c r="EJ15" s="11"/>
      <c r="EK15" s="11"/>
      <c r="EL15" s="122" t="s">
        <v>162</v>
      </c>
      <c r="EM15" s="6">
        <v>1</v>
      </c>
      <c r="EN15" s="45">
        <v>72.190594830270939</v>
      </c>
      <c r="EO15" s="202"/>
      <c r="EP15" s="202"/>
      <c r="EQ15" s="202">
        <v>58</v>
      </c>
      <c r="ER15" s="45">
        <v>84</v>
      </c>
      <c r="ES15" s="66">
        <v>81.127596439169139</v>
      </c>
      <c r="ET15" s="11"/>
      <c r="EU15" s="11"/>
      <c r="EV15" s="122"/>
      <c r="EW15" s="6"/>
      <c r="EX15" s="45"/>
      <c r="EY15" s="7"/>
      <c r="EZ15" s="7"/>
      <c r="FA15" s="7"/>
      <c r="FB15" s="45"/>
      <c r="FC15" s="66"/>
      <c r="FD15" s="11"/>
      <c r="FE15" s="11"/>
      <c r="FF15" s="122" t="s">
        <v>284</v>
      </c>
      <c r="FG15" s="6">
        <v>1</v>
      </c>
      <c r="FH15" s="45">
        <v>74.314380264741274</v>
      </c>
      <c r="FI15" s="202"/>
      <c r="FJ15" s="202"/>
      <c r="FK15" s="202">
        <v>59.567039106145245</v>
      </c>
      <c r="FL15" s="45">
        <v>86.003372681281618</v>
      </c>
      <c r="FM15" s="66">
        <v>84.59065155807366</v>
      </c>
      <c r="FN15" s="11"/>
      <c r="FO15" s="11"/>
      <c r="FP15" s="122"/>
      <c r="FQ15" s="6"/>
      <c r="FR15" s="45"/>
      <c r="FS15" s="7"/>
      <c r="FT15" s="7"/>
      <c r="FU15" s="7"/>
      <c r="FV15" s="45"/>
      <c r="FW15" s="66"/>
      <c r="FX15" s="11"/>
      <c r="FY15" s="11"/>
      <c r="FZ15" s="122" t="s">
        <v>284</v>
      </c>
      <c r="GA15" s="6">
        <v>1</v>
      </c>
      <c r="GB15" s="45">
        <v>72.480443666082891</v>
      </c>
      <c r="GC15" s="202">
        <v>61</v>
      </c>
      <c r="GD15" s="202">
        <v>39</v>
      </c>
      <c r="GE15" s="202">
        <v>56.027397260273972</v>
      </c>
      <c r="GF15" s="45">
        <v>85.679414157851909</v>
      </c>
      <c r="GG15" s="66">
        <v>83.063772048846673</v>
      </c>
      <c r="GH15" s="11"/>
      <c r="GI15" s="11"/>
      <c r="GJ15" s="122" t="s">
        <v>284</v>
      </c>
      <c r="GK15" s="6">
        <v>1</v>
      </c>
      <c r="GL15" s="45">
        <v>78.55372370665151</v>
      </c>
      <c r="GM15" s="202"/>
      <c r="GN15" s="202"/>
      <c r="GO15" s="202">
        <v>61.857047428189716</v>
      </c>
      <c r="GP15" s="45">
        <v>91</v>
      </c>
      <c r="GQ15" s="66">
        <v>90.791064388961885</v>
      </c>
      <c r="GR15" s="11"/>
      <c r="GS15" s="11"/>
      <c r="GT15" s="122" t="s">
        <v>284</v>
      </c>
      <c r="GU15" s="6">
        <v>1</v>
      </c>
      <c r="GV15" s="45">
        <v>78.991325562483055</v>
      </c>
      <c r="GW15" s="202"/>
      <c r="GX15" s="202"/>
      <c r="GY15" s="202">
        <v>59.961439588688947</v>
      </c>
      <c r="GZ15" s="45">
        <v>93</v>
      </c>
      <c r="HA15" s="66">
        <v>92.667896678966784</v>
      </c>
      <c r="HB15" s="11"/>
      <c r="HC15" s="11"/>
      <c r="HD15" s="134"/>
      <c r="HN15" s="134"/>
      <c r="HX15" s="134"/>
      <c r="IH15" s="134"/>
      <c r="IR15" s="134"/>
      <c r="JB15" s="134"/>
    </row>
    <row xmlns:x14ac="http://schemas.microsoft.com/office/spreadsheetml/2009/9/ac" r="16" s="2" customFormat="true" x14ac:dyDescent="0.25">
      <c r="A16" s="413" t="str">
        <f ca="true">IF(ISBLANK('Data Summary'!A18),"",'Data Summary'!A18)</f>
        <v>GMB_2018_EMIS</v>
      </c>
      <c r="B16" s="122"/>
      <c r="C16" s="13"/>
      <c r="D16" s="45"/>
      <c r="E16" s="7"/>
      <c r="F16" s="7"/>
      <c r="G16" s="7"/>
      <c r="H16" s="45"/>
      <c r="I16" s="66"/>
      <c r="J16" s="11"/>
      <c r="K16" s="11"/>
      <c r="L16" s="122"/>
      <c r="M16" s="13"/>
      <c r="N16" s="45"/>
      <c r="O16" s="7"/>
      <c r="P16" s="7"/>
      <c r="Q16" s="7"/>
      <c r="R16" s="45"/>
      <c r="S16" s="66"/>
      <c r="T16" s="11"/>
      <c r="U16" s="11"/>
      <c r="V16" s="122"/>
      <c r="W16" s="13"/>
      <c r="X16" s="45"/>
      <c r="Y16" s="7"/>
      <c r="Z16" s="7"/>
      <c r="AA16" s="7"/>
      <c r="AB16" s="45"/>
      <c r="AC16" s="66"/>
      <c r="AD16" s="11"/>
      <c r="AE16" s="11"/>
      <c r="AF16" s="122"/>
      <c r="AG16" s="13"/>
      <c r="AH16" s="45"/>
      <c r="AI16" s="7"/>
      <c r="AJ16" s="7"/>
      <c r="AK16" s="7"/>
      <c r="AL16" s="45"/>
      <c r="AM16" s="66"/>
      <c r="AN16" s="11"/>
      <c r="AO16" s="11"/>
      <c r="AP16" s="122"/>
      <c r="AQ16" s="13"/>
      <c r="AR16" s="45"/>
      <c r="AS16" s="7"/>
      <c r="AT16" s="7"/>
      <c r="AU16" s="7"/>
      <c r="AV16" s="45"/>
      <c r="AW16" s="66"/>
      <c r="AX16" s="11"/>
      <c r="AY16" s="11"/>
      <c r="AZ16" s="122"/>
      <c r="BA16" s="13"/>
      <c r="BB16" s="45"/>
      <c r="BC16" s="7"/>
      <c r="BD16" s="7"/>
      <c r="BE16" s="7"/>
      <c r="BF16" s="45"/>
      <c r="BG16" s="66"/>
      <c r="BH16" s="11"/>
      <c r="BI16" s="11"/>
      <c r="BJ16" s="122"/>
      <c r="BK16" s="13"/>
      <c r="BL16" s="45"/>
      <c r="BM16" s="7"/>
      <c r="BN16" s="7"/>
      <c r="BO16" s="7"/>
      <c r="BP16" s="45"/>
      <c r="BQ16" s="66"/>
      <c r="BR16" s="11"/>
      <c r="BS16" s="11"/>
      <c r="BT16" s="122"/>
      <c r="BU16" s="13"/>
      <c r="BV16" s="45"/>
      <c r="BW16" s="7"/>
      <c r="BX16" s="7"/>
      <c r="BY16" s="7"/>
      <c r="BZ16" s="45"/>
      <c r="CA16" s="66"/>
      <c r="CB16" s="11"/>
      <c r="CC16" s="11"/>
      <c r="CD16" s="122"/>
      <c r="CE16" s="13"/>
      <c r="CF16" s="45"/>
      <c r="CG16" s="7"/>
      <c r="CH16" s="7"/>
      <c r="CI16" s="7"/>
      <c r="CJ16" s="45"/>
      <c r="CK16" s="66"/>
      <c r="CL16" s="11"/>
      <c r="CM16" s="11"/>
      <c r="CN16" s="122"/>
      <c r="CO16" s="13"/>
      <c r="CP16" s="45"/>
      <c r="CQ16" s="7"/>
      <c r="CR16" s="7"/>
      <c r="CS16" s="7"/>
      <c r="CT16" s="45"/>
      <c r="CU16" s="66"/>
      <c r="CV16" s="11"/>
      <c r="CW16" s="11"/>
      <c r="CX16" s="122"/>
      <c r="CY16" s="13"/>
      <c r="CZ16" s="45"/>
      <c r="DA16" s="7"/>
      <c r="DB16" s="7"/>
      <c r="DC16" s="7"/>
      <c r="DD16" s="45"/>
      <c r="DE16" s="66"/>
      <c r="DF16" s="11"/>
      <c r="DG16" s="11"/>
      <c r="DH16" s="122"/>
      <c r="DI16" s="13"/>
      <c r="DJ16" s="45"/>
      <c r="DK16" s="7"/>
      <c r="DL16" s="7"/>
      <c r="DM16" s="7"/>
      <c r="DN16" s="45"/>
      <c r="DO16" s="66"/>
      <c r="DP16" s="11"/>
      <c r="DQ16" s="11"/>
      <c r="DR16" s="122"/>
      <c r="DS16" s="13"/>
      <c r="DT16" s="45"/>
      <c r="DU16" s="7"/>
      <c r="DV16" s="7"/>
      <c r="DW16" s="7"/>
      <c r="DX16" s="45"/>
      <c r="DY16" s="66"/>
      <c r="DZ16" s="11"/>
      <c r="EA16" s="11"/>
      <c r="EB16" s="122"/>
      <c r="EC16" s="13"/>
      <c r="ED16" s="45"/>
      <c r="EE16" s="7"/>
      <c r="EF16" s="7"/>
      <c r="EG16" s="7"/>
      <c r="EH16" s="45"/>
      <c r="EI16" s="66"/>
      <c r="EJ16" s="11"/>
      <c r="EK16" s="11"/>
      <c r="EL16" s="122"/>
      <c r="EM16" s="206"/>
      <c r="EN16" s="45"/>
      <c r="EO16" s="202"/>
      <c r="EP16" s="202"/>
      <c r="EQ16" s="202"/>
      <c r="ER16" s="45"/>
      <c r="ES16" s="66"/>
      <c r="ET16" s="11"/>
      <c r="EU16" s="11"/>
      <c r="EV16" s="122"/>
      <c r="EW16" s="13"/>
      <c r="EX16" s="45"/>
      <c r="EY16" s="7"/>
      <c r="EZ16" s="7"/>
      <c r="FA16" s="7"/>
      <c r="FB16" s="45"/>
      <c r="FC16" s="66"/>
      <c r="FD16" s="11"/>
      <c r="FE16" s="11"/>
      <c r="FF16" s="122"/>
      <c r="FG16" s="206"/>
      <c r="FH16" s="45"/>
      <c r="FI16" s="202"/>
      <c r="FJ16" s="202"/>
      <c r="FK16" s="202"/>
      <c r="FL16" s="45"/>
      <c r="FM16" s="66"/>
      <c r="FN16" s="11"/>
      <c r="FO16" s="11"/>
      <c r="FP16" s="122"/>
      <c r="FQ16" s="13"/>
      <c r="FR16" s="45"/>
      <c r="FS16" s="7"/>
      <c r="FT16" s="7"/>
      <c r="FU16" s="7"/>
      <c r="FV16" s="45"/>
      <c r="FW16" s="66"/>
      <c r="FX16" s="11"/>
      <c r="FY16" s="11"/>
      <c r="FZ16" s="122"/>
      <c r="GA16" s="206"/>
      <c r="GB16" s="45"/>
      <c r="GC16" s="202"/>
      <c r="GD16" s="202"/>
      <c r="GE16" s="202"/>
      <c r="GF16" s="45"/>
      <c r="GG16" s="66"/>
      <c r="GH16" s="11"/>
      <c r="GI16" s="11"/>
      <c r="GJ16" s="122"/>
      <c r="GK16" s="206"/>
      <c r="GL16" s="45"/>
      <c r="GM16" s="202"/>
      <c r="GN16" s="202"/>
      <c r="GO16" s="202"/>
      <c r="GP16" s="45"/>
      <c r="GQ16" s="66"/>
      <c r="GR16" s="11"/>
      <c r="GS16" s="11"/>
      <c r="GT16" s="122"/>
      <c r="GU16" s="206"/>
      <c r="GV16" s="45"/>
      <c r="GW16" s="202"/>
      <c r="GX16" s="202"/>
      <c r="GY16" s="202"/>
      <c r="GZ16" s="45"/>
      <c r="HA16" s="66"/>
      <c r="HB16" s="11"/>
      <c r="HC16" s="11"/>
      <c r="HD16" s="134"/>
      <c r="HN16" s="134"/>
      <c r="HX16" s="134"/>
      <c r="IH16" s="134"/>
      <c r="IR16" s="134"/>
      <c r="JB16" s="134"/>
    </row>
    <row xmlns:x14ac="http://schemas.microsoft.com/office/spreadsheetml/2009/9/ac" r="17" s="2" customFormat="true" x14ac:dyDescent="0.25">
      <c r="A17" s="413" t="str">
        <f ca="true">IF(ISBLANK('Data Summary'!A19),"",'Data Summary'!A19)</f>
        <v>GMB_2019_UIS</v>
      </c>
      <c r="B17" s="122"/>
      <c r="C17" s="13"/>
      <c r="D17" s="45"/>
      <c r="E17" s="7"/>
      <c r="F17" s="7"/>
      <c r="G17" s="7"/>
      <c r="H17" s="7"/>
      <c r="I17" s="26"/>
      <c r="J17" s="11"/>
      <c r="K17" s="11"/>
      <c r="L17" s="122"/>
      <c r="M17" s="13"/>
      <c r="N17" s="45"/>
      <c r="O17" s="7"/>
      <c r="P17" s="7"/>
      <c r="Q17" s="7"/>
      <c r="R17" s="7"/>
      <c r="S17" s="26"/>
      <c r="T17" s="11"/>
      <c r="U17" s="11"/>
      <c r="V17" s="122"/>
      <c r="W17" s="13"/>
      <c r="X17" s="45"/>
      <c r="Y17" s="7"/>
      <c r="Z17" s="7"/>
      <c r="AA17" s="7"/>
      <c r="AB17" s="7"/>
      <c r="AC17" s="26"/>
      <c r="AD17" s="11"/>
      <c r="AE17" s="11"/>
      <c r="AF17" s="122"/>
      <c r="AG17" s="13"/>
      <c r="AH17" s="45"/>
      <c r="AI17" s="7"/>
      <c r="AJ17" s="7"/>
      <c r="AK17" s="7"/>
      <c r="AL17" s="7"/>
      <c r="AM17" s="26"/>
      <c r="AN17" s="11"/>
      <c r="AO17" s="11"/>
      <c r="AP17" s="122"/>
      <c r="AQ17" s="13"/>
      <c r="AR17" s="45"/>
      <c r="AS17" s="7"/>
      <c r="AT17" s="7"/>
      <c r="AU17" s="7"/>
      <c r="AV17" s="7"/>
      <c r="AW17" s="26"/>
      <c r="AX17" s="11"/>
      <c r="AY17" s="11"/>
      <c r="AZ17" s="122"/>
      <c r="BA17" s="13"/>
      <c r="BB17" s="45"/>
      <c r="BC17" s="7"/>
      <c r="BD17" s="7"/>
      <c r="BE17" s="7"/>
      <c r="BF17" s="7"/>
      <c r="BG17" s="26"/>
      <c r="BH17" s="11"/>
      <c r="BI17" s="11"/>
      <c r="BJ17" s="122"/>
      <c r="BK17" s="13"/>
      <c r="BL17" s="45"/>
      <c r="BM17" s="7"/>
      <c r="BN17" s="7"/>
      <c r="BO17" s="7"/>
      <c r="BP17" s="7"/>
      <c r="BQ17" s="26"/>
      <c r="BR17" s="11"/>
      <c r="BS17" s="11"/>
      <c r="BT17" s="122"/>
      <c r="BU17" s="13"/>
      <c r="BV17" s="45"/>
      <c r="BW17" s="7"/>
      <c r="BX17" s="7"/>
      <c r="BY17" s="7"/>
      <c r="BZ17" s="7"/>
      <c r="CA17" s="26"/>
      <c r="CB17" s="11"/>
      <c r="CC17" s="11"/>
      <c r="CD17" s="122"/>
      <c r="CE17" s="13"/>
      <c r="CF17" s="45"/>
      <c r="CG17" s="7"/>
      <c r="CH17" s="7"/>
      <c r="CI17" s="7"/>
      <c r="CJ17" s="7"/>
      <c r="CK17" s="26"/>
      <c r="CL17" s="11"/>
      <c r="CM17" s="11"/>
      <c r="CN17" s="122"/>
      <c r="CO17" s="13"/>
      <c r="CP17" s="45"/>
      <c r="CQ17" s="7"/>
      <c r="CR17" s="7"/>
      <c r="CS17" s="7"/>
      <c r="CT17" s="7"/>
      <c r="CU17" s="26"/>
      <c r="CV17" s="11"/>
      <c r="CW17" s="11"/>
      <c r="CX17" s="122"/>
      <c r="CY17" s="13"/>
      <c r="CZ17" s="45"/>
      <c r="DA17" s="7"/>
      <c r="DB17" s="7"/>
      <c r="DC17" s="7"/>
      <c r="DD17" s="7"/>
      <c r="DE17" s="26"/>
      <c r="DF17" s="11"/>
      <c r="DG17" s="11"/>
      <c r="DH17" s="122"/>
      <c r="DI17" s="13"/>
      <c r="DJ17" s="45"/>
      <c r="DK17" s="7"/>
      <c r="DL17" s="7"/>
      <c r="DM17" s="7"/>
      <c r="DN17" s="7"/>
      <c r="DO17" s="26"/>
      <c r="DP17" s="11"/>
      <c r="DQ17" s="11"/>
      <c r="DR17" s="122"/>
      <c r="DS17" s="13"/>
      <c r="DT17" s="45"/>
      <c r="DU17" s="7"/>
      <c r="DV17" s="7"/>
      <c r="DW17" s="7"/>
      <c r="DX17" s="7"/>
      <c r="DY17" s="26"/>
      <c r="DZ17" s="11"/>
      <c r="EA17" s="11"/>
      <c r="EB17" s="122"/>
      <c r="EC17" s="13"/>
      <c r="ED17" s="45"/>
      <c r="EE17" s="7"/>
      <c r="EF17" s="7"/>
      <c r="EG17" s="7"/>
      <c r="EH17" s="7"/>
      <c r="EI17" s="26"/>
      <c r="EJ17" s="11"/>
      <c r="EK17" s="11"/>
      <c r="EL17" s="122"/>
      <c r="EM17" s="206"/>
      <c r="EN17" s="45"/>
      <c r="EO17" s="202"/>
      <c r="EP17" s="202"/>
      <c r="EQ17" s="202"/>
      <c r="ER17" s="202"/>
      <c r="ES17" s="26"/>
      <c r="ET17" s="11"/>
      <c r="EU17" s="11"/>
      <c r="EV17" s="122"/>
      <c r="EW17" s="13"/>
      <c r="EX17" s="45"/>
      <c r="EY17" s="7"/>
      <c r="EZ17" s="7"/>
      <c r="FA17" s="7"/>
      <c r="FB17" s="7"/>
      <c r="FC17" s="26"/>
      <c r="FD17" s="11"/>
      <c r="FE17" s="11"/>
      <c r="FF17" s="122"/>
      <c r="FG17" s="206"/>
      <c r="FH17" s="45"/>
      <c r="FI17" s="202"/>
      <c r="FJ17" s="202"/>
      <c r="FK17" s="202"/>
      <c r="FL17" s="202"/>
      <c r="FM17" s="26"/>
      <c r="FN17" s="11"/>
      <c r="FO17" s="11"/>
      <c r="FP17" s="122"/>
      <c r="FQ17" s="13"/>
      <c r="FR17" s="45"/>
      <c r="FS17" s="7"/>
      <c r="FT17" s="7"/>
      <c r="FU17" s="7"/>
      <c r="FV17" s="7"/>
      <c r="FW17" s="26"/>
      <c r="FX17" s="11"/>
      <c r="FY17" s="11"/>
      <c r="FZ17" s="122"/>
      <c r="GA17" s="206"/>
      <c r="GB17" s="45"/>
      <c r="GC17" s="202"/>
      <c r="GD17" s="202"/>
      <c r="GE17" s="202"/>
      <c r="GF17" s="202"/>
      <c r="GG17" s="26"/>
      <c r="GH17" s="11"/>
      <c r="GI17" s="11"/>
      <c r="GJ17" s="122"/>
      <c r="GK17" s="206"/>
      <c r="GL17" s="45"/>
      <c r="GM17" s="202"/>
      <c r="GN17" s="202"/>
      <c r="GO17" s="202"/>
      <c r="GP17" s="202"/>
      <c r="GQ17" s="26"/>
      <c r="GR17" s="11"/>
      <c r="GS17" s="11"/>
      <c r="GT17" s="122"/>
      <c r="GU17" s="206"/>
      <c r="GV17" s="45"/>
      <c r="GW17" s="202"/>
      <c r="GX17" s="202"/>
      <c r="GY17" s="202"/>
      <c r="GZ17" s="202"/>
      <c r="HA17" s="26"/>
      <c r="HB17" s="11"/>
      <c r="HC17" s="11"/>
      <c r="HD17" s="134"/>
      <c r="HN17" s="134"/>
      <c r="HX17" s="134"/>
      <c r="IH17" s="134"/>
      <c r="IR17" s="134"/>
      <c r="JB17" s="134"/>
    </row>
    <row xmlns:x14ac="http://schemas.microsoft.com/office/spreadsheetml/2009/9/ac" r="18" s="2" customFormat="true" x14ac:dyDescent="0.25">
      <c r="A18" s="413" t="str">
        <f ca="true">IF(ISBLANK('Data Summary'!A20),"",'Data Summary'!A20)</f>
        <v>GMB_2019_EMIS</v>
      </c>
      <c r="B18" s="122"/>
      <c r="C18" s="13"/>
      <c r="D18" s="45"/>
      <c r="E18" s="67"/>
      <c r="F18" s="67"/>
      <c r="G18" s="7"/>
      <c r="H18" s="7"/>
      <c r="I18" s="26"/>
      <c r="J18" s="11"/>
      <c r="K18" s="11"/>
      <c r="L18" s="122"/>
      <c r="M18" s="13"/>
      <c r="N18" s="45"/>
      <c r="O18" s="67"/>
      <c r="P18" s="67"/>
      <c r="Q18" s="7"/>
      <c r="R18" s="7"/>
      <c r="S18" s="26"/>
      <c r="T18" s="11"/>
      <c r="U18" s="11"/>
      <c r="V18" s="122"/>
      <c r="W18" s="13"/>
      <c r="X18" s="45"/>
      <c r="Y18" s="67"/>
      <c r="Z18" s="67"/>
      <c r="AA18" s="7"/>
      <c r="AB18" s="7"/>
      <c r="AC18" s="26"/>
      <c r="AD18" s="11"/>
      <c r="AE18" s="11"/>
      <c r="AF18" s="122"/>
      <c r="AG18" s="13"/>
      <c r="AH18" s="45"/>
      <c r="AI18" s="67"/>
      <c r="AJ18" s="67"/>
      <c r="AK18" s="7"/>
      <c r="AL18" s="7"/>
      <c r="AM18" s="26"/>
      <c r="AN18" s="11"/>
      <c r="AO18" s="11"/>
      <c r="AP18" s="122"/>
      <c r="AQ18" s="13"/>
      <c r="AR18" s="45"/>
      <c r="AS18" s="67"/>
      <c r="AT18" s="67"/>
      <c r="AU18" s="7"/>
      <c r="AV18" s="7"/>
      <c r="AW18" s="26"/>
      <c r="AX18" s="11"/>
      <c r="AY18" s="11"/>
      <c r="AZ18" s="122"/>
      <c r="BA18" s="13"/>
      <c r="BB18" s="45"/>
      <c r="BC18" s="67"/>
      <c r="BD18" s="67"/>
      <c r="BE18" s="7"/>
      <c r="BF18" s="7"/>
      <c r="BG18" s="26"/>
      <c r="BH18" s="11"/>
      <c r="BI18" s="11"/>
      <c r="BJ18" s="122"/>
      <c r="BK18" s="13"/>
      <c r="BL18" s="45"/>
      <c r="BM18" s="67"/>
      <c r="BN18" s="67"/>
      <c r="BO18" s="7"/>
      <c r="BP18" s="7"/>
      <c r="BQ18" s="26"/>
      <c r="BR18" s="11"/>
      <c r="BS18" s="11"/>
      <c r="BT18" s="122"/>
      <c r="BU18" s="13"/>
      <c r="BV18" s="45"/>
      <c r="BW18" s="67"/>
      <c r="BX18" s="67"/>
      <c r="BY18" s="7"/>
      <c r="BZ18" s="7"/>
      <c r="CA18" s="26"/>
      <c r="CB18" s="11"/>
      <c r="CC18" s="11"/>
      <c r="CD18" s="122"/>
      <c r="CE18" s="13"/>
      <c r="CF18" s="45"/>
      <c r="CG18" s="67"/>
      <c r="CH18" s="67"/>
      <c r="CI18" s="7"/>
      <c r="CJ18" s="7"/>
      <c r="CK18" s="26"/>
      <c r="CL18" s="11"/>
      <c r="CM18" s="11"/>
      <c r="CN18" s="122"/>
      <c r="CO18" s="13"/>
      <c r="CP18" s="45"/>
      <c r="CQ18" s="67"/>
      <c r="CR18" s="67"/>
      <c r="CS18" s="7"/>
      <c r="CT18" s="7"/>
      <c r="CU18" s="26"/>
      <c r="CV18" s="11"/>
      <c r="CW18" s="11"/>
      <c r="CX18" s="122"/>
      <c r="CY18" s="13"/>
      <c r="CZ18" s="45"/>
      <c r="DA18" s="67"/>
      <c r="DB18" s="67"/>
      <c r="DC18" s="7"/>
      <c r="DD18" s="7"/>
      <c r="DE18" s="26"/>
      <c r="DF18" s="11"/>
      <c r="DG18" s="11"/>
      <c r="DH18" s="122"/>
      <c r="DI18" s="13"/>
      <c r="DJ18" s="45"/>
      <c r="DK18" s="67"/>
      <c r="DL18" s="67"/>
      <c r="DM18" s="7"/>
      <c r="DN18" s="7"/>
      <c r="DO18" s="26"/>
      <c r="DP18" s="11"/>
      <c r="DQ18" s="11"/>
      <c r="DR18" s="122"/>
      <c r="DS18" s="13"/>
      <c r="DT18" s="45"/>
      <c r="DU18" s="67"/>
      <c r="DV18" s="67"/>
      <c r="DW18" s="7"/>
      <c r="DX18" s="7"/>
      <c r="DY18" s="26"/>
      <c r="DZ18" s="11"/>
      <c r="EA18" s="11"/>
      <c r="EB18" s="122"/>
      <c r="EC18" s="13"/>
      <c r="ED18" s="45"/>
      <c r="EE18" s="67"/>
      <c r="EF18" s="67"/>
      <c r="EG18" s="7"/>
      <c r="EH18" s="7"/>
      <c r="EI18" s="26"/>
      <c r="EJ18" s="11"/>
      <c r="EK18" s="11"/>
      <c r="EL18" s="122"/>
      <c r="EM18" s="206"/>
      <c r="EN18" s="45"/>
      <c r="EO18" s="67"/>
      <c r="EP18" s="67"/>
      <c r="EQ18" s="202"/>
      <c r="ER18" s="202"/>
      <c r="ES18" s="26"/>
      <c r="ET18" s="11"/>
      <c r="EU18" s="11"/>
      <c r="EV18" s="122"/>
      <c r="EW18" s="13"/>
      <c r="EX18" s="45"/>
      <c r="EY18" s="67"/>
      <c r="EZ18" s="67"/>
      <c r="FA18" s="7"/>
      <c r="FB18" s="7"/>
      <c r="FC18" s="26"/>
      <c r="FD18" s="11"/>
      <c r="FE18" s="11"/>
      <c r="FF18" s="122"/>
      <c r="FG18" s="206"/>
      <c r="FH18" s="45"/>
      <c r="FI18" s="67"/>
      <c r="FJ18" s="67"/>
      <c r="FK18" s="202"/>
      <c r="FL18" s="202"/>
      <c r="FM18" s="26"/>
      <c r="FN18" s="11"/>
      <c r="FO18" s="11"/>
      <c r="FP18" s="122"/>
      <c r="FQ18" s="13"/>
      <c r="FR18" s="45"/>
      <c r="FS18" s="67"/>
      <c r="FT18" s="67"/>
      <c r="FU18" s="7"/>
      <c r="FV18" s="7"/>
      <c r="FW18" s="26"/>
      <c r="FX18" s="11"/>
      <c r="FY18" s="11"/>
      <c r="FZ18" s="122"/>
      <c r="GA18" s="206"/>
      <c r="GB18" s="45"/>
      <c r="GC18" s="67"/>
      <c r="GD18" s="67"/>
      <c r="GE18" s="202"/>
      <c r="GF18" s="202"/>
      <c r="GG18" s="26"/>
      <c r="GH18" s="11"/>
      <c r="GI18" s="11"/>
      <c r="GJ18" s="122"/>
      <c r="GK18" s="206"/>
      <c r="GL18" s="45"/>
      <c r="GM18" s="67"/>
      <c r="GN18" s="67"/>
      <c r="GO18" s="202"/>
      <c r="GP18" s="202"/>
      <c r="GQ18" s="26"/>
      <c r="GR18" s="11"/>
      <c r="GS18" s="11"/>
      <c r="GT18" s="122"/>
      <c r="GU18" s="206"/>
      <c r="GV18" s="45"/>
      <c r="GW18" s="67"/>
      <c r="GX18" s="67"/>
      <c r="GY18" s="202"/>
      <c r="GZ18" s="202"/>
      <c r="HA18" s="26"/>
      <c r="HB18" s="11"/>
      <c r="HC18" s="11"/>
      <c r="HD18" s="134"/>
      <c r="HN18" s="134"/>
      <c r="HX18" s="134"/>
      <c r="IH18" s="134"/>
      <c r="IR18" s="134"/>
      <c r="JB18" s="134"/>
    </row>
    <row xmlns:x14ac="http://schemas.microsoft.com/office/spreadsheetml/2009/9/ac" r="19" s="2" customFormat="true" x14ac:dyDescent="0.25">
      <c r="A19" s="413" t="str">
        <f ca="true">IF(ISBLANK('Data Summary'!A21),"",'Data Summary'!A21)</f>
        <v>GMB_2020_UIS</v>
      </c>
      <c r="B19" s="122"/>
      <c r="C19" s="6"/>
      <c r="D19" s="45"/>
      <c r="E19" s="67"/>
      <c r="F19" s="67"/>
      <c r="G19" s="67"/>
      <c r="H19" s="67"/>
      <c r="I19" s="68"/>
      <c r="J19" s="11"/>
      <c r="K19" s="11"/>
      <c r="L19" s="122"/>
      <c r="M19" s="6"/>
      <c r="N19" s="45"/>
      <c r="O19" s="67"/>
      <c r="P19" s="67"/>
      <c r="Q19" s="67"/>
      <c r="R19" s="67"/>
      <c r="S19" s="68"/>
      <c r="T19" s="11"/>
      <c r="U19" s="11"/>
      <c r="V19" s="122"/>
      <c r="W19" s="6"/>
      <c r="X19" s="45"/>
      <c r="Y19" s="67"/>
      <c r="Z19" s="67"/>
      <c r="AA19" s="67"/>
      <c r="AB19" s="67"/>
      <c r="AC19" s="68"/>
      <c r="AD19" s="11"/>
      <c r="AE19" s="11"/>
      <c r="AF19" s="122"/>
      <c r="AG19" s="6"/>
      <c r="AH19" s="45"/>
      <c r="AI19" s="67"/>
      <c r="AJ19" s="67"/>
      <c r="AK19" s="67"/>
      <c r="AL19" s="67"/>
      <c r="AM19" s="68"/>
      <c r="AN19" s="11"/>
      <c r="AO19" s="11"/>
      <c r="AP19" s="122"/>
      <c r="AQ19" s="6"/>
      <c r="AR19" s="45"/>
      <c r="AS19" s="67"/>
      <c r="AT19" s="67"/>
      <c r="AU19" s="67"/>
      <c r="AV19" s="67"/>
      <c r="AW19" s="68"/>
      <c r="AX19" s="11"/>
      <c r="AY19" s="11"/>
      <c r="AZ19" s="122"/>
      <c r="BA19" s="6"/>
      <c r="BB19" s="45"/>
      <c r="BC19" s="67"/>
      <c r="BD19" s="67"/>
      <c r="BE19" s="67"/>
      <c r="BF19" s="67"/>
      <c r="BG19" s="68"/>
      <c r="BH19" s="11"/>
      <c r="BI19" s="11"/>
      <c r="BJ19" s="122"/>
      <c r="BK19" s="6"/>
      <c r="BL19" s="45"/>
      <c r="BM19" s="67"/>
      <c r="BN19" s="67"/>
      <c r="BO19" s="67"/>
      <c r="BP19" s="67"/>
      <c r="BQ19" s="68"/>
      <c r="BR19" s="11"/>
      <c r="BS19" s="11"/>
      <c r="BT19" s="122"/>
      <c r="BU19" s="6"/>
      <c r="BV19" s="45"/>
      <c r="BW19" s="67"/>
      <c r="BX19" s="67"/>
      <c r="BY19" s="67"/>
      <c r="BZ19" s="67"/>
      <c r="CA19" s="68"/>
      <c r="CB19" s="11"/>
      <c r="CC19" s="11"/>
      <c r="CD19" s="122"/>
      <c r="CE19" s="6"/>
      <c r="CF19" s="45"/>
      <c r="CG19" s="67"/>
      <c r="CH19" s="67"/>
      <c r="CI19" s="67"/>
      <c r="CJ19" s="67"/>
      <c r="CK19" s="68"/>
      <c r="CL19" s="11"/>
      <c r="CM19" s="11"/>
      <c r="CN19" s="122"/>
      <c r="CO19" s="6"/>
      <c r="CP19" s="45"/>
      <c r="CQ19" s="67"/>
      <c r="CR19" s="67"/>
      <c r="CS19" s="67"/>
      <c r="CT19" s="67"/>
      <c r="CU19" s="68"/>
      <c r="CV19" s="11"/>
      <c r="CW19" s="11"/>
      <c r="CX19" s="122"/>
      <c r="CY19" s="6"/>
      <c r="CZ19" s="45"/>
      <c r="DA19" s="67"/>
      <c r="DB19" s="67"/>
      <c r="DC19" s="67"/>
      <c r="DD19" s="67"/>
      <c r="DE19" s="68"/>
      <c r="DF19" s="11"/>
      <c r="DG19" s="11"/>
      <c r="DH19" s="122"/>
      <c r="DI19" s="6"/>
      <c r="DJ19" s="45"/>
      <c r="DK19" s="67"/>
      <c r="DL19" s="67"/>
      <c r="DM19" s="67"/>
      <c r="DN19" s="67"/>
      <c r="DO19" s="68"/>
      <c r="DP19" s="11"/>
      <c r="DQ19" s="11"/>
      <c r="DR19" s="122"/>
      <c r="DS19" s="6"/>
      <c r="DT19" s="45"/>
      <c r="DU19" s="67"/>
      <c r="DV19" s="67"/>
      <c r="DW19" s="67"/>
      <c r="DX19" s="67"/>
      <c r="DY19" s="68"/>
      <c r="DZ19" s="11"/>
      <c r="EA19" s="11"/>
      <c r="EB19" s="122"/>
      <c r="EC19" s="6"/>
      <c r="ED19" s="45"/>
      <c r="EE19" s="67"/>
      <c r="EF19" s="67"/>
      <c r="EG19" s="67"/>
      <c r="EH19" s="67"/>
      <c r="EI19" s="68"/>
      <c r="EJ19" s="11"/>
      <c r="EK19" s="11"/>
      <c r="EL19" s="122"/>
      <c r="EM19" s="6"/>
      <c r="EN19" s="45"/>
      <c r="EO19" s="67"/>
      <c r="EP19" s="67"/>
      <c r="EQ19" s="67"/>
      <c r="ER19" s="67"/>
      <c r="ES19" s="68"/>
      <c r="ET19" s="11"/>
      <c r="EU19" s="11"/>
      <c r="EV19" s="122"/>
      <c r="EW19" s="6"/>
      <c r="EX19" s="45"/>
      <c r="EY19" s="67"/>
      <c r="EZ19" s="67"/>
      <c r="FA19" s="67"/>
      <c r="FB19" s="67"/>
      <c r="FC19" s="68"/>
      <c r="FD19" s="11"/>
      <c r="FE19" s="11"/>
      <c r="FF19" s="122"/>
      <c r="FG19" s="6"/>
      <c r="FH19" s="45"/>
      <c r="FI19" s="67"/>
      <c r="FJ19" s="67"/>
      <c r="FK19" s="67"/>
      <c r="FL19" s="67"/>
      <c r="FM19" s="68"/>
      <c r="FN19" s="11"/>
      <c r="FO19" s="11"/>
      <c r="FP19" s="122"/>
      <c r="FQ19" s="6"/>
      <c r="FR19" s="45"/>
      <c r="FS19" s="67"/>
      <c r="FT19" s="67"/>
      <c r="FU19" s="67"/>
      <c r="FV19" s="67"/>
      <c r="FW19" s="68"/>
      <c r="FX19" s="11"/>
      <c r="FY19" s="11"/>
      <c r="FZ19" s="122"/>
      <c r="GA19" s="6"/>
      <c r="GB19" s="45"/>
      <c r="GC19" s="67"/>
      <c r="GD19" s="67"/>
      <c r="GE19" s="67"/>
      <c r="GF19" s="67"/>
      <c r="GG19" s="68"/>
      <c r="GH19" s="11"/>
      <c r="GI19" s="11"/>
      <c r="GJ19" s="122"/>
      <c r="GK19" s="6"/>
      <c r="GL19" s="45"/>
      <c r="GM19" s="67"/>
      <c r="GN19" s="67"/>
      <c r="GO19" s="67"/>
      <c r="GP19" s="67"/>
      <c r="GQ19" s="68"/>
      <c r="GR19" s="11"/>
      <c r="GS19" s="11"/>
      <c r="GT19" s="122"/>
      <c r="GU19" s="6"/>
      <c r="GV19" s="45"/>
      <c r="GW19" s="67"/>
      <c r="GX19" s="67"/>
      <c r="GY19" s="67"/>
      <c r="GZ19" s="67"/>
      <c r="HA19" s="68"/>
      <c r="HB19" s="11"/>
      <c r="HC19" s="11"/>
      <c r="HD19" s="134"/>
      <c r="HN19" s="134"/>
      <c r="HX19" s="134"/>
      <c r="IH19" s="134"/>
      <c r="IR19" s="134"/>
      <c r="JB19" s="134"/>
    </row>
    <row xmlns:x14ac="http://schemas.microsoft.com/office/spreadsheetml/2009/9/ac" r="20" s="2" customFormat="true" x14ac:dyDescent="0.25">
      <c r="A20" s="413" t="str">
        <f ca="true">IF(ISBLANK('Data Summary'!A22),"",'Data Summary'!A22)</f>
        <v>GMB_2020_EMIS</v>
      </c>
      <c r="B20" s="122"/>
      <c r="C20" s="6"/>
      <c r="D20" s="67"/>
      <c r="E20" s="67"/>
      <c r="F20" s="67"/>
      <c r="G20" s="67"/>
      <c r="H20" s="67"/>
      <c r="I20" s="69"/>
      <c r="J20" s="11"/>
      <c r="K20" s="11"/>
      <c r="L20" s="122"/>
      <c r="M20" s="6"/>
      <c r="N20" s="67"/>
      <c r="O20" s="67"/>
      <c r="P20" s="67"/>
      <c r="Q20" s="67"/>
      <c r="R20" s="67"/>
      <c r="S20" s="69"/>
      <c r="T20" s="11"/>
      <c r="U20" s="11"/>
      <c r="V20" s="122"/>
      <c r="W20" s="6"/>
      <c r="X20" s="67"/>
      <c r="Y20" s="67"/>
      <c r="Z20" s="67"/>
      <c r="AA20" s="67"/>
      <c r="AB20" s="67"/>
      <c r="AC20" s="69"/>
      <c r="AD20" s="11"/>
      <c r="AE20" s="11"/>
      <c r="AF20" s="122"/>
      <c r="AG20" s="6"/>
      <c r="AH20" s="67"/>
      <c r="AI20" s="67"/>
      <c r="AJ20" s="67"/>
      <c r="AK20" s="67"/>
      <c r="AL20" s="67"/>
      <c r="AM20" s="69"/>
      <c r="AN20" s="11"/>
      <c r="AO20" s="11"/>
      <c r="AP20" s="122"/>
      <c r="AQ20" s="6"/>
      <c r="AR20" s="67"/>
      <c r="AS20" s="67"/>
      <c r="AT20" s="67"/>
      <c r="AU20" s="67"/>
      <c r="AV20" s="67"/>
      <c r="AW20" s="69"/>
      <c r="AX20" s="11"/>
      <c r="AY20" s="11"/>
      <c r="AZ20" s="122"/>
      <c r="BA20" s="6"/>
      <c r="BB20" s="67"/>
      <c r="BC20" s="67"/>
      <c r="BD20" s="67"/>
      <c r="BE20" s="67"/>
      <c r="BF20" s="67"/>
      <c r="BG20" s="69"/>
      <c r="BH20" s="11"/>
      <c r="BI20" s="11"/>
      <c r="BJ20" s="122"/>
      <c r="BK20" s="6"/>
      <c r="BL20" s="67"/>
      <c r="BM20" s="67"/>
      <c r="BN20" s="67"/>
      <c r="BO20" s="67"/>
      <c r="BP20" s="67"/>
      <c r="BQ20" s="69"/>
      <c r="BR20" s="11"/>
      <c r="BS20" s="11"/>
      <c r="BT20" s="122"/>
      <c r="BU20" s="6"/>
      <c r="BV20" s="67"/>
      <c r="BW20" s="67"/>
      <c r="BX20" s="67"/>
      <c r="BY20" s="67"/>
      <c r="BZ20" s="67"/>
      <c r="CA20" s="69"/>
      <c r="CB20" s="11"/>
      <c r="CC20" s="11"/>
      <c r="CD20" s="122"/>
      <c r="CE20" s="6"/>
      <c r="CF20" s="67"/>
      <c r="CG20" s="67"/>
      <c r="CH20" s="67"/>
      <c r="CI20" s="67"/>
      <c r="CJ20" s="67"/>
      <c r="CK20" s="69"/>
      <c r="CL20" s="11"/>
      <c r="CM20" s="11"/>
      <c r="CN20" s="122"/>
      <c r="CO20" s="6"/>
      <c r="CP20" s="67"/>
      <c r="CQ20" s="67"/>
      <c r="CR20" s="67"/>
      <c r="CS20" s="67"/>
      <c r="CT20" s="67"/>
      <c r="CU20" s="69"/>
      <c r="CV20" s="11"/>
      <c r="CW20" s="11"/>
      <c r="CX20" s="122"/>
      <c r="CY20" s="6"/>
      <c r="CZ20" s="67"/>
      <c r="DA20" s="67"/>
      <c r="DB20" s="67"/>
      <c r="DC20" s="67"/>
      <c r="DD20" s="67"/>
      <c r="DE20" s="69"/>
      <c r="DF20" s="11"/>
      <c r="DG20" s="11"/>
      <c r="DH20" s="122"/>
      <c r="DI20" s="6"/>
      <c r="DJ20" s="67"/>
      <c r="DK20" s="67"/>
      <c r="DL20" s="67"/>
      <c r="DM20" s="67"/>
      <c r="DN20" s="67"/>
      <c r="DO20" s="69"/>
      <c r="DP20" s="11"/>
      <c r="DQ20" s="11"/>
      <c r="DR20" s="122"/>
      <c r="DS20" s="6"/>
      <c r="DT20" s="67"/>
      <c r="DU20" s="67"/>
      <c r="DV20" s="67"/>
      <c r="DW20" s="67"/>
      <c r="DX20" s="67"/>
      <c r="DY20" s="69"/>
      <c r="DZ20" s="11"/>
      <c r="EA20" s="11"/>
      <c r="EB20" s="122"/>
      <c r="EC20" s="6"/>
      <c r="ED20" s="67"/>
      <c r="EE20" s="67"/>
      <c r="EF20" s="67"/>
      <c r="EG20" s="67"/>
      <c r="EH20" s="67"/>
      <c r="EI20" s="69"/>
      <c r="EJ20" s="11"/>
      <c r="EK20" s="11"/>
      <c r="EL20" s="122"/>
      <c r="EM20" s="6"/>
      <c r="EN20" s="67"/>
      <c r="EO20" s="67"/>
      <c r="EP20" s="67"/>
      <c r="EQ20" s="67"/>
      <c r="ER20" s="67"/>
      <c r="ES20" s="69"/>
      <c r="ET20" s="11"/>
      <c r="EU20" s="11"/>
      <c r="EV20" s="122"/>
      <c r="EW20" s="6"/>
      <c r="EX20" s="67"/>
      <c r="EY20" s="67"/>
      <c r="EZ20" s="67"/>
      <c r="FA20" s="67"/>
      <c r="FB20" s="67"/>
      <c r="FC20" s="69"/>
      <c r="FD20" s="11"/>
      <c r="FE20" s="11"/>
      <c r="FF20" s="122"/>
      <c r="FG20" s="6"/>
      <c r="FH20" s="67"/>
      <c r="FI20" s="67"/>
      <c r="FJ20" s="67"/>
      <c r="FK20" s="67"/>
      <c r="FL20" s="67"/>
      <c r="FM20" s="69"/>
      <c r="FN20" s="11"/>
      <c r="FO20" s="11"/>
      <c r="FP20" s="122"/>
      <c r="FQ20" s="6"/>
      <c r="FR20" s="67"/>
      <c r="FS20" s="67"/>
      <c r="FT20" s="67"/>
      <c r="FU20" s="67"/>
      <c r="FV20" s="67"/>
      <c r="FW20" s="69"/>
      <c r="FX20" s="11"/>
      <c r="FY20" s="11"/>
      <c r="FZ20" s="122"/>
      <c r="GA20" s="6"/>
      <c r="GB20" s="67"/>
      <c r="GC20" s="67"/>
      <c r="GD20" s="67"/>
      <c r="GE20" s="67"/>
      <c r="GF20" s="67"/>
      <c r="GG20" s="69"/>
      <c r="GH20" s="11"/>
      <c r="GI20" s="11"/>
      <c r="GJ20" s="122"/>
      <c r="GK20" s="6"/>
      <c r="GL20" s="67"/>
      <c r="GM20" s="67"/>
      <c r="GN20" s="67"/>
      <c r="GO20" s="67"/>
      <c r="GP20" s="67"/>
      <c r="GQ20" s="69"/>
      <c r="GR20" s="11"/>
      <c r="GS20" s="11"/>
      <c r="GT20" s="122"/>
      <c r="GU20" s="6"/>
      <c r="GV20" s="67"/>
      <c r="GW20" s="67"/>
      <c r="GX20" s="67"/>
      <c r="GY20" s="67"/>
      <c r="GZ20" s="67"/>
      <c r="HA20" s="69"/>
      <c r="HB20" s="11"/>
      <c r="HC20" s="11"/>
      <c r="HD20" s="134"/>
      <c r="HN20" s="134"/>
      <c r="HX20" s="134"/>
      <c r="IH20" s="134"/>
      <c r="IR20" s="134"/>
      <c r="JB20" s="134"/>
    </row>
    <row xmlns:x14ac="http://schemas.microsoft.com/office/spreadsheetml/2009/9/ac" r="21" s="2" customFormat="true" x14ac:dyDescent="0.25">
      <c r="A21" s="413" t="str">
        <f ca="true">IF(ISBLANK('Data Summary'!A23),"",'Data Summary'!A23)</f>
        <v>GMB_2021_UIS</v>
      </c>
      <c r="B21" s="122"/>
      <c r="C21" s="13"/>
      <c r="D21" s="7"/>
      <c r="E21" s="7"/>
      <c r="F21" s="7"/>
      <c r="G21" s="7"/>
      <c r="H21" s="7"/>
      <c r="I21" s="69"/>
      <c r="J21" s="11"/>
      <c r="K21" s="11"/>
      <c r="L21" s="122"/>
      <c r="M21" s="13"/>
      <c r="N21" s="7"/>
      <c r="O21" s="7"/>
      <c r="P21" s="7"/>
      <c r="Q21" s="7"/>
      <c r="R21" s="7"/>
      <c r="S21" s="69"/>
      <c r="T21" s="11"/>
      <c r="U21" s="11"/>
      <c r="V21" s="122"/>
      <c r="W21" s="13"/>
      <c r="X21" s="7"/>
      <c r="Y21" s="7"/>
      <c r="Z21" s="7"/>
      <c r="AA21" s="7"/>
      <c r="AB21" s="7"/>
      <c r="AC21" s="69"/>
      <c r="AD21" s="11"/>
      <c r="AE21" s="11"/>
      <c r="AF21" s="122"/>
      <c r="AG21" s="13"/>
      <c r="AH21" s="7"/>
      <c r="AI21" s="7"/>
      <c r="AJ21" s="7"/>
      <c r="AK21" s="7"/>
      <c r="AL21" s="7"/>
      <c r="AM21" s="69"/>
      <c r="AN21" s="11"/>
      <c r="AO21" s="11"/>
      <c r="AP21" s="122"/>
      <c r="AQ21" s="13"/>
      <c r="AR21" s="7"/>
      <c r="AS21" s="7"/>
      <c r="AT21" s="7"/>
      <c r="AU21" s="7"/>
      <c r="AV21" s="7"/>
      <c r="AW21" s="69"/>
      <c r="AX21" s="11"/>
      <c r="AY21" s="11"/>
      <c r="AZ21" s="122"/>
      <c r="BA21" s="13"/>
      <c r="BB21" s="7"/>
      <c r="BC21" s="7"/>
      <c r="BD21" s="7"/>
      <c r="BE21" s="7"/>
      <c r="BF21" s="7"/>
      <c r="BG21" s="69"/>
      <c r="BH21" s="11"/>
      <c r="BI21" s="11"/>
      <c r="BJ21" s="122"/>
      <c r="BK21" s="13"/>
      <c r="BL21" s="7"/>
      <c r="BM21" s="7"/>
      <c r="BN21" s="7"/>
      <c r="BO21" s="7"/>
      <c r="BP21" s="7"/>
      <c r="BQ21" s="69"/>
      <c r="BR21" s="11"/>
      <c r="BS21" s="11"/>
      <c r="BT21" s="122"/>
      <c r="BU21" s="13"/>
      <c r="BV21" s="7"/>
      <c r="BW21" s="7"/>
      <c r="BX21" s="7"/>
      <c r="BY21" s="7"/>
      <c r="BZ21" s="7"/>
      <c r="CA21" s="69"/>
      <c r="CB21" s="11"/>
      <c r="CC21" s="11"/>
      <c r="CD21" s="122"/>
      <c r="CE21" s="13"/>
      <c r="CF21" s="7"/>
      <c r="CG21" s="7"/>
      <c r="CH21" s="7"/>
      <c r="CI21" s="7"/>
      <c r="CJ21" s="7"/>
      <c r="CK21" s="69"/>
      <c r="CL21" s="11"/>
      <c r="CM21" s="11"/>
      <c r="CN21" s="122"/>
      <c r="CO21" s="13"/>
      <c r="CP21" s="7"/>
      <c r="CQ21" s="7"/>
      <c r="CR21" s="7"/>
      <c r="CS21" s="7"/>
      <c r="CT21" s="7"/>
      <c r="CU21" s="69"/>
      <c r="CV21" s="11"/>
      <c r="CW21" s="11"/>
      <c r="CX21" s="122"/>
      <c r="CY21" s="13"/>
      <c r="CZ21" s="7"/>
      <c r="DA21" s="7"/>
      <c r="DB21" s="7"/>
      <c r="DC21" s="7"/>
      <c r="DD21" s="7"/>
      <c r="DE21" s="69"/>
      <c r="DF21" s="11"/>
      <c r="DG21" s="11"/>
      <c r="DH21" s="122"/>
      <c r="DI21" s="13"/>
      <c r="DJ21" s="7"/>
      <c r="DK21" s="7"/>
      <c r="DL21" s="7"/>
      <c r="DM21" s="7"/>
      <c r="DN21" s="7"/>
      <c r="DO21" s="69"/>
      <c r="DP21" s="11"/>
      <c r="DQ21" s="11"/>
      <c r="DR21" s="122"/>
      <c r="DS21" s="13"/>
      <c r="DT21" s="7"/>
      <c r="DU21" s="7"/>
      <c r="DV21" s="7"/>
      <c r="DW21" s="7"/>
      <c r="DX21" s="7"/>
      <c r="DY21" s="69"/>
      <c r="DZ21" s="11"/>
      <c r="EA21" s="11"/>
      <c r="EB21" s="122"/>
      <c r="EC21" s="13"/>
      <c r="ED21" s="7"/>
      <c r="EE21" s="7"/>
      <c r="EF21" s="7"/>
      <c r="EG21" s="7"/>
      <c r="EH21" s="7"/>
      <c r="EI21" s="69"/>
      <c r="EJ21" s="11"/>
      <c r="EK21" s="11"/>
      <c r="EL21" s="122"/>
      <c r="EM21" s="206"/>
      <c r="EN21" s="202"/>
      <c r="EO21" s="202"/>
      <c r="EP21" s="202"/>
      <c r="EQ21" s="202"/>
      <c r="ER21" s="202"/>
      <c r="ES21" s="69"/>
      <c r="ET21" s="11"/>
      <c r="EU21" s="11"/>
      <c r="EV21" s="122"/>
      <c r="EW21" s="13"/>
      <c r="EX21" s="7"/>
      <c r="EY21" s="7"/>
      <c r="EZ21" s="7"/>
      <c r="FA21" s="7"/>
      <c r="FB21" s="7"/>
      <c r="FC21" s="69"/>
      <c r="FD21" s="11"/>
      <c r="FE21" s="11"/>
      <c r="FF21" s="122"/>
      <c r="FG21" s="206"/>
      <c r="FH21" s="202"/>
      <c r="FI21" s="202"/>
      <c r="FJ21" s="202"/>
      <c r="FK21" s="202"/>
      <c r="FL21" s="202"/>
      <c r="FM21" s="69"/>
      <c r="FN21" s="11"/>
      <c r="FO21" s="11"/>
      <c r="FP21" s="122"/>
      <c r="FQ21" s="13"/>
      <c r="FR21" s="7"/>
      <c r="FS21" s="7"/>
      <c r="FT21" s="7"/>
      <c r="FU21" s="7"/>
      <c r="FV21" s="7"/>
      <c r="FW21" s="69"/>
      <c r="FX21" s="11"/>
      <c r="FY21" s="11"/>
      <c r="FZ21" s="122"/>
      <c r="GA21" s="206"/>
      <c r="GB21" s="202"/>
      <c r="GC21" s="202"/>
      <c r="GD21" s="202"/>
      <c r="GE21" s="202"/>
      <c r="GF21" s="202"/>
      <c r="GG21" s="69"/>
      <c r="GH21" s="11"/>
      <c r="GI21" s="11"/>
      <c r="GJ21" s="122"/>
      <c r="GK21" s="206"/>
      <c r="GL21" s="202"/>
      <c r="GM21" s="202"/>
      <c r="GN21" s="202"/>
      <c r="GO21" s="202"/>
      <c r="GP21" s="202"/>
      <c r="GQ21" s="69"/>
      <c r="GR21" s="11"/>
      <c r="GS21" s="11"/>
      <c r="GT21" s="122"/>
      <c r="GU21" s="206"/>
      <c r="GV21" s="202"/>
      <c r="GW21" s="202"/>
      <c r="GX21" s="202"/>
      <c r="GY21" s="202"/>
      <c r="GZ21" s="202"/>
      <c r="HA21" s="69"/>
      <c r="HB21" s="11"/>
      <c r="HC21" s="11"/>
      <c r="HD21" s="134"/>
      <c r="HN21" s="134"/>
      <c r="HX21" s="134"/>
      <c r="IH21" s="134"/>
      <c r="IR21" s="134"/>
      <c r="JB21" s="134"/>
    </row>
    <row xmlns:x14ac="http://schemas.microsoft.com/office/spreadsheetml/2009/9/ac" r="22" s="2" customFormat="true" x14ac:dyDescent="0.25">
      <c r="A22" s="413" t="str">
        <f ca="true">IF(ISBLANK('Data Summary'!A24),"",'Data Summary'!A24)</f>
        <v>GMB_2021_EMIS</v>
      </c>
      <c r="B22" s="122"/>
      <c r="C22" s="13"/>
      <c r="D22" s="7"/>
      <c r="E22" s="7"/>
      <c r="F22" s="7"/>
      <c r="G22" s="7"/>
      <c r="H22" s="7"/>
      <c r="I22" s="26"/>
      <c r="J22" s="11"/>
      <c r="K22" s="11"/>
      <c r="L22" s="122"/>
      <c r="M22" s="13"/>
      <c r="N22" s="7"/>
      <c r="O22" s="7"/>
      <c r="P22" s="7"/>
      <c r="Q22" s="7"/>
      <c r="R22" s="7"/>
      <c r="S22" s="26"/>
      <c r="T22" s="11"/>
      <c r="U22" s="11"/>
      <c r="V22" s="122"/>
      <c r="W22" s="13"/>
      <c r="X22" s="7"/>
      <c r="Y22" s="7"/>
      <c r="Z22" s="7"/>
      <c r="AA22" s="7"/>
      <c r="AB22" s="7"/>
      <c r="AC22" s="26"/>
      <c r="AD22" s="11"/>
      <c r="AE22" s="11"/>
      <c r="AF22" s="122"/>
      <c r="AG22" s="13"/>
      <c r="AH22" s="7"/>
      <c r="AI22" s="7"/>
      <c r="AJ22" s="7"/>
      <c r="AK22" s="7"/>
      <c r="AL22" s="7"/>
      <c r="AM22" s="26"/>
      <c r="AN22" s="11"/>
      <c r="AO22" s="11"/>
      <c r="AP22" s="122"/>
      <c r="AQ22" s="13"/>
      <c r="AR22" s="7"/>
      <c r="AS22" s="7"/>
      <c r="AT22" s="7"/>
      <c r="AU22" s="7"/>
      <c r="AV22" s="7"/>
      <c r="AW22" s="26"/>
      <c r="AX22" s="11"/>
      <c r="AY22" s="11"/>
      <c r="AZ22" s="122"/>
      <c r="BA22" s="13"/>
      <c r="BB22" s="7"/>
      <c r="BC22" s="7"/>
      <c r="BD22" s="7"/>
      <c r="BE22" s="7"/>
      <c r="BF22" s="7"/>
      <c r="BG22" s="26"/>
      <c r="BH22" s="11"/>
      <c r="BI22" s="11"/>
      <c r="BJ22" s="122"/>
      <c r="BK22" s="13"/>
      <c r="BL22" s="7"/>
      <c r="BM22" s="7"/>
      <c r="BN22" s="7"/>
      <c r="BO22" s="7"/>
      <c r="BP22" s="7"/>
      <c r="BQ22" s="26"/>
      <c r="BR22" s="11"/>
      <c r="BS22" s="11"/>
      <c r="BT22" s="122"/>
      <c r="BU22" s="13"/>
      <c r="BV22" s="7"/>
      <c r="BW22" s="7"/>
      <c r="BX22" s="7"/>
      <c r="BY22" s="7"/>
      <c r="BZ22" s="7"/>
      <c r="CA22" s="26"/>
      <c r="CB22" s="11"/>
      <c r="CC22" s="11"/>
      <c r="CD22" s="122"/>
      <c r="CE22" s="13"/>
      <c r="CF22" s="7"/>
      <c r="CG22" s="7"/>
      <c r="CH22" s="7"/>
      <c r="CI22" s="7"/>
      <c r="CJ22" s="7"/>
      <c r="CK22" s="26"/>
      <c r="CL22" s="11"/>
      <c r="CM22" s="11"/>
      <c r="CN22" s="122"/>
      <c r="CO22" s="13"/>
      <c r="CP22" s="7"/>
      <c r="CQ22" s="7"/>
      <c r="CR22" s="7"/>
      <c r="CS22" s="7"/>
      <c r="CT22" s="7"/>
      <c r="CU22" s="26"/>
      <c r="CV22" s="11"/>
      <c r="CW22" s="11"/>
      <c r="CX22" s="122"/>
      <c r="CY22" s="13"/>
      <c r="CZ22" s="7"/>
      <c r="DA22" s="7"/>
      <c r="DB22" s="7"/>
      <c r="DC22" s="7"/>
      <c r="DD22" s="7"/>
      <c r="DE22" s="26"/>
      <c r="DF22" s="11"/>
      <c r="DG22" s="11"/>
      <c r="DH22" s="122"/>
      <c r="DI22" s="13"/>
      <c r="DJ22" s="7"/>
      <c r="DK22" s="7"/>
      <c r="DL22" s="7"/>
      <c r="DM22" s="7"/>
      <c r="DN22" s="7"/>
      <c r="DO22" s="26"/>
      <c r="DP22" s="11"/>
      <c r="DQ22" s="11"/>
      <c r="DR22" s="122"/>
      <c r="DS22" s="13"/>
      <c r="DT22" s="7"/>
      <c r="DU22" s="7"/>
      <c r="DV22" s="7"/>
      <c r="DW22" s="7"/>
      <c r="DX22" s="7"/>
      <c r="DY22" s="26"/>
      <c r="DZ22" s="11"/>
      <c r="EA22" s="11"/>
      <c r="EB22" s="122"/>
      <c r="EC22" s="13"/>
      <c r="ED22" s="7"/>
      <c r="EE22" s="7"/>
      <c r="EF22" s="7"/>
      <c r="EG22" s="7"/>
      <c r="EH22" s="7"/>
      <c r="EI22" s="26"/>
      <c r="EJ22" s="11"/>
      <c r="EK22" s="11"/>
      <c r="EL22" s="122"/>
      <c r="EM22" s="206"/>
      <c r="EN22" s="202"/>
      <c r="EO22" s="202"/>
      <c r="EP22" s="202"/>
      <c r="EQ22" s="202"/>
      <c r="ER22" s="202"/>
      <c r="ES22" s="26"/>
      <c r="ET22" s="11"/>
      <c r="EU22" s="11"/>
      <c r="EV22" s="122"/>
      <c r="EW22" s="13"/>
      <c r="EX22" s="7"/>
      <c r="EY22" s="7"/>
      <c r="EZ22" s="7"/>
      <c r="FA22" s="7"/>
      <c r="FB22" s="7"/>
      <c r="FC22" s="26"/>
      <c r="FD22" s="11"/>
      <c r="FE22" s="11"/>
      <c r="FF22" s="122"/>
      <c r="FG22" s="206"/>
      <c r="FH22" s="202"/>
      <c r="FI22" s="202"/>
      <c r="FJ22" s="202"/>
      <c r="FK22" s="202"/>
      <c r="FL22" s="202"/>
      <c r="FM22" s="26"/>
      <c r="FN22" s="11"/>
      <c r="FO22" s="11"/>
      <c r="FP22" s="122"/>
      <c r="FQ22" s="13"/>
      <c r="FR22" s="7"/>
      <c r="FS22" s="7"/>
      <c r="FT22" s="7"/>
      <c r="FU22" s="7"/>
      <c r="FV22" s="7"/>
      <c r="FW22" s="26"/>
      <c r="FX22" s="11"/>
      <c r="FY22" s="11"/>
      <c r="FZ22" s="122"/>
      <c r="GA22" s="206"/>
      <c r="GB22" s="202"/>
      <c r="GC22" s="202"/>
      <c r="GD22" s="202"/>
      <c r="GE22" s="202"/>
      <c r="GF22" s="202"/>
      <c r="GG22" s="26"/>
      <c r="GH22" s="11"/>
      <c r="GI22" s="11"/>
      <c r="GJ22" s="122"/>
      <c r="GK22" s="206"/>
      <c r="GL22" s="202"/>
      <c r="GM22" s="202"/>
      <c r="GN22" s="202"/>
      <c r="GO22" s="202"/>
      <c r="GP22" s="202"/>
      <c r="GQ22" s="26"/>
      <c r="GR22" s="11"/>
      <c r="GS22" s="11"/>
      <c r="GT22" s="122"/>
      <c r="GU22" s="206"/>
      <c r="GV22" s="202"/>
      <c r="GW22" s="202"/>
      <c r="GX22" s="202"/>
      <c r="GY22" s="202"/>
      <c r="GZ22" s="202"/>
      <c r="HA22" s="26"/>
      <c r="HB22" s="11"/>
      <c r="HC22" s="11"/>
      <c r="HD22" s="134"/>
      <c r="HN22" s="134"/>
      <c r="HX22" s="134"/>
      <c r="IH22" s="134"/>
      <c r="IR22" s="134"/>
      <c r="JB22" s="134"/>
    </row>
    <row xmlns:x14ac="http://schemas.microsoft.com/office/spreadsheetml/2009/9/ac" r="23" s="2" customFormat="true" x14ac:dyDescent="0.25">
      <c r="A23" s="413" t="str">
        <f ca="true">IF(ISBLANK('Data Summary'!A25),"",'Data Summary'!A25)</f>
        <v>GMB_2022_EMIS</v>
      </c>
      <c r="B23" s="122"/>
      <c r="C23" s="13"/>
      <c r="D23" s="7"/>
      <c r="E23" s="7"/>
      <c r="F23" s="7"/>
      <c r="G23" s="7"/>
      <c r="H23" s="7"/>
      <c r="I23" s="26"/>
      <c r="J23" s="11"/>
      <c r="K23" s="11"/>
      <c r="L23" s="122"/>
      <c r="M23" s="13"/>
      <c r="N23" s="7"/>
      <c r="O23" s="7"/>
      <c r="P23" s="7"/>
      <c r="Q23" s="7"/>
      <c r="R23" s="7"/>
      <c r="S23" s="26"/>
      <c r="T23" s="11"/>
      <c r="U23" s="11"/>
      <c r="V23" s="122"/>
      <c r="W23" s="13"/>
      <c r="X23" s="7"/>
      <c r="Y23" s="7"/>
      <c r="Z23" s="7"/>
      <c r="AA23" s="7"/>
      <c r="AB23" s="7"/>
      <c r="AC23" s="26"/>
      <c r="AD23" s="11"/>
      <c r="AE23" s="11"/>
      <c r="AF23" s="122"/>
      <c r="AG23" s="13"/>
      <c r="AH23" s="7"/>
      <c r="AI23" s="7"/>
      <c r="AJ23" s="7"/>
      <c r="AK23" s="7"/>
      <c r="AL23" s="7"/>
      <c r="AM23" s="26"/>
      <c r="AN23" s="11"/>
      <c r="AO23" s="11"/>
      <c r="AP23" s="122"/>
      <c r="AQ23" s="13"/>
      <c r="AR23" s="7"/>
      <c r="AS23" s="7"/>
      <c r="AT23" s="7"/>
      <c r="AU23" s="7"/>
      <c r="AV23" s="7"/>
      <c r="AW23" s="26"/>
      <c r="AX23" s="11"/>
      <c r="AY23" s="11"/>
      <c r="AZ23" s="122"/>
      <c r="BA23" s="13"/>
      <c r="BB23" s="7"/>
      <c r="BC23" s="7"/>
      <c r="BD23" s="7"/>
      <c r="BE23" s="7"/>
      <c r="BF23" s="7"/>
      <c r="BG23" s="26"/>
      <c r="BH23" s="11"/>
      <c r="BI23" s="11"/>
      <c r="BJ23" s="122"/>
      <c r="BK23" s="13"/>
      <c r="BL23" s="7"/>
      <c r="BM23" s="7"/>
      <c r="BN23" s="7"/>
      <c r="BO23" s="7"/>
      <c r="BP23" s="7"/>
      <c r="BQ23" s="26"/>
      <c r="BR23" s="11"/>
      <c r="BS23" s="11"/>
      <c r="BT23" s="122"/>
      <c r="BU23" s="13"/>
      <c r="BV23" s="7"/>
      <c r="BW23" s="7"/>
      <c r="BX23" s="7"/>
      <c r="BY23" s="7"/>
      <c r="BZ23" s="7"/>
      <c r="CA23" s="26"/>
      <c r="CB23" s="11"/>
      <c r="CC23" s="11"/>
      <c r="CD23" s="122"/>
      <c r="CE23" s="13"/>
      <c r="CF23" s="7"/>
      <c r="CG23" s="7"/>
      <c r="CH23" s="7"/>
      <c r="CI23" s="7"/>
      <c r="CJ23" s="7"/>
      <c r="CK23" s="26"/>
      <c r="CL23" s="11"/>
      <c r="CM23" s="11"/>
      <c r="CN23" s="122"/>
      <c r="CO23" s="13"/>
      <c r="CP23" s="7"/>
      <c r="CQ23" s="7"/>
      <c r="CR23" s="7"/>
      <c r="CS23" s="7"/>
      <c r="CT23" s="7"/>
      <c r="CU23" s="26"/>
      <c r="CV23" s="11"/>
      <c r="CW23" s="11"/>
      <c r="CX23" s="122"/>
      <c r="CY23" s="13"/>
      <c r="CZ23" s="7"/>
      <c r="DA23" s="7"/>
      <c r="DB23" s="7"/>
      <c r="DC23" s="7"/>
      <c r="DD23" s="7"/>
      <c r="DE23" s="26"/>
      <c r="DF23" s="11"/>
      <c r="DG23" s="11"/>
      <c r="DH23" s="122"/>
      <c r="DI23" s="13"/>
      <c r="DJ23" s="7"/>
      <c r="DK23" s="7"/>
      <c r="DL23" s="7"/>
      <c r="DM23" s="7"/>
      <c r="DN23" s="7"/>
      <c r="DO23" s="26"/>
      <c r="DP23" s="11"/>
      <c r="DQ23" s="11"/>
      <c r="DR23" s="122"/>
      <c r="DS23" s="13"/>
      <c r="DT23" s="7"/>
      <c r="DU23" s="7"/>
      <c r="DV23" s="7"/>
      <c r="DW23" s="7"/>
      <c r="DX23" s="7"/>
      <c r="DY23" s="26"/>
      <c r="DZ23" s="11"/>
      <c r="EA23" s="11"/>
      <c r="EB23" s="122"/>
      <c r="EC23" s="13"/>
      <c r="ED23" s="7"/>
      <c r="EE23" s="7"/>
      <c r="EF23" s="7"/>
      <c r="EG23" s="7"/>
      <c r="EH23" s="7"/>
      <c r="EI23" s="26"/>
      <c r="EJ23" s="11"/>
      <c r="EK23" s="11"/>
      <c r="EL23" s="122"/>
      <c r="EM23" s="206"/>
      <c r="EN23" s="202"/>
      <c r="EO23" s="202"/>
      <c r="EP23" s="202"/>
      <c r="EQ23" s="202"/>
      <c r="ER23" s="202"/>
      <c r="ES23" s="26"/>
      <c r="ET23" s="11"/>
      <c r="EU23" s="11"/>
      <c r="EV23" s="122"/>
      <c r="EW23" s="13"/>
      <c r="EX23" s="7"/>
      <c r="EY23" s="7"/>
      <c r="EZ23" s="7"/>
      <c r="FA23" s="7"/>
      <c r="FB23" s="7"/>
      <c r="FC23" s="26"/>
      <c r="FD23" s="11"/>
      <c r="FE23" s="11"/>
      <c r="FF23" s="122"/>
      <c r="FG23" s="206"/>
      <c r="FH23" s="202"/>
      <c r="FI23" s="202"/>
      <c r="FJ23" s="202"/>
      <c r="FK23" s="202"/>
      <c r="FL23" s="202"/>
      <c r="FM23" s="26"/>
      <c r="FN23" s="11"/>
      <c r="FO23" s="11"/>
      <c r="FP23" s="122"/>
      <c r="FQ23" s="13"/>
      <c r="FR23" s="7"/>
      <c r="FS23" s="7"/>
      <c r="FT23" s="7"/>
      <c r="FU23" s="7"/>
      <c r="FV23" s="7"/>
      <c r="FW23" s="26"/>
      <c r="FX23" s="11"/>
      <c r="FY23" s="11"/>
      <c r="FZ23" s="122"/>
      <c r="GA23" s="206"/>
      <c r="GB23" s="202"/>
      <c r="GC23" s="202"/>
      <c r="GD23" s="202"/>
      <c r="GE23" s="202"/>
      <c r="GF23" s="202"/>
      <c r="GG23" s="26"/>
      <c r="GH23" s="11"/>
      <c r="GI23" s="11"/>
      <c r="GJ23" s="122"/>
      <c r="GK23" s="206"/>
      <c r="GL23" s="202"/>
      <c r="GM23" s="202"/>
      <c r="GN23" s="202"/>
      <c r="GO23" s="202"/>
      <c r="GP23" s="202"/>
      <c r="GQ23" s="26"/>
      <c r="GR23" s="11"/>
      <c r="GS23" s="11"/>
      <c r="GT23" s="122"/>
      <c r="GU23" s="206"/>
      <c r="GV23" s="202"/>
      <c r="GW23" s="202"/>
      <c r="GX23" s="202"/>
      <c r="GY23" s="202"/>
      <c r="GZ23" s="202"/>
      <c r="HA23" s="26"/>
      <c r="HB23" s="11"/>
      <c r="HC23" s="11"/>
      <c r="HD23" s="134"/>
      <c r="HN23" s="134"/>
      <c r="HX23" s="134"/>
      <c r="IH23" s="134"/>
      <c r="IR23" s="134"/>
      <c r="JB23" s="134"/>
    </row>
    <row xmlns:x14ac="http://schemas.microsoft.com/office/spreadsheetml/2009/9/ac" r="24" s="2" customFormat="true" x14ac:dyDescent="0.25">
      <c r="A24" s="413" t="str">
        <f ca="true">IF(ISBLANK('Data Summary'!A26),"",'Data Summary'!A26)</f>
        <v>GMB_2023_EMIS</v>
      </c>
      <c r="B24" s="122"/>
      <c r="C24" s="13"/>
      <c r="D24" s="7"/>
      <c r="E24" s="7"/>
      <c r="F24" s="7"/>
      <c r="G24" s="7"/>
      <c r="H24" s="7"/>
      <c r="I24" s="26"/>
      <c r="J24" s="11"/>
      <c r="K24" s="11"/>
      <c r="L24" s="122"/>
      <c r="M24" s="13"/>
      <c r="N24" s="7"/>
      <c r="O24" s="7"/>
      <c r="P24" s="7"/>
      <c r="Q24" s="7"/>
      <c r="R24" s="7"/>
      <c r="S24" s="26"/>
      <c r="T24" s="11"/>
      <c r="U24" s="11"/>
      <c r="V24" s="122"/>
      <c r="W24" s="13"/>
      <c r="X24" s="7"/>
      <c r="Y24" s="7"/>
      <c r="Z24" s="7"/>
      <c r="AA24" s="7"/>
      <c r="AB24" s="7"/>
      <c r="AC24" s="26"/>
      <c r="AD24" s="11"/>
      <c r="AE24" s="11"/>
      <c r="AF24" s="122"/>
      <c r="AG24" s="13"/>
      <c r="AH24" s="7"/>
      <c r="AI24" s="7"/>
      <c r="AJ24" s="7"/>
      <c r="AK24" s="7"/>
      <c r="AL24" s="7"/>
      <c r="AM24" s="26"/>
      <c r="AN24" s="11"/>
      <c r="AO24" s="11"/>
      <c r="AP24" s="122"/>
      <c r="AQ24" s="13"/>
      <c r="AR24" s="7"/>
      <c r="AS24" s="7"/>
      <c r="AT24" s="7"/>
      <c r="AU24" s="7"/>
      <c r="AV24" s="7"/>
      <c r="AW24" s="26"/>
      <c r="AX24" s="11"/>
      <c r="AY24" s="11"/>
      <c r="AZ24" s="122"/>
      <c r="BA24" s="13"/>
      <c r="BB24" s="7"/>
      <c r="BC24" s="7"/>
      <c r="BD24" s="7"/>
      <c r="BE24" s="7"/>
      <c r="BF24" s="7"/>
      <c r="BG24" s="26"/>
      <c r="BH24" s="11"/>
      <c r="BI24" s="11"/>
      <c r="BJ24" s="122"/>
      <c r="BK24" s="13"/>
      <c r="BL24" s="7"/>
      <c r="BM24" s="7"/>
      <c r="BN24" s="7"/>
      <c r="BO24" s="7"/>
      <c r="BP24" s="7"/>
      <c r="BQ24" s="26"/>
      <c r="BR24" s="11"/>
      <c r="BS24" s="11"/>
      <c r="BT24" s="122"/>
      <c r="BU24" s="13"/>
      <c r="BV24" s="7"/>
      <c r="BW24" s="7"/>
      <c r="BX24" s="7"/>
      <c r="BY24" s="7"/>
      <c r="BZ24" s="7"/>
      <c r="CA24" s="26"/>
      <c r="CB24" s="11"/>
      <c r="CC24" s="11"/>
      <c r="CD24" s="122"/>
      <c r="CE24" s="13"/>
      <c r="CF24" s="7"/>
      <c r="CG24" s="7"/>
      <c r="CH24" s="7"/>
      <c r="CI24" s="7"/>
      <c r="CJ24" s="7"/>
      <c r="CK24" s="26"/>
      <c r="CL24" s="11"/>
      <c r="CM24" s="11"/>
      <c r="CN24" s="122"/>
      <c r="CO24" s="13"/>
      <c r="CP24" s="7"/>
      <c r="CQ24" s="7"/>
      <c r="CR24" s="7"/>
      <c r="CS24" s="7"/>
      <c r="CT24" s="7"/>
      <c r="CU24" s="26"/>
      <c r="CV24" s="11"/>
      <c r="CW24" s="11"/>
      <c r="CX24" s="122"/>
      <c r="CY24" s="13"/>
      <c r="CZ24" s="7"/>
      <c r="DA24" s="7"/>
      <c r="DB24" s="7"/>
      <c r="DC24" s="7"/>
      <c r="DD24" s="7"/>
      <c r="DE24" s="26"/>
      <c r="DF24" s="11"/>
      <c r="DG24" s="11"/>
      <c r="DH24" s="122"/>
      <c r="DI24" s="13"/>
      <c r="DJ24" s="7"/>
      <c r="DK24" s="7"/>
      <c r="DL24" s="7"/>
      <c r="DM24" s="7"/>
      <c r="DN24" s="7"/>
      <c r="DO24" s="26"/>
      <c r="DP24" s="11"/>
      <c r="DQ24" s="11"/>
      <c r="DR24" s="122"/>
      <c r="DS24" s="13"/>
      <c r="DT24" s="7"/>
      <c r="DU24" s="7"/>
      <c r="DV24" s="7"/>
      <c r="DW24" s="7"/>
      <c r="DX24" s="7"/>
      <c r="DY24" s="26"/>
      <c r="DZ24" s="11"/>
      <c r="EA24" s="11"/>
      <c r="EB24" s="122"/>
      <c r="EC24" s="13"/>
      <c r="ED24" s="7"/>
      <c r="EE24" s="7"/>
      <c r="EF24" s="7"/>
      <c r="EG24" s="7"/>
      <c r="EH24" s="7"/>
      <c r="EI24" s="26"/>
      <c r="EJ24" s="11"/>
      <c r="EK24" s="11"/>
      <c r="EL24" s="122"/>
      <c r="EM24" s="206"/>
      <c r="EN24" s="202"/>
      <c r="EO24" s="202"/>
      <c r="EP24" s="202"/>
      <c r="EQ24" s="202"/>
      <c r="ER24" s="202"/>
      <c r="ES24" s="26"/>
      <c r="ET24" s="11"/>
      <c r="EU24" s="11"/>
      <c r="EV24" s="122"/>
      <c r="EW24" s="13"/>
      <c r="EX24" s="7"/>
      <c r="EY24" s="7"/>
      <c r="EZ24" s="7"/>
      <c r="FA24" s="7"/>
      <c r="FB24" s="7"/>
      <c r="FC24" s="26"/>
      <c r="FD24" s="11"/>
      <c r="FE24" s="11"/>
      <c r="FF24" s="122"/>
      <c r="FG24" s="206"/>
      <c r="FH24" s="202"/>
      <c r="FI24" s="202"/>
      <c r="FJ24" s="202"/>
      <c r="FK24" s="202"/>
      <c r="FL24" s="202"/>
      <c r="FM24" s="26"/>
      <c r="FN24" s="11"/>
      <c r="FO24" s="11"/>
      <c r="FP24" s="122"/>
      <c r="FQ24" s="13"/>
      <c r="FR24" s="7"/>
      <c r="FS24" s="7"/>
      <c r="FT24" s="7"/>
      <c r="FU24" s="7"/>
      <c r="FV24" s="7"/>
      <c r="FW24" s="26"/>
      <c r="FX24" s="11"/>
      <c r="FY24" s="11"/>
      <c r="FZ24" s="122"/>
      <c r="GA24" s="206"/>
      <c r="GB24" s="202"/>
      <c r="GC24" s="202"/>
      <c r="GD24" s="202"/>
      <c r="GE24" s="202"/>
      <c r="GF24" s="202"/>
      <c r="GG24" s="26"/>
      <c r="GH24" s="11"/>
      <c r="GI24" s="11"/>
      <c r="GJ24" s="122"/>
      <c r="GK24" s="206"/>
      <c r="GL24" s="202"/>
      <c r="GM24" s="202"/>
      <c r="GN24" s="202"/>
      <c r="GO24" s="202"/>
      <c r="GP24" s="202"/>
      <c r="GQ24" s="26"/>
      <c r="GR24" s="11"/>
      <c r="GS24" s="11"/>
      <c r="GT24" s="122"/>
      <c r="GU24" s="206"/>
      <c r="GV24" s="202"/>
      <c r="GW24" s="202"/>
      <c r="GX24" s="202"/>
      <c r="GY24" s="202"/>
      <c r="GZ24" s="202"/>
      <c r="HA24" s="26"/>
      <c r="HB24" s="11"/>
      <c r="HC24" s="11"/>
      <c r="HD24" s="134"/>
      <c r="HN24" s="134"/>
      <c r="HX24" s="134"/>
      <c r="IH24" s="134"/>
      <c r="IR24" s="134"/>
      <c r="JB24" s="134"/>
    </row>
    <row xmlns:x14ac="http://schemas.microsoft.com/office/spreadsheetml/2009/9/ac" r="25" s="2" customFormat="true" x14ac:dyDescent="0.25">
      <c r="A25" s="414" t="str">
        <f ca="true">IF(ISBLANK('Data Summary'!A27),"",'Data Summary'!A27)</f>
        <v/>
      </c>
      <c r="B25" s="122"/>
      <c r="C25" s="13"/>
      <c r="D25" s="7"/>
      <c r="E25" s="7"/>
      <c r="F25" s="7"/>
      <c r="G25" s="7"/>
      <c r="H25" s="7"/>
      <c r="I25" s="26"/>
      <c r="J25" s="11"/>
      <c r="K25" s="11"/>
      <c r="L25" s="122"/>
      <c r="M25" s="13"/>
      <c r="N25" s="7"/>
      <c r="O25" s="7"/>
      <c r="P25" s="7"/>
      <c r="Q25" s="7"/>
      <c r="R25" s="7"/>
      <c r="S25" s="26"/>
      <c r="T25" s="11"/>
      <c r="U25" s="11"/>
      <c r="V25" s="122"/>
      <c r="W25" s="13"/>
      <c r="X25" s="7"/>
      <c r="Y25" s="7"/>
      <c r="Z25" s="7"/>
      <c r="AA25" s="7"/>
      <c r="AB25" s="7"/>
      <c r="AC25" s="26"/>
      <c r="AD25" s="11"/>
      <c r="AE25" s="11"/>
      <c r="AF25" s="122"/>
      <c r="AG25" s="13"/>
      <c r="AH25" s="7"/>
      <c r="AI25" s="7"/>
      <c r="AJ25" s="7"/>
      <c r="AK25" s="7"/>
      <c r="AL25" s="7"/>
      <c r="AM25" s="26"/>
      <c r="AN25" s="11"/>
      <c r="AO25" s="11"/>
      <c r="AP25" s="122"/>
      <c r="AQ25" s="13"/>
      <c r="AR25" s="7"/>
      <c r="AS25" s="7"/>
      <c r="AT25" s="7"/>
      <c r="AU25" s="7"/>
      <c r="AV25" s="7"/>
      <c r="AW25" s="26"/>
      <c r="AX25" s="11"/>
      <c r="AY25" s="11"/>
      <c r="AZ25" s="122"/>
      <c r="BA25" s="13"/>
      <c r="BB25" s="7"/>
      <c r="BC25" s="7"/>
      <c r="BD25" s="7"/>
      <c r="BE25" s="7"/>
      <c r="BF25" s="7"/>
      <c r="BG25" s="26"/>
      <c r="BH25" s="11"/>
      <c r="BI25" s="11"/>
      <c r="BJ25" s="122"/>
      <c r="BK25" s="13"/>
      <c r="BL25" s="7"/>
      <c r="BM25" s="7"/>
      <c r="BN25" s="7"/>
      <c r="BO25" s="7"/>
      <c r="BP25" s="7"/>
      <c r="BQ25" s="26"/>
      <c r="BR25" s="11"/>
      <c r="BS25" s="11"/>
      <c r="BT25" s="122"/>
      <c r="BU25" s="13"/>
      <c r="BV25" s="7"/>
      <c r="BW25" s="7"/>
      <c r="BX25" s="7"/>
      <c r="BY25" s="7"/>
      <c r="BZ25" s="7"/>
      <c r="CA25" s="26"/>
      <c r="CB25" s="11"/>
      <c r="CC25" s="11"/>
      <c r="CD25" s="122"/>
      <c r="CE25" s="13"/>
      <c r="CF25" s="7"/>
      <c r="CG25" s="7"/>
      <c r="CH25" s="7"/>
      <c r="CI25" s="7"/>
      <c r="CJ25" s="7"/>
      <c r="CK25" s="26"/>
      <c r="CL25" s="11"/>
      <c r="CM25" s="11"/>
      <c r="CN25" s="122"/>
      <c r="CO25" s="13"/>
      <c r="CP25" s="7"/>
      <c r="CQ25" s="7"/>
      <c r="CR25" s="7"/>
      <c r="CS25" s="7"/>
      <c r="CT25" s="7"/>
      <c r="CU25" s="26"/>
      <c r="CV25" s="11"/>
      <c r="CW25" s="11"/>
      <c r="CX25" s="122"/>
      <c r="CY25" s="13"/>
      <c r="CZ25" s="7"/>
      <c r="DA25" s="7"/>
      <c r="DB25" s="7"/>
      <c r="DC25" s="7"/>
      <c r="DD25" s="7"/>
      <c r="DE25" s="26"/>
      <c r="DF25" s="11"/>
      <c r="DG25" s="11"/>
      <c r="DH25" s="122"/>
      <c r="DI25" s="13"/>
      <c r="DJ25" s="7"/>
      <c r="DK25" s="7"/>
      <c r="DL25" s="7"/>
      <c r="DM25" s="7"/>
      <c r="DN25" s="7"/>
      <c r="DO25" s="26"/>
      <c r="DP25" s="11"/>
      <c r="DQ25" s="11"/>
      <c r="DR25" s="122"/>
      <c r="DS25" s="13"/>
      <c r="DT25" s="7"/>
      <c r="DU25" s="7"/>
      <c r="DV25" s="7"/>
      <c r="DW25" s="7"/>
      <c r="DX25" s="7"/>
      <c r="DY25" s="26"/>
      <c r="DZ25" s="11"/>
      <c r="EA25" s="11"/>
      <c r="EB25" s="122"/>
      <c r="EC25" s="13"/>
      <c r="ED25" s="7"/>
      <c r="EE25" s="7"/>
      <c r="EF25" s="7"/>
      <c r="EG25" s="7"/>
      <c r="EH25" s="7"/>
      <c r="EI25" s="26"/>
      <c r="EJ25" s="11"/>
      <c r="EK25" s="11"/>
      <c r="EL25" s="122"/>
      <c r="EM25" s="206"/>
      <c r="EN25" s="202"/>
      <c r="EO25" s="202"/>
      <c r="EP25" s="202"/>
      <c r="EQ25" s="202"/>
      <c r="ER25" s="202"/>
      <c r="ES25" s="26"/>
      <c r="ET25" s="11"/>
      <c r="EU25" s="11"/>
      <c r="EV25" s="122"/>
      <c r="EW25" s="13"/>
      <c r="EX25" s="7"/>
      <c r="EY25" s="7"/>
      <c r="EZ25" s="7"/>
      <c r="FA25" s="7"/>
      <c r="FB25" s="7"/>
      <c r="FC25" s="26"/>
      <c r="FD25" s="11"/>
      <c r="FE25" s="11"/>
      <c r="FF25" s="122"/>
      <c r="FG25" s="206"/>
      <c r="FH25" s="202"/>
      <c r="FI25" s="202"/>
      <c r="FJ25" s="202"/>
      <c r="FK25" s="202"/>
      <c r="FL25" s="202"/>
      <c r="FM25" s="26"/>
      <c r="FN25" s="11"/>
      <c r="FO25" s="11"/>
      <c r="FP25" s="122"/>
      <c r="FQ25" s="13"/>
      <c r="FR25" s="7"/>
      <c r="FS25" s="7"/>
      <c r="FT25" s="7"/>
      <c r="FU25" s="7"/>
      <c r="FV25" s="7"/>
      <c r="FW25" s="26"/>
      <c r="FX25" s="11"/>
      <c r="FY25" s="11"/>
      <c r="FZ25" s="122"/>
      <c r="GA25" s="206"/>
      <c r="GB25" s="202"/>
      <c r="GC25" s="202"/>
      <c r="GD25" s="202"/>
      <c r="GE25" s="202"/>
      <c r="GF25" s="202"/>
      <c r="GG25" s="26"/>
      <c r="GH25" s="11"/>
      <c r="GI25" s="11"/>
      <c r="GJ25" s="122"/>
      <c r="GK25" s="206"/>
      <c r="GL25" s="202"/>
      <c r="GM25" s="202"/>
      <c r="GN25" s="202"/>
      <c r="GO25" s="202"/>
      <c r="GP25" s="202"/>
      <c r="GQ25" s="26"/>
      <c r="GR25" s="11"/>
      <c r="GS25" s="11"/>
      <c r="GT25" s="122"/>
      <c r="GU25" s="206"/>
      <c r="GV25" s="202"/>
      <c r="GW25" s="202"/>
      <c r="GX25" s="202"/>
      <c r="GY25" s="202"/>
      <c r="GZ25" s="202"/>
      <c r="HA25" s="26"/>
      <c r="HB25" s="11"/>
      <c r="HC25" s="11"/>
      <c r="HD25" s="134"/>
      <c r="HN25" s="134"/>
      <c r="HX25" s="134"/>
      <c r="IH25" s="134"/>
      <c r="IR25" s="134"/>
      <c r="JB25" s="134"/>
    </row>
    <row xmlns:x14ac="http://schemas.microsoft.com/office/spreadsheetml/2009/9/ac" r="26" s="2" customFormat="true" ht="83.25" customHeight="true" x14ac:dyDescent="0.25">
      <c r="A26" s="414" t="str">
        <f ca="true">IF(ISBLANK('Data Summary'!A28),"",'Data Summary'!A28)</f>
        <v/>
      </c>
      <c r="B26" s="123" t="s">
        <v>12</v>
      </c>
      <c r="C26" s="598" t="s">
        <v>223</v>
      </c>
      <c r="D26" s="598"/>
      <c r="E26" s="598"/>
      <c r="F26" s="598"/>
      <c r="G26" s="598"/>
      <c r="H26" s="598"/>
      <c r="I26" s="599"/>
      <c r="J26" s="11"/>
      <c r="K26" s="11"/>
      <c r="L26" s="123" t="s">
        <v>12</v>
      </c>
      <c r="M26" s="598" t="s">
        <v>223</v>
      </c>
      <c r="N26" s="598"/>
      <c r="O26" s="598"/>
      <c r="P26" s="598"/>
      <c r="Q26" s="598"/>
      <c r="R26" s="598"/>
      <c r="S26" s="599"/>
      <c r="T26" s="11"/>
      <c r="U26" s="11"/>
      <c r="V26" s="123" t="s">
        <v>12</v>
      </c>
      <c r="W26" s="598" t="s">
        <v>224</v>
      </c>
      <c r="X26" s="600"/>
      <c r="Y26" s="600"/>
      <c r="Z26" s="600"/>
      <c r="AA26" s="600"/>
      <c r="AB26" s="600"/>
      <c r="AC26" s="601"/>
      <c r="AD26" s="11"/>
      <c r="AE26" s="11"/>
      <c r="AF26" s="123" t="s">
        <v>12</v>
      </c>
      <c r="AG26" s="598" t="s">
        <v>225</v>
      </c>
      <c r="AH26" s="600"/>
      <c r="AI26" s="600"/>
      <c r="AJ26" s="600"/>
      <c r="AK26" s="600"/>
      <c r="AL26" s="600"/>
      <c r="AM26" s="601"/>
      <c r="AN26" s="11"/>
      <c r="AO26" s="11"/>
      <c r="AP26" s="123" t="s">
        <v>12</v>
      </c>
      <c r="AQ26" s="598" t="s">
        <v>220</v>
      </c>
      <c r="AR26" s="600"/>
      <c r="AS26" s="600"/>
      <c r="AT26" s="600"/>
      <c r="AU26" s="600"/>
      <c r="AV26" s="600"/>
      <c r="AW26" s="601"/>
      <c r="AX26" s="11"/>
      <c r="AY26" s="11"/>
      <c r="AZ26" s="123" t="s">
        <v>12</v>
      </c>
      <c r="BA26" s="598" t="s">
        <v>229</v>
      </c>
      <c r="BB26" s="600"/>
      <c r="BC26" s="600"/>
      <c r="BD26" s="600"/>
      <c r="BE26" s="600"/>
      <c r="BF26" s="600"/>
      <c r="BG26" s="601"/>
      <c r="BH26" s="11"/>
      <c r="BI26" s="11"/>
      <c r="BJ26" s="123" t="s">
        <v>12</v>
      </c>
      <c r="BK26" s="598" t="s">
        <v>220</v>
      </c>
      <c r="BL26" s="600"/>
      <c r="BM26" s="600"/>
      <c r="BN26" s="600"/>
      <c r="BO26" s="600"/>
      <c r="BP26" s="600"/>
      <c r="BQ26" s="601"/>
      <c r="BR26" s="11"/>
      <c r="BS26" s="11"/>
      <c r="BT26" s="123" t="s">
        <v>12</v>
      </c>
      <c r="BU26" s="602" t="s">
        <v>166</v>
      </c>
      <c r="BV26" s="603"/>
      <c r="BW26" s="603"/>
      <c r="BX26" s="603"/>
      <c r="BY26" s="603"/>
      <c r="BZ26" s="603"/>
      <c r="CA26" s="604"/>
      <c r="CB26" s="11"/>
      <c r="CC26" s="11"/>
      <c r="CD26" s="123" t="s">
        <v>12</v>
      </c>
      <c r="CE26" s="602" t="s">
        <v>167</v>
      </c>
      <c r="CF26" s="603"/>
      <c r="CG26" s="603"/>
      <c r="CH26" s="603"/>
      <c r="CI26" s="603"/>
      <c r="CJ26" s="603"/>
      <c r="CK26" s="604"/>
      <c r="CL26" s="11"/>
      <c r="CM26" s="11"/>
      <c r="CN26" s="123" t="s">
        <v>12</v>
      </c>
      <c r="CO26" s="602" t="s">
        <v>222</v>
      </c>
      <c r="CP26" s="603"/>
      <c r="CQ26" s="603"/>
      <c r="CR26" s="603"/>
      <c r="CS26" s="603"/>
      <c r="CT26" s="603"/>
      <c r="CU26" s="604"/>
      <c r="CV26" s="11"/>
      <c r="CW26" s="11"/>
      <c r="CX26" s="123" t="s">
        <v>12</v>
      </c>
      <c r="CY26" s="598" t="s">
        <v>220</v>
      </c>
      <c r="CZ26" s="600"/>
      <c r="DA26" s="600"/>
      <c r="DB26" s="600"/>
      <c r="DC26" s="600"/>
      <c r="DD26" s="600"/>
      <c r="DE26" s="601"/>
      <c r="DF26" s="11"/>
      <c r="DG26" s="11"/>
      <c r="DH26" s="123" t="s">
        <v>12</v>
      </c>
      <c r="DI26" s="602" t="s">
        <v>288</v>
      </c>
      <c r="DJ26" s="603"/>
      <c r="DK26" s="603"/>
      <c r="DL26" s="603"/>
      <c r="DM26" s="603"/>
      <c r="DN26" s="603"/>
      <c r="DO26" s="604"/>
      <c r="DP26" s="11"/>
      <c r="DQ26" s="11"/>
      <c r="DR26" s="123" t="s">
        <v>12</v>
      </c>
      <c r="DS26" s="598" t="s">
        <v>220</v>
      </c>
      <c r="DT26" s="600"/>
      <c r="DU26" s="600"/>
      <c r="DV26" s="600"/>
      <c r="DW26" s="600"/>
      <c r="DX26" s="600"/>
      <c r="DY26" s="601"/>
      <c r="DZ26" s="11"/>
      <c r="EA26" s="11"/>
      <c r="EB26" s="123" t="s">
        <v>12</v>
      </c>
      <c r="EC26" s="602" t="s">
        <v>287</v>
      </c>
      <c r="ED26" s="603"/>
      <c r="EE26" s="603"/>
      <c r="EF26" s="603"/>
      <c r="EG26" s="603"/>
      <c r="EH26" s="603"/>
      <c r="EI26" s="604"/>
      <c r="EJ26" s="11"/>
      <c r="EK26" s="11"/>
      <c r="EL26" s="123" t="s">
        <v>12</v>
      </c>
      <c r="EM26" s="602" t="s">
        <v>220</v>
      </c>
      <c r="EN26" s="603"/>
      <c r="EO26" s="603"/>
      <c r="EP26" s="603"/>
      <c r="EQ26" s="603"/>
      <c r="ER26" s="603"/>
      <c r="ES26" s="604"/>
      <c r="ET26" s="11"/>
      <c r="EU26" s="11"/>
      <c r="EV26" s="123" t="s">
        <v>12</v>
      </c>
      <c r="EW26" s="602" t="s">
        <v>290</v>
      </c>
      <c r="EX26" s="603"/>
      <c r="EY26" s="603"/>
      <c r="EZ26" s="603"/>
      <c r="FA26" s="603"/>
      <c r="FB26" s="603"/>
      <c r="FC26" s="604"/>
      <c r="FD26" s="11"/>
      <c r="FE26" s="11"/>
      <c r="FF26" s="123" t="s">
        <v>12</v>
      </c>
      <c r="FG26" s="602" t="s">
        <v>220</v>
      </c>
      <c r="FH26" s="603"/>
      <c r="FI26" s="603"/>
      <c r="FJ26" s="603"/>
      <c r="FK26" s="603"/>
      <c r="FL26" s="603"/>
      <c r="FM26" s="604"/>
      <c r="FN26" s="11"/>
      <c r="FO26" s="11"/>
      <c r="FP26" s="123" t="s">
        <v>12</v>
      </c>
      <c r="FQ26" s="602" t="s">
        <v>302</v>
      </c>
      <c r="FR26" s="603"/>
      <c r="FS26" s="603"/>
      <c r="FT26" s="603"/>
      <c r="FU26" s="603"/>
      <c r="FV26" s="603"/>
      <c r="FW26" s="604"/>
      <c r="FX26" s="11"/>
      <c r="FY26" s="11"/>
      <c r="FZ26" s="123" t="s">
        <v>12</v>
      </c>
      <c r="GA26" s="602" t="s">
        <v>220</v>
      </c>
      <c r="GB26" s="603"/>
      <c r="GC26" s="603"/>
      <c r="GD26" s="603"/>
      <c r="GE26" s="603"/>
      <c r="GF26" s="603"/>
      <c r="GG26" s="604"/>
      <c r="GH26" s="11"/>
      <c r="GI26" s="11"/>
      <c r="GJ26" s="123" t="s">
        <v>12</v>
      </c>
      <c r="GK26" s="602" t="s">
        <v>220</v>
      </c>
      <c r="GL26" s="603"/>
      <c r="GM26" s="603"/>
      <c r="GN26" s="603"/>
      <c r="GO26" s="603"/>
      <c r="GP26" s="603"/>
      <c r="GQ26" s="604"/>
      <c r="GR26" s="11"/>
      <c r="GS26" s="11"/>
      <c r="GT26" s="123" t="s">
        <v>12</v>
      </c>
      <c r="GU26" s="602" t="s">
        <v>220</v>
      </c>
      <c r="GV26" s="603"/>
      <c r="GW26" s="603"/>
      <c r="GX26" s="603"/>
      <c r="GY26" s="603"/>
      <c r="GZ26" s="603"/>
      <c r="HA26" s="604"/>
      <c r="HB26" s="11"/>
      <c r="HC26" s="11"/>
      <c r="HD26" s="134"/>
      <c r="HN26" s="134"/>
      <c r="HX26" s="134"/>
      <c r="IH26" s="134"/>
      <c r="IR26" s="134"/>
      <c r="JB26" s="134"/>
    </row>
    <row xmlns:x14ac="http://schemas.microsoft.com/office/spreadsheetml/2009/9/ac" r="27" s="2" customFormat="true" ht="15.75" customHeight="true" x14ac:dyDescent="0.25">
      <c r="A27" s="414" t="str">
        <f ca="true">IF(ISBLANK('Data Summary'!A29),"",'Data Summary'!A29)</f>
        <v/>
      </c>
      <c r="B27" s="123"/>
      <c r="C27" s="64" t="s">
        <v>120</v>
      </c>
      <c r="D27" s="52"/>
      <c r="E27" s="52"/>
      <c r="F27" s="52"/>
      <c r="G27" s="52"/>
      <c r="H27" s="52"/>
      <c r="I27" s="100"/>
      <c r="J27" s="11"/>
      <c r="K27" s="11"/>
      <c r="L27" s="123"/>
      <c r="M27" s="64" t="s">
        <v>120</v>
      </c>
      <c r="N27" s="52"/>
      <c r="O27" s="52"/>
      <c r="P27" s="52"/>
      <c r="Q27" s="52"/>
      <c r="R27" s="52"/>
      <c r="S27" s="100"/>
      <c r="T27" s="11"/>
      <c r="U27" s="11"/>
      <c r="V27" s="123"/>
      <c r="W27" s="64" t="s">
        <v>120</v>
      </c>
      <c r="X27" s="52"/>
      <c r="Y27" s="52"/>
      <c r="Z27" s="52"/>
      <c r="AA27" s="52"/>
      <c r="AB27" s="52"/>
      <c r="AC27" s="100"/>
      <c r="AD27" s="11"/>
      <c r="AE27" s="11"/>
      <c r="AF27" s="123"/>
      <c r="AG27" s="64" t="s">
        <v>120</v>
      </c>
      <c r="AH27" s="52"/>
      <c r="AI27" s="52"/>
      <c r="AJ27" s="52"/>
      <c r="AK27" s="52"/>
      <c r="AL27" s="52"/>
      <c r="AM27" s="100"/>
      <c r="AN27" s="11"/>
      <c r="AO27" s="11"/>
      <c r="AP27" s="123"/>
      <c r="AQ27" s="64" t="s">
        <v>120</v>
      </c>
      <c r="AR27" s="52"/>
      <c r="AS27" s="52"/>
      <c r="AT27" s="52"/>
      <c r="AU27" s="52"/>
      <c r="AV27" s="52"/>
      <c r="AW27" s="100"/>
      <c r="AX27" s="11"/>
      <c r="AY27" s="11"/>
      <c r="AZ27" s="123"/>
      <c r="BA27" s="64" t="s">
        <v>120</v>
      </c>
      <c r="BB27" s="52"/>
      <c r="BC27" s="52"/>
      <c r="BD27" s="52"/>
      <c r="BE27" s="52"/>
      <c r="BF27" s="52"/>
      <c r="BG27" s="100"/>
      <c r="BH27" s="11"/>
      <c r="BI27" s="11"/>
      <c r="BJ27" s="123"/>
      <c r="BK27" s="64" t="s">
        <v>120</v>
      </c>
      <c r="BL27" s="52"/>
      <c r="BM27" s="52"/>
      <c r="BN27" s="52"/>
      <c r="BO27" s="52"/>
      <c r="BP27" s="52"/>
      <c r="BQ27" s="100"/>
      <c r="BR27" s="11"/>
      <c r="BS27" s="11"/>
      <c r="BT27" s="123"/>
      <c r="BU27" s="64" t="s">
        <v>120</v>
      </c>
      <c r="BV27" s="52"/>
      <c r="BW27" s="52"/>
      <c r="BX27" s="52"/>
      <c r="BY27" s="52"/>
      <c r="BZ27" s="52"/>
      <c r="CA27" s="100"/>
      <c r="CB27" s="11"/>
      <c r="CC27" s="11"/>
      <c r="CD27" s="123"/>
      <c r="CE27" s="64" t="s">
        <v>120</v>
      </c>
      <c r="CF27" s="52"/>
      <c r="CG27" s="52"/>
      <c r="CH27" s="52"/>
      <c r="CI27" s="52"/>
      <c r="CJ27" s="52"/>
      <c r="CK27" s="100"/>
      <c r="CL27" s="11"/>
      <c r="CM27" s="11"/>
      <c r="CN27" s="123"/>
      <c r="CO27" s="64" t="s">
        <v>120</v>
      </c>
      <c r="CP27" s="52"/>
      <c r="CQ27" s="52"/>
      <c r="CR27" s="52"/>
      <c r="CS27" s="52"/>
      <c r="CT27" s="52"/>
      <c r="CU27" s="100"/>
      <c r="CV27" s="11"/>
      <c r="CW27" s="11"/>
      <c r="CX27" s="123"/>
      <c r="CY27" s="64" t="s">
        <v>120</v>
      </c>
      <c r="CZ27" s="52"/>
      <c r="DA27" s="52"/>
      <c r="DB27" s="52"/>
      <c r="DC27" s="52"/>
      <c r="DD27" s="52"/>
      <c r="DE27" s="100"/>
      <c r="DF27" s="11"/>
      <c r="DG27" s="11"/>
      <c r="DH27" s="123"/>
      <c r="DI27" s="64" t="s">
        <v>120</v>
      </c>
      <c r="DJ27" s="52"/>
      <c r="DK27" s="52"/>
      <c r="DL27" s="52"/>
      <c r="DM27" s="52"/>
      <c r="DN27" s="52"/>
      <c r="DO27" s="100"/>
      <c r="DP27" s="11"/>
      <c r="DQ27" s="11"/>
      <c r="DR27" s="123"/>
      <c r="DS27" s="64" t="s">
        <v>120</v>
      </c>
      <c r="DT27" s="52"/>
      <c r="DU27" s="52"/>
      <c r="DV27" s="52"/>
      <c r="DW27" s="52"/>
      <c r="DX27" s="52"/>
      <c r="DY27" s="100"/>
      <c r="DZ27" s="11"/>
      <c r="EA27" s="11"/>
      <c r="EB27" s="123"/>
      <c r="EC27" s="64" t="s">
        <v>120</v>
      </c>
      <c r="ED27" s="52"/>
      <c r="EE27" s="52"/>
      <c r="EF27" s="52"/>
      <c r="EG27" s="52"/>
      <c r="EH27" s="52"/>
      <c r="EI27" s="100"/>
      <c r="EJ27" s="11"/>
      <c r="EK27" s="11"/>
      <c r="EL27" s="123"/>
      <c r="EM27" s="64" t="s">
        <v>120</v>
      </c>
      <c r="EN27" s="52"/>
      <c r="EO27" s="52"/>
      <c r="EP27" s="52"/>
      <c r="EQ27" s="52"/>
      <c r="ER27" s="52"/>
      <c r="ES27" s="100"/>
      <c r="ET27" s="11"/>
      <c r="EU27" s="11"/>
      <c r="EV27" s="123"/>
      <c r="EW27" s="64" t="s">
        <v>120</v>
      </c>
      <c r="EX27" s="52"/>
      <c r="EY27" s="52"/>
      <c r="EZ27" s="52"/>
      <c r="FA27" s="52"/>
      <c r="FB27" s="52"/>
      <c r="FC27" s="100"/>
      <c r="FD27" s="11"/>
      <c r="FE27" s="11"/>
      <c r="FF27" s="123"/>
      <c r="FG27" s="64" t="s">
        <v>120</v>
      </c>
      <c r="FH27" s="52"/>
      <c r="FI27" s="52"/>
      <c r="FJ27" s="52"/>
      <c r="FK27" s="52"/>
      <c r="FL27" s="52"/>
      <c r="FM27" s="100"/>
      <c r="FN27" s="11"/>
      <c r="FO27" s="11"/>
      <c r="FP27" s="123"/>
      <c r="FQ27" s="64" t="s">
        <v>120</v>
      </c>
      <c r="FR27" s="52"/>
      <c r="FS27" s="52"/>
      <c r="FT27" s="52"/>
      <c r="FU27" s="52"/>
      <c r="FV27" s="52"/>
      <c r="FW27" s="100"/>
      <c r="FX27" s="11"/>
      <c r="FY27" s="11"/>
      <c r="FZ27" s="123"/>
      <c r="GA27" s="64" t="s">
        <v>120</v>
      </c>
      <c r="GB27" s="52"/>
      <c r="GC27" s="52"/>
      <c r="GD27" s="52"/>
      <c r="GE27" s="52"/>
      <c r="GF27" s="52"/>
      <c r="GG27" s="100"/>
      <c r="GH27" s="11"/>
      <c r="GI27" s="11"/>
      <c r="GJ27" s="123"/>
      <c r="GK27" s="64" t="s">
        <v>120</v>
      </c>
      <c r="GL27" s="52"/>
      <c r="GM27" s="52"/>
      <c r="GN27" s="52"/>
      <c r="GO27" s="52"/>
      <c r="GP27" s="52"/>
      <c r="GQ27" s="100"/>
      <c r="GR27" s="11"/>
      <c r="GS27" s="11"/>
      <c r="GT27" s="123"/>
      <c r="GU27" s="64" t="s">
        <v>120</v>
      </c>
      <c r="GV27" s="52"/>
      <c r="GW27" s="52"/>
      <c r="GX27" s="52"/>
      <c r="GY27" s="52"/>
      <c r="GZ27" s="52"/>
      <c r="HA27" s="100"/>
      <c r="HB27" s="11"/>
      <c r="HC27" s="11"/>
      <c r="HD27" s="134"/>
      <c r="HN27" s="134"/>
      <c r="HX27" s="134"/>
      <c r="IH27" s="134"/>
      <c r="IR27" s="134"/>
      <c r="JB27" s="134"/>
    </row>
    <row xmlns:x14ac="http://schemas.microsoft.com/office/spreadsheetml/2009/9/ac" r="28" s="2" customFormat="true" ht="15.75" customHeight="true" x14ac:dyDescent="0.25">
      <c r="A28" s="414" t="str">
        <f ca="true">IF(ISBLANK('Data Summary'!A30),"",'Data Summary'!A30)</f>
        <v/>
      </c>
      <c r="B28" s="123"/>
      <c r="C28" s="64" t="s">
        <v>102</v>
      </c>
      <c r="D28" s="52" t="s">
        <v>168</v>
      </c>
      <c r="E28" s="52"/>
      <c r="F28" s="52"/>
      <c r="G28" s="52"/>
      <c r="H28" s="52" t="s">
        <v>168</v>
      </c>
      <c r="I28" s="100" t="s">
        <v>168</v>
      </c>
      <c r="J28" s="11"/>
      <c r="K28" s="11"/>
      <c r="L28" s="123"/>
      <c r="M28" s="64" t="s">
        <v>102</v>
      </c>
      <c r="N28" s="70" t="s">
        <v>168</v>
      </c>
      <c r="O28" s="52"/>
      <c r="P28" s="52"/>
      <c r="Q28" s="52"/>
      <c r="R28" s="52" t="s">
        <v>168</v>
      </c>
      <c r="S28" s="100" t="s">
        <v>168</v>
      </c>
      <c r="T28" s="11"/>
      <c r="U28" s="11"/>
      <c r="V28" s="123"/>
      <c r="W28" s="64" t="s">
        <v>102</v>
      </c>
      <c r="X28" s="70" t="s">
        <v>169</v>
      </c>
      <c r="Y28" s="52"/>
      <c r="Z28" s="52"/>
      <c r="AA28" s="52"/>
      <c r="AB28" s="52" t="s">
        <v>169</v>
      </c>
      <c r="AC28" s="100" t="s">
        <v>169</v>
      </c>
      <c r="AD28" s="11"/>
      <c r="AE28" s="11"/>
      <c r="AF28" s="123"/>
      <c r="AG28" s="64" t="s">
        <v>102</v>
      </c>
      <c r="AH28" s="70" t="s">
        <v>169</v>
      </c>
      <c r="AI28" s="52"/>
      <c r="AJ28" s="52"/>
      <c r="AK28" s="52"/>
      <c r="AL28" s="52" t="s">
        <v>169</v>
      </c>
      <c r="AM28" s="100" t="s">
        <v>169</v>
      </c>
      <c r="AN28" s="11"/>
      <c r="AO28" s="11"/>
      <c r="AP28" s="123"/>
      <c r="AQ28" s="64" t="s">
        <v>102</v>
      </c>
      <c r="AR28" s="70" t="s">
        <v>168</v>
      </c>
      <c r="AS28" s="52"/>
      <c r="AT28" s="52"/>
      <c r="AU28" s="52" t="s">
        <v>168</v>
      </c>
      <c r="AV28" s="52" t="s">
        <v>168</v>
      </c>
      <c r="AW28" s="100" t="s">
        <v>168</v>
      </c>
      <c r="AX28" s="11"/>
      <c r="AY28" s="11"/>
      <c r="AZ28" s="123"/>
      <c r="BA28" s="64" t="s">
        <v>102</v>
      </c>
      <c r="BB28" s="70" t="s">
        <v>169</v>
      </c>
      <c r="BC28" s="52"/>
      <c r="BD28" s="52"/>
      <c r="BE28" s="52"/>
      <c r="BF28" s="52" t="s">
        <v>169</v>
      </c>
      <c r="BG28" s="100" t="s">
        <v>169</v>
      </c>
      <c r="BH28" s="11"/>
      <c r="BI28" s="11"/>
      <c r="BJ28" s="123"/>
      <c r="BK28" s="64" t="s">
        <v>102</v>
      </c>
      <c r="BL28" s="70" t="s">
        <v>168</v>
      </c>
      <c r="BM28" s="52"/>
      <c r="BN28" s="52"/>
      <c r="BO28" s="52" t="s">
        <v>168</v>
      </c>
      <c r="BP28" s="52" t="s">
        <v>168</v>
      </c>
      <c r="BQ28" s="100" t="s">
        <v>168</v>
      </c>
      <c r="BR28" s="11"/>
      <c r="BS28" s="11"/>
      <c r="BT28" s="123"/>
      <c r="BU28" s="64" t="s">
        <v>102</v>
      </c>
      <c r="BV28" s="70" t="s">
        <v>169</v>
      </c>
      <c r="BW28" s="52"/>
      <c r="BX28" s="52"/>
      <c r="BY28" s="52"/>
      <c r="BZ28" s="52" t="s">
        <v>169</v>
      </c>
      <c r="CA28" s="100" t="s">
        <v>169</v>
      </c>
      <c r="CB28" s="11"/>
      <c r="CC28" s="11"/>
      <c r="CD28" s="123"/>
      <c r="CE28" s="64" t="s">
        <v>102</v>
      </c>
      <c r="CF28" s="52" t="s">
        <v>168</v>
      </c>
      <c r="CG28" s="52"/>
      <c r="CH28" s="52"/>
      <c r="CI28" s="52" t="s">
        <v>168</v>
      </c>
      <c r="CJ28" s="52" t="s">
        <v>168</v>
      </c>
      <c r="CK28" s="100" t="s">
        <v>168</v>
      </c>
      <c r="CL28" s="11"/>
      <c r="CM28" s="11"/>
      <c r="CN28" s="123"/>
      <c r="CO28" s="64" t="s">
        <v>102</v>
      </c>
      <c r="CP28" s="70"/>
      <c r="CQ28" s="52"/>
      <c r="CR28" s="52"/>
      <c r="CS28" s="52"/>
      <c r="CT28" s="52"/>
      <c r="CU28" s="100"/>
      <c r="CV28" s="11"/>
      <c r="CW28" s="11"/>
      <c r="CX28" s="123"/>
      <c r="CY28" s="64" t="s">
        <v>102</v>
      </c>
      <c r="CZ28" s="70" t="s">
        <v>168</v>
      </c>
      <c r="DA28" s="52"/>
      <c r="DB28" s="52"/>
      <c r="DC28" s="52" t="s">
        <v>168</v>
      </c>
      <c r="DD28" s="52" t="s">
        <v>168</v>
      </c>
      <c r="DE28" s="100" t="s">
        <v>168</v>
      </c>
      <c r="DF28" s="11"/>
      <c r="DG28" s="11"/>
      <c r="DH28" s="123"/>
      <c r="DI28" s="64" t="s">
        <v>102</v>
      </c>
      <c r="DJ28" s="70"/>
      <c r="DK28" s="52"/>
      <c r="DL28" s="52"/>
      <c r="DM28" s="52"/>
      <c r="DN28" s="52"/>
      <c r="DO28" s="100"/>
      <c r="DP28" s="11"/>
      <c r="DQ28" s="11"/>
      <c r="DR28" s="123"/>
      <c r="DS28" s="64" t="s">
        <v>102</v>
      </c>
      <c r="DT28" s="70" t="s">
        <v>168</v>
      </c>
      <c r="DU28" s="52"/>
      <c r="DV28" s="52"/>
      <c r="DW28" s="52" t="s">
        <v>168</v>
      </c>
      <c r="DX28" s="52" t="s">
        <v>168</v>
      </c>
      <c r="DY28" s="100" t="s">
        <v>168</v>
      </c>
      <c r="DZ28" s="11"/>
      <c r="EA28" s="11"/>
      <c r="EB28" s="123"/>
      <c r="EC28" s="64" t="s">
        <v>102</v>
      </c>
      <c r="ED28" s="70"/>
      <c r="EE28" s="52"/>
      <c r="EF28" s="52"/>
      <c r="EG28" s="52"/>
      <c r="EH28" s="52"/>
      <c r="EI28" s="100"/>
      <c r="EJ28" s="11"/>
      <c r="EK28" s="11"/>
      <c r="EL28" s="123"/>
      <c r="EM28" s="64" t="s">
        <v>102</v>
      </c>
      <c r="EN28" s="70" t="s">
        <v>168</v>
      </c>
      <c r="EO28" s="52"/>
      <c r="EP28" s="52"/>
      <c r="EQ28" s="52" t="s">
        <v>168</v>
      </c>
      <c r="ER28" s="52" t="s">
        <v>168</v>
      </c>
      <c r="ES28" s="100" t="s">
        <v>168</v>
      </c>
      <c r="ET28" s="11"/>
      <c r="EU28" s="11"/>
      <c r="EV28" s="123"/>
      <c r="EW28" s="64" t="s">
        <v>102</v>
      </c>
      <c r="EX28" s="70"/>
      <c r="EY28" s="52"/>
      <c r="EZ28" s="52"/>
      <c r="FA28" s="52"/>
      <c r="FB28" s="52"/>
      <c r="FC28" s="100"/>
      <c r="FD28" s="11"/>
      <c r="FE28" s="11"/>
      <c r="FF28" s="123"/>
      <c r="FG28" s="64" t="s">
        <v>102</v>
      </c>
      <c r="FH28" s="70" t="s">
        <v>168</v>
      </c>
      <c r="FI28" s="52"/>
      <c r="FJ28" s="52"/>
      <c r="FK28" s="52" t="s">
        <v>168</v>
      </c>
      <c r="FL28" s="52" t="s">
        <v>168</v>
      </c>
      <c r="FM28" s="100" t="s">
        <v>168</v>
      </c>
      <c r="FN28" s="11"/>
      <c r="FO28" s="11"/>
      <c r="FP28" s="123"/>
      <c r="FQ28" s="64" t="s">
        <v>102</v>
      </c>
      <c r="FR28" s="70"/>
      <c r="FS28" s="52"/>
      <c r="FT28" s="52"/>
      <c r="FU28" s="52"/>
      <c r="FV28" s="52"/>
      <c r="FW28" s="100"/>
      <c r="FX28" s="11"/>
      <c r="FY28" s="11"/>
      <c r="FZ28" s="123"/>
      <c r="GA28" s="64" t="s">
        <v>102</v>
      </c>
      <c r="GB28" s="70" t="s">
        <v>168</v>
      </c>
      <c r="GC28" s="70" t="s">
        <v>168</v>
      </c>
      <c r="GD28" s="70" t="s">
        <v>168</v>
      </c>
      <c r="GE28" s="52" t="s">
        <v>168</v>
      </c>
      <c r="GF28" s="52" t="s">
        <v>168</v>
      </c>
      <c r="GG28" s="100" t="s">
        <v>168</v>
      </c>
      <c r="GH28" s="11"/>
      <c r="GI28" s="11"/>
      <c r="GJ28" s="123"/>
      <c r="GK28" s="64" t="s">
        <v>102</v>
      </c>
      <c r="GL28" s="70" t="s">
        <v>168</v>
      </c>
      <c r="GM28" s="70"/>
      <c r="GN28" s="70"/>
      <c r="GO28" s="52" t="s">
        <v>168</v>
      </c>
      <c r="GP28" s="52" t="s">
        <v>168</v>
      </c>
      <c r="GQ28" s="100" t="s">
        <v>168</v>
      </c>
      <c r="GR28" s="11"/>
      <c r="GS28" s="11"/>
      <c r="GT28" s="123"/>
      <c r="GU28" s="64" t="s">
        <v>102</v>
      </c>
      <c r="GV28" s="70" t="s">
        <v>168</v>
      </c>
      <c r="GW28" s="70"/>
      <c r="GX28" s="70"/>
      <c r="GY28" s="52" t="s">
        <v>168</v>
      </c>
      <c r="GZ28" s="52" t="s">
        <v>168</v>
      </c>
      <c r="HA28" s="100" t="s">
        <v>168</v>
      </c>
      <c r="HB28" s="11"/>
      <c r="HC28" s="11"/>
      <c r="HD28" s="134"/>
      <c r="HN28" s="134"/>
      <c r="HX28" s="134"/>
      <c r="IH28" s="134"/>
      <c r="IR28" s="134"/>
      <c r="JB28" s="134"/>
    </row>
    <row xmlns:x14ac="http://schemas.microsoft.com/office/spreadsheetml/2009/9/ac" r="29" ht="15.75" customHeight="true" x14ac:dyDescent="0.25">
      <c r="A29" s="414" t="str">
        <f ca="true">IF(ISBLANK('Data Summary'!A31),"",'Data Summary'!A31)</f>
        <v/>
      </c>
      <c r="B29" s="123"/>
      <c r="C29" s="64" t="s">
        <v>170</v>
      </c>
      <c r="D29" s="52"/>
      <c r="E29" s="52"/>
      <c r="F29" s="52"/>
      <c r="G29" s="52"/>
      <c r="H29" s="52"/>
      <c r="I29" s="100"/>
      <c r="J29" s="11"/>
      <c r="K29" s="11"/>
      <c r="L29" s="123"/>
      <c r="M29" s="64" t="s">
        <v>103</v>
      </c>
      <c r="N29" s="52"/>
      <c r="O29" s="52"/>
      <c r="P29" s="52"/>
      <c r="Q29" s="52"/>
      <c r="R29" s="52"/>
      <c r="S29" s="100"/>
      <c r="T29" s="11"/>
      <c r="U29" s="11"/>
      <c r="V29" s="123"/>
      <c r="W29" s="64" t="s">
        <v>103</v>
      </c>
      <c r="X29" s="52"/>
      <c r="Y29" s="52"/>
      <c r="Z29" s="52"/>
      <c r="AA29" s="52"/>
      <c r="AB29" s="52"/>
      <c r="AC29" s="100"/>
      <c r="AD29" s="11"/>
      <c r="AE29" s="11"/>
      <c r="AF29" s="123"/>
      <c r="AG29" s="64" t="s">
        <v>103</v>
      </c>
      <c r="AH29" s="52"/>
      <c r="AI29" s="52"/>
      <c r="AJ29" s="52"/>
      <c r="AK29" s="52"/>
      <c r="AL29" s="52"/>
      <c r="AM29" s="100"/>
      <c r="AN29" s="11"/>
      <c r="AO29" s="11"/>
      <c r="AP29" s="123"/>
      <c r="AQ29" s="64" t="s">
        <v>103</v>
      </c>
      <c r="AR29" s="52"/>
      <c r="AS29" s="52"/>
      <c r="AT29" s="52"/>
      <c r="AU29" s="52"/>
      <c r="AV29" s="52"/>
      <c r="AW29" s="100"/>
      <c r="AX29" s="11"/>
      <c r="AY29" s="11"/>
      <c r="AZ29" s="123"/>
      <c r="BA29" s="64" t="s">
        <v>103</v>
      </c>
      <c r="BB29" s="52"/>
      <c r="BC29" s="52"/>
      <c r="BD29" s="52"/>
      <c r="BE29" s="52"/>
      <c r="BF29" s="52"/>
      <c r="BG29" s="100"/>
      <c r="BH29" s="11"/>
      <c r="BI29" s="11"/>
      <c r="BJ29" s="123"/>
      <c r="BK29" s="64" t="s">
        <v>103</v>
      </c>
      <c r="BL29" s="52"/>
      <c r="BM29" s="52"/>
      <c r="BN29" s="52"/>
      <c r="BO29" s="52"/>
      <c r="BP29" s="52"/>
      <c r="BQ29" s="100"/>
      <c r="BR29" s="11"/>
      <c r="BS29" s="11"/>
      <c r="BT29" s="123"/>
      <c r="BU29" s="64" t="s">
        <v>103</v>
      </c>
      <c r="BV29" s="52"/>
      <c r="BW29" s="52"/>
      <c r="BX29" s="52"/>
      <c r="BY29" s="52"/>
      <c r="BZ29" s="52"/>
      <c r="CA29" s="100"/>
      <c r="CB29" s="11"/>
      <c r="CC29" s="11"/>
      <c r="CD29" s="123"/>
      <c r="CE29" s="64" t="s">
        <v>170</v>
      </c>
      <c r="CF29" s="52" t="s">
        <v>169</v>
      </c>
      <c r="CG29" s="52"/>
      <c r="CH29" s="52"/>
      <c r="CI29" s="52"/>
      <c r="CJ29" s="52"/>
      <c r="CK29" s="100"/>
      <c r="CL29" s="11"/>
      <c r="CM29" s="11"/>
      <c r="CN29" s="123"/>
      <c r="CO29" s="64" t="s">
        <v>103</v>
      </c>
      <c r="CP29" s="52" t="s">
        <v>169</v>
      </c>
      <c r="CQ29" s="52"/>
      <c r="CR29" s="52"/>
      <c r="CS29" s="52"/>
      <c r="CT29" s="52" t="s">
        <v>169</v>
      </c>
      <c r="CU29" s="100" t="s">
        <v>169</v>
      </c>
      <c r="CV29" s="11"/>
      <c r="CW29" s="11"/>
      <c r="CX29" s="123"/>
      <c r="CY29" s="64" t="s">
        <v>103</v>
      </c>
      <c r="CZ29" s="52"/>
      <c r="DA29" s="52"/>
      <c r="DB29" s="52"/>
      <c r="DC29" s="52"/>
      <c r="DD29" s="52"/>
      <c r="DE29" s="100"/>
      <c r="DF29" s="11"/>
      <c r="DG29" s="11"/>
      <c r="DH29" s="123"/>
      <c r="DI29" s="64" t="s">
        <v>103</v>
      </c>
      <c r="DJ29" s="52" t="s">
        <v>169</v>
      </c>
      <c r="DK29" s="52"/>
      <c r="DL29" s="52"/>
      <c r="DM29" s="52"/>
      <c r="DN29" s="52" t="s">
        <v>169</v>
      </c>
      <c r="DO29" s="100" t="s">
        <v>169</v>
      </c>
      <c r="DP29" s="11"/>
      <c r="DQ29" s="11"/>
      <c r="DR29" s="123"/>
      <c r="DS29" s="64" t="s">
        <v>103</v>
      </c>
      <c r="DT29" s="52"/>
      <c r="DU29" s="52"/>
      <c r="DV29" s="52"/>
      <c r="DW29" s="52"/>
      <c r="DX29" s="52"/>
      <c r="DY29" s="100"/>
      <c r="DZ29" s="11"/>
      <c r="EA29" s="11"/>
      <c r="EB29" s="123"/>
      <c r="EC29" s="64" t="s">
        <v>103</v>
      </c>
      <c r="ED29" s="52" t="s">
        <v>169</v>
      </c>
      <c r="EE29" s="52"/>
      <c r="EF29" s="52"/>
      <c r="EG29" s="52"/>
      <c r="EH29" s="52" t="s">
        <v>169</v>
      </c>
      <c r="EI29" s="100" t="s">
        <v>169</v>
      </c>
      <c r="EJ29" s="11"/>
      <c r="EK29" s="11"/>
      <c r="EL29" s="123"/>
      <c r="EM29" s="64" t="s">
        <v>103</v>
      </c>
      <c r="EN29" s="52"/>
      <c r="EO29" s="52"/>
      <c r="EP29" s="52"/>
      <c r="EQ29" s="52"/>
      <c r="ER29" s="52"/>
      <c r="ES29" s="100"/>
      <c r="ET29" s="11"/>
      <c r="EU29" s="11"/>
      <c r="EV29" s="123"/>
      <c r="EW29" s="64" t="s">
        <v>103</v>
      </c>
      <c r="EX29" s="52" t="s">
        <v>169</v>
      </c>
      <c r="EY29" s="52"/>
      <c r="EZ29" s="52"/>
      <c r="FA29" s="52"/>
      <c r="FB29" s="52" t="s">
        <v>169</v>
      </c>
      <c r="FC29" s="100" t="s">
        <v>169</v>
      </c>
      <c r="FD29" s="11"/>
      <c r="FE29" s="11"/>
      <c r="FF29" s="123"/>
      <c r="FG29" s="64" t="s">
        <v>103</v>
      </c>
      <c r="FH29" s="52"/>
      <c r="FI29" s="52"/>
      <c r="FJ29" s="52"/>
      <c r="FK29" s="52"/>
      <c r="FL29" s="52"/>
      <c r="FM29" s="100"/>
      <c r="FN29" s="11"/>
      <c r="FO29" s="11"/>
      <c r="FP29" s="123"/>
      <c r="FQ29" s="64" t="s">
        <v>103</v>
      </c>
      <c r="FR29" s="52" t="s">
        <v>169</v>
      </c>
      <c r="FS29" s="52"/>
      <c r="FT29" s="52"/>
      <c r="FU29" s="52"/>
      <c r="FV29" s="52" t="s">
        <v>169</v>
      </c>
      <c r="FW29" s="100" t="s">
        <v>169</v>
      </c>
      <c r="FX29" s="11"/>
      <c r="FY29" s="11"/>
      <c r="FZ29" s="123"/>
      <c r="GA29" s="64" t="s">
        <v>103</v>
      </c>
      <c r="GB29" s="52"/>
      <c r="GC29" s="52"/>
      <c r="GD29" s="52"/>
      <c r="GE29" s="52"/>
      <c r="GF29" s="52"/>
      <c r="GG29" s="100"/>
      <c r="GH29" s="11"/>
      <c r="GI29" s="11"/>
      <c r="GJ29" s="123"/>
      <c r="GK29" s="64" t="s">
        <v>103</v>
      </c>
      <c r="GL29" s="52"/>
      <c r="GM29" s="52"/>
      <c r="GN29" s="52"/>
      <c r="GO29" s="52"/>
      <c r="GP29" s="52"/>
      <c r="GQ29" s="100"/>
      <c r="GR29" s="11"/>
      <c r="GS29" s="11"/>
      <c r="GT29" s="123"/>
      <c r="GU29" s="64" t="s">
        <v>103</v>
      </c>
      <c r="GV29" s="52"/>
      <c r="GW29" s="52"/>
      <c r="GX29" s="52"/>
      <c r="GY29" s="52"/>
      <c r="GZ29" s="52"/>
      <c r="HA29" s="100"/>
      <c r="HB29" s="11"/>
      <c r="HC29" s="11"/>
    </row>
    <row xmlns:x14ac="http://schemas.microsoft.com/office/spreadsheetml/2009/9/ac" r="30" ht="15.75" customHeight="true" x14ac:dyDescent="0.25">
      <c r="A30" s="414" t="str">
        <f ca="true">IF(ISBLANK('Data Summary'!A32),"",'Data Summary'!A32)</f>
        <v/>
      </c>
      <c r="B30" s="124"/>
      <c r="C30" s="12" t="s">
        <v>23</v>
      </c>
      <c r="D30" s="71"/>
      <c r="E30" s="71"/>
      <c r="F30" s="71"/>
      <c r="G30" s="72"/>
      <c r="H30" s="73"/>
      <c r="I30" s="74"/>
      <c r="J30" s="11"/>
      <c r="K30" s="11"/>
      <c r="L30" s="124"/>
      <c r="M30" s="12" t="s">
        <v>23</v>
      </c>
      <c r="N30" s="71"/>
      <c r="O30" s="71"/>
      <c r="P30" s="71"/>
      <c r="Q30" s="72"/>
      <c r="R30" s="73"/>
      <c r="S30" s="74"/>
      <c r="T30" s="11"/>
      <c r="U30" s="11"/>
      <c r="V30" s="124"/>
      <c r="W30" s="12" t="s">
        <v>23</v>
      </c>
      <c r="X30" s="71"/>
      <c r="Y30" s="71"/>
      <c r="Z30" s="71"/>
      <c r="AA30" s="72"/>
      <c r="AB30" s="73"/>
      <c r="AC30" s="74"/>
      <c r="AD30" s="11"/>
      <c r="AE30" s="11"/>
      <c r="AF30" s="124"/>
      <c r="AG30" s="12" t="s">
        <v>23</v>
      </c>
      <c r="AH30" s="71"/>
      <c r="AI30" s="71"/>
      <c r="AJ30" s="71"/>
      <c r="AK30" s="72"/>
      <c r="AL30" s="73"/>
      <c r="AM30" s="74"/>
      <c r="AN30" s="11"/>
      <c r="AO30" s="11"/>
      <c r="AP30" s="124"/>
      <c r="AQ30" s="12" t="s">
        <v>23</v>
      </c>
      <c r="AR30" s="71">
        <v>2335</v>
      </c>
      <c r="AS30" s="71"/>
      <c r="AT30" s="71"/>
      <c r="AU30" s="72">
        <v>1015</v>
      </c>
      <c r="AV30" s="73">
        <v>861</v>
      </c>
      <c r="AW30" s="74">
        <v>459</v>
      </c>
      <c r="AX30" s="11"/>
      <c r="AY30" s="11"/>
      <c r="AZ30" s="124"/>
      <c r="BA30" s="12" t="s">
        <v>23</v>
      </c>
      <c r="BB30" s="71"/>
      <c r="BC30" s="71"/>
      <c r="BD30" s="71"/>
      <c r="BE30" s="72"/>
      <c r="BF30" s="73"/>
      <c r="BG30" s="74"/>
      <c r="BH30" s="11"/>
      <c r="BI30" s="11"/>
      <c r="BJ30" s="124"/>
      <c r="BK30" s="12" t="s">
        <v>23</v>
      </c>
      <c r="BL30" s="71">
        <v>2550</v>
      </c>
      <c r="BM30" s="71"/>
      <c r="BN30" s="71"/>
      <c r="BO30" s="72">
        <v>1116</v>
      </c>
      <c r="BP30" s="73">
        <v>928</v>
      </c>
      <c r="BQ30" s="74">
        <v>506</v>
      </c>
      <c r="BR30" s="11"/>
      <c r="BS30" s="11"/>
      <c r="BT30" s="124"/>
      <c r="BU30" s="12" t="s">
        <v>23</v>
      </c>
      <c r="BV30" s="71"/>
      <c r="BW30" s="71"/>
      <c r="BX30" s="71"/>
      <c r="BY30" s="72"/>
      <c r="BZ30" s="73"/>
      <c r="CA30" s="74"/>
      <c r="CB30" s="11"/>
      <c r="CC30" s="11"/>
      <c r="CD30" s="124"/>
      <c r="CE30" s="12" t="s">
        <v>23</v>
      </c>
      <c r="CF30" s="71">
        <v>2669</v>
      </c>
      <c r="CG30" s="71"/>
      <c r="CH30" s="71"/>
      <c r="CI30" s="72">
        <v>1141</v>
      </c>
      <c r="CJ30" s="73">
        <v>958</v>
      </c>
      <c r="CK30" s="74">
        <v>570</v>
      </c>
      <c r="CL30" s="11"/>
      <c r="CM30" s="11"/>
      <c r="CN30" s="124"/>
      <c r="CO30" s="12" t="s">
        <v>23</v>
      </c>
      <c r="CP30" s="71"/>
      <c r="CQ30" s="71"/>
      <c r="CR30" s="71"/>
      <c r="CS30" s="72"/>
      <c r="CT30" s="73"/>
      <c r="CU30" s="74"/>
      <c r="CV30" s="11"/>
      <c r="CW30" s="11"/>
      <c r="CX30" s="124"/>
      <c r="CY30" s="12" t="s">
        <v>23</v>
      </c>
      <c r="CZ30" s="71">
        <v>2718</v>
      </c>
      <c r="DA30" s="71"/>
      <c r="DB30" s="71"/>
      <c r="DC30" s="72">
        <v>1154</v>
      </c>
      <c r="DD30" s="73">
        <v>994</v>
      </c>
      <c r="DE30" s="74">
        <v>570</v>
      </c>
      <c r="DF30" s="11"/>
      <c r="DG30" s="11"/>
      <c r="DH30" s="124"/>
      <c r="DI30" s="12" t="s">
        <v>23</v>
      </c>
      <c r="DJ30" s="71"/>
      <c r="DK30" s="71"/>
      <c r="DL30" s="71"/>
      <c r="DM30" s="72"/>
      <c r="DN30" s="73"/>
      <c r="DO30" s="74"/>
      <c r="DP30" s="11"/>
      <c r="DQ30" s="11"/>
      <c r="DR30" s="124"/>
      <c r="DS30" s="12" t="s">
        <v>23</v>
      </c>
      <c r="DT30" s="71">
        <v>2945</v>
      </c>
      <c r="DU30" s="71"/>
      <c r="DV30" s="71"/>
      <c r="DW30" s="72">
        <v>1257</v>
      </c>
      <c r="DX30" s="73">
        <v>1061</v>
      </c>
      <c r="DY30" s="74">
        <v>627</v>
      </c>
      <c r="DZ30" s="11"/>
      <c r="EA30" s="11"/>
      <c r="EB30" s="124"/>
      <c r="EC30" s="12" t="s">
        <v>23</v>
      </c>
      <c r="ED30" s="71"/>
      <c r="EE30" s="71"/>
      <c r="EF30" s="71"/>
      <c r="EG30" s="72"/>
      <c r="EH30" s="73"/>
      <c r="EI30" s="74"/>
      <c r="EJ30" s="11"/>
      <c r="EK30" s="11"/>
      <c r="EL30" s="124"/>
      <c r="EM30" s="12" t="s">
        <v>23</v>
      </c>
      <c r="EN30" s="197">
        <v>3211</v>
      </c>
      <c r="EO30" s="197"/>
      <c r="EP30" s="197"/>
      <c r="EQ30" s="207">
        <v>1384</v>
      </c>
      <c r="ER30" s="208">
        <v>1153</v>
      </c>
      <c r="ES30" s="74">
        <v>674</v>
      </c>
      <c r="ET30" s="11"/>
      <c r="EU30" s="11"/>
      <c r="EV30" s="124"/>
      <c r="EW30" s="12" t="s">
        <v>23</v>
      </c>
      <c r="EX30" s="71"/>
      <c r="EY30" s="71"/>
      <c r="EZ30" s="71"/>
      <c r="FA30" s="72"/>
      <c r="FB30" s="73"/>
      <c r="FC30" s="74"/>
      <c r="FD30" s="11"/>
      <c r="FE30" s="11"/>
      <c r="FF30" s="124"/>
      <c r="FG30" s="12" t="s">
        <v>23</v>
      </c>
      <c r="FH30" s="197" t="s">
        <v>283</v>
      </c>
      <c r="FI30" s="197" t="s">
        <v>283</v>
      </c>
      <c r="FJ30" s="197" t="s">
        <v>283</v>
      </c>
      <c r="FK30" s="207">
        <v>1432</v>
      </c>
      <c r="FL30" s="208">
        <v>1186</v>
      </c>
      <c r="FM30" s="74">
        <v>706</v>
      </c>
      <c r="FN30" s="11"/>
      <c r="FO30" s="11"/>
      <c r="FP30" s="124"/>
      <c r="FQ30" s="12" t="s">
        <v>23</v>
      </c>
      <c r="FR30" s="71"/>
      <c r="FS30" s="71"/>
      <c r="FT30" s="71"/>
      <c r="FU30" s="72"/>
      <c r="FV30" s="73"/>
      <c r="FW30" s="74"/>
      <c r="FX30" s="11"/>
      <c r="FY30" s="11"/>
      <c r="FZ30" s="124"/>
      <c r="GA30" s="12" t="s">
        <v>23</v>
      </c>
      <c r="GB30" s="197" t="s">
        <v>283</v>
      </c>
      <c r="GC30" s="197" t="s">
        <v>283</v>
      </c>
      <c r="GD30" s="197" t="s">
        <v>283</v>
      </c>
      <c r="GE30" s="207">
        <v>1432</v>
      </c>
      <c r="GF30" s="208">
        <v>1186</v>
      </c>
      <c r="GG30" s="74">
        <v>706</v>
      </c>
      <c r="GH30" s="11"/>
      <c r="GI30" s="11"/>
      <c r="GJ30" s="124"/>
      <c r="GK30" s="12" t="s">
        <v>23</v>
      </c>
      <c r="GL30" s="197">
        <v>3518</v>
      </c>
      <c r="GM30" s="197" t="s">
        <v>283</v>
      </c>
      <c r="GN30" s="197" t="s">
        <v>283</v>
      </c>
      <c r="GO30" s="207">
        <v>1497</v>
      </c>
      <c r="GP30" s="208">
        <v>1260</v>
      </c>
      <c r="GQ30" s="74">
        <v>761</v>
      </c>
      <c r="GR30" s="11"/>
      <c r="GS30" s="11"/>
      <c r="GT30" s="124"/>
      <c r="GU30" s="12" t="s">
        <v>23</v>
      </c>
      <c r="GV30" s="197">
        <v>3689</v>
      </c>
      <c r="GW30" s="197" t="s">
        <v>283</v>
      </c>
      <c r="GX30" s="197" t="s">
        <v>283</v>
      </c>
      <c r="GY30" s="207">
        <v>1556</v>
      </c>
      <c r="GZ30" s="208">
        <v>1320</v>
      </c>
      <c r="HA30" s="74">
        <v>813</v>
      </c>
      <c r="HB30" s="11"/>
      <c r="HC30" s="11"/>
    </row>
    <row xmlns:x14ac="http://schemas.microsoft.com/office/spreadsheetml/2009/9/ac" r="31" s="3" customFormat="true" ht="16.5" thickBot="true" x14ac:dyDescent="0.3">
      <c r="A31" s="414" t="str">
        <f ca="true">IF(ISBLANK('Data Summary'!A33),"",'Data Summary'!A33)</f>
        <v/>
      </c>
      <c r="B31" s="125"/>
      <c r="C31" s="75" t="s">
        <v>20</v>
      </c>
      <c r="D31" s="76"/>
      <c r="E31" s="76"/>
      <c r="F31" s="76"/>
      <c r="G31" s="76"/>
      <c r="H31" s="76"/>
      <c r="I31" s="77"/>
      <c r="J31" s="11"/>
      <c r="K31" s="11"/>
      <c r="L31" s="125"/>
      <c r="M31" s="75" t="s">
        <v>20</v>
      </c>
      <c r="N31" s="76"/>
      <c r="O31" s="76"/>
      <c r="P31" s="76"/>
      <c r="Q31" s="76"/>
      <c r="R31" s="76"/>
      <c r="S31" s="77"/>
      <c r="T31" s="11"/>
      <c r="U31" s="11"/>
      <c r="V31" s="125"/>
      <c r="W31" s="75" t="s">
        <v>20</v>
      </c>
      <c r="X31" s="76"/>
      <c r="Y31" s="76"/>
      <c r="Z31" s="76"/>
      <c r="AA31" s="76"/>
      <c r="AB31" s="76"/>
      <c r="AC31" s="77"/>
      <c r="AD31" s="11"/>
      <c r="AE31" s="11"/>
      <c r="AF31" s="125"/>
      <c r="AG31" s="75" t="s">
        <v>20</v>
      </c>
      <c r="AH31" s="76"/>
      <c r="AI31" s="76"/>
      <c r="AJ31" s="76"/>
      <c r="AK31" s="76"/>
      <c r="AL31" s="76"/>
      <c r="AM31" s="77"/>
      <c r="AN31" s="11"/>
      <c r="AO31" s="11"/>
      <c r="AP31" s="125"/>
      <c r="AQ31" s="75" t="s">
        <v>20</v>
      </c>
      <c r="AR31" s="76">
        <v>2335</v>
      </c>
      <c r="AS31" s="76"/>
      <c r="AT31" s="76"/>
      <c r="AU31" s="76">
        <v>1015</v>
      </c>
      <c r="AV31" s="76">
        <v>861</v>
      </c>
      <c r="AW31" s="77">
        <v>459</v>
      </c>
      <c r="AX31" s="11"/>
      <c r="AY31" s="11"/>
      <c r="AZ31" s="125"/>
      <c r="BA31" s="75" t="s">
        <v>20</v>
      </c>
      <c r="BB31" s="76"/>
      <c r="BC31" s="76"/>
      <c r="BD31" s="76"/>
      <c r="BE31" s="76"/>
      <c r="BF31" s="76"/>
      <c r="BG31" s="77"/>
      <c r="BH31" s="11"/>
      <c r="BI31" s="11"/>
      <c r="BJ31" s="125"/>
      <c r="BK31" s="75" t="s">
        <v>20</v>
      </c>
      <c r="BL31" s="76">
        <v>2550</v>
      </c>
      <c r="BM31" s="76"/>
      <c r="BN31" s="76"/>
      <c r="BO31" s="76">
        <v>1116</v>
      </c>
      <c r="BP31" s="76">
        <v>928</v>
      </c>
      <c r="BQ31" s="77">
        <v>506</v>
      </c>
      <c r="BR31" s="11"/>
      <c r="BS31" s="11"/>
      <c r="BT31" s="125"/>
      <c r="BU31" s="75" t="s">
        <v>20</v>
      </c>
      <c r="BV31" s="76"/>
      <c r="BW31" s="76"/>
      <c r="BX31" s="76"/>
      <c r="BY31" s="76"/>
      <c r="BZ31" s="76"/>
      <c r="CA31" s="77"/>
      <c r="CB31" s="11"/>
      <c r="CC31" s="11"/>
      <c r="CD31" s="125"/>
      <c r="CE31" s="75" t="s">
        <v>20</v>
      </c>
      <c r="CF31" s="76">
        <v>2669</v>
      </c>
      <c r="CG31" s="76"/>
      <c r="CH31" s="76"/>
      <c r="CI31" s="76">
        <v>1141</v>
      </c>
      <c r="CJ31" s="76">
        <v>958</v>
      </c>
      <c r="CK31" s="77">
        <v>570</v>
      </c>
      <c r="CL31" s="11"/>
      <c r="CM31" s="11"/>
      <c r="CN31" s="125"/>
      <c r="CO31" s="75" t="s">
        <v>20</v>
      </c>
      <c r="CP31" s="76"/>
      <c r="CQ31" s="76"/>
      <c r="CR31" s="76"/>
      <c r="CS31" s="76"/>
      <c r="CT31" s="76"/>
      <c r="CU31" s="77"/>
      <c r="CV31" s="11"/>
      <c r="CW31" s="11"/>
      <c r="CX31" s="125"/>
      <c r="CY31" s="75" t="s">
        <v>20</v>
      </c>
      <c r="CZ31" s="76">
        <v>2718</v>
      </c>
      <c r="DA31" s="76"/>
      <c r="DB31" s="76"/>
      <c r="DC31" s="76">
        <v>1154</v>
      </c>
      <c r="DD31" s="76">
        <v>994</v>
      </c>
      <c r="DE31" s="77">
        <v>570</v>
      </c>
      <c r="DF31" s="11"/>
      <c r="DG31" s="11"/>
      <c r="DH31" s="125"/>
      <c r="DI31" s="75" t="s">
        <v>20</v>
      </c>
      <c r="DJ31" s="76"/>
      <c r="DK31" s="76"/>
      <c r="DL31" s="76"/>
      <c r="DM31" s="76"/>
      <c r="DN31" s="76"/>
      <c r="DO31" s="77"/>
      <c r="DP31" s="11"/>
      <c r="DQ31" s="11"/>
      <c r="DR31" s="125"/>
      <c r="DS31" s="75" t="s">
        <v>20</v>
      </c>
      <c r="DT31" s="76">
        <v>2945</v>
      </c>
      <c r="DU31" s="76"/>
      <c r="DV31" s="76"/>
      <c r="DW31" s="76">
        <v>1257</v>
      </c>
      <c r="DX31" s="76">
        <v>1061</v>
      </c>
      <c r="DY31" s="77">
        <v>627</v>
      </c>
      <c r="DZ31" s="11"/>
      <c r="EA31" s="11"/>
      <c r="EB31" s="125"/>
      <c r="EC31" s="75" t="s">
        <v>20</v>
      </c>
      <c r="ED31" s="76"/>
      <c r="EE31" s="76"/>
      <c r="EF31" s="76"/>
      <c r="EG31" s="76"/>
      <c r="EH31" s="76"/>
      <c r="EI31" s="77"/>
      <c r="EJ31" s="11"/>
      <c r="EK31" s="11"/>
      <c r="EL31" s="125"/>
      <c r="EM31" s="75" t="s">
        <v>20</v>
      </c>
      <c r="EN31" s="76">
        <v>3211</v>
      </c>
      <c r="EO31" s="76"/>
      <c r="EP31" s="76"/>
      <c r="EQ31" s="76">
        <v>1384</v>
      </c>
      <c r="ER31" s="76">
        <v>1153</v>
      </c>
      <c r="ES31" s="77">
        <v>674</v>
      </c>
      <c r="ET31" s="11"/>
      <c r="EU31" s="11"/>
      <c r="EV31" s="125"/>
      <c r="EW31" s="75" t="s">
        <v>20</v>
      </c>
      <c r="EX31" s="76"/>
      <c r="EY31" s="76"/>
      <c r="EZ31" s="76"/>
      <c r="FA31" s="76"/>
      <c r="FB31" s="76"/>
      <c r="FC31" s="77"/>
      <c r="FD31" s="11"/>
      <c r="FE31" s="11"/>
      <c r="FF31" s="125"/>
      <c r="FG31" s="75" t="s">
        <v>20</v>
      </c>
      <c r="FH31" s="76" t="s">
        <v>283</v>
      </c>
      <c r="FI31" s="76" t="s">
        <v>283</v>
      </c>
      <c r="FJ31" s="76" t="s">
        <v>283</v>
      </c>
      <c r="FK31" s="76">
        <v>1432</v>
      </c>
      <c r="FL31" s="76">
        <v>1186</v>
      </c>
      <c r="FM31" s="77">
        <v>706</v>
      </c>
      <c r="FN31" s="11"/>
      <c r="FO31" s="11"/>
      <c r="FP31" s="125"/>
      <c r="FQ31" s="75" t="s">
        <v>20</v>
      </c>
      <c r="FR31" s="76"/>
      <c r="FS31" s="76"/>
      <c r="FT31" s="76"/>
      <c r="FU31" s="76"/>
      <c r="FV31" s="76"/>
      <c r="FW31" s="77"/>
      <c r="FX31" s="11"/>
      <c r="FY31" s="11"/>
      <c r="FZ31" s="125"/>
      <c r="GA31" s="75" t="s">
        <v>20</v>
      </c>
      <c r="GB31" s="76" t="s">
        <v>283</v>
      </c>
      <c r="GC31" s="76" t="s">
        <v>283</v>
      </c>
      <c r="GD31" s="76" t="s">
        <v>283</v>
      </c>
      <c r="GE31" s="76">
        <v>1432</v>
      </c>
      <c r="GF31" s="76">
        <v>1186</v>
      </c>
      <c r="GG31" s="77">
        <v>706</v>
      </c>
      <c r="GH31" s="11"/>
      <c r="GI31" s="11"/>
      <c r="GJ31" s="125"/>
      <c r="GK31" s="75" t="s">
        <v>20</v>
      </c>
      <c r="GL31" s="76">
        <v>3518</v>
      </c>
      <c r="GM31" s="76" t="s">
        <v>283</v>
      </c>
      <c r="GN31" s="76" t="s">
        <v>283</v>
      </c>
      <c r="GO31" s="76">
        <v>1497</v>
      </c>
      <c r="GP31" s="76">
        <v>1260</v>
      </c>
      <c r="GQ31" s="77">
        <v>761</v>
      </c>
      <c r="GR31" s="11"/>
      <c r="GS31" s="11"/>
      <c r="GT31" s="125"/>
      <c r="GU31" s="75" t="s">
        <v>20</v>
      </c>
      <c r="GV31" s="76">
        <v>3689</v>
      </c>
      <c r="GW31" s="76" t="s">
        <v>283</v>
      </c>
      <c r="GX31" s="76" t="s">
        <v>283</v>
      </c>
      <c r="GY31" s="76">
        <v>1556</v>
      </c>
      <c r="GZ31" s="76">
        <v>1320</v>
      </c>
      <c r="HA31" s="77">
        <v>813</v>
      </c>
      <c r="HB31" s="11"/>
      <c r="HC31" s="11"/>
      <c r="HD31" s="126"/>
      <c r="HN31" s="126"/>
      <c r="HX31" s="126"/>
      <c r="IH31" s="126"/>
      <c r="IR31" s="126"/>
      <c r="JB31" s="126"/>
    </row>
    <row xmlns:x14ac="http://schemas.microsoft.com/office/spreadsheetml/2009/9/ac" r="32" s="3" customFormat="true" x14ac:dyDescent="0.25">
      <c r="A32" s="414" t="str">
        <f ca="true">IF(ISBLANK('Data Summary'!A34),"",'Data Summary'!A34)</f>
        <v/>
      </c>
      <c r="B32" s="126"/>
      <c r="L32" s="126"/>
      <c r="V32" s="126"/>
      <c r="AF32" s="126"/>
      <c r="AP32" s="126"/>
      <c r="AZ32" s="126"/>
      <c r="BA32" s="126"/>
      <c r="BB32" s="126"/>
      <c r="BC32" s="126"/>
      <c r="BD32" s="126"/>
      <c r="BE32" s="126"/>
      <c r="BF32" s="126"/>
      <c r="BG32" s="126"/>
      <c r="BJ32" s="126"/>
      <c r="BT32" s="126"/>
      <c r="BU32" s="126"/>
      <c r="BV32" s="126"/>
      <c r="BW32" s="126"/>
      <c r="BX32" s="126"/>
      <c r="BY32" s="126"/>
      <c r="BZ32" s="126"/>
      <c r="CA32" s="126"/>
      <c r="CD32" s="126"/>
      <c r="CN32" s="126"/>
      <c r="CX32" s="126"/>
      <c r="DH32" s="126"/>
      <c r="DR32" s="126"/>
      <c r="EB32" s="126"/>
      <c r="EL32" s="126"/>
      <c r="EV32" s="126"/>
      <c r="FF32" s="126"/>
      <c r="FP32" s="126"/>
      <c r="FZ32" s="126"/>
      <c r="GJ32" s="126"/>
      <c r="GT32" s="126"/>
      <c r="HD32" s="126"/>
      <c r="HN32" s="126"/>
      <c r="HX32" s="126"/>
      <c r="IH32" s="126"/>
      <c r="IR32" s="126"/>
      <c r="JB32" s="126"/>
    </row>
    <row xmlns:x14ac="http://schemas.microsoft.com/office/spreadsheetml/2009/9/ac" r="33" s="3" customFormat="true" x14ac:dyDescent="0.25">
      <c r="A33" s="414" t="str">
        <f ca="true">IF(ISBLANK('Data Summary'!A35),"",'Data Summary'!A35)</f>
        <v/>
      </c>
      <c r="B33" s="126"/>
      <c r="L33" s="126"/>
      <c r="V33" s="126"/>
      <c r="AF33" s="126"/>
      <c r="AP33" s="126"/>
      <c r="AZ33" s="126"/>
      <c r="BA33" s="126"/>
      <c r="BB33" s="126"/>
      <c r="BC33" s="126"/>
      <c r="BD33" s="126"/>
      <c r="BE33" s="126"/>
      <c r="BF33" s="126"/>
      <c r="BG33" s="126"/>
      <c r="BJ33" s="126"/>
      <c r="BT33" s="126"/>
      <c r="BU33" s="126"/>
      <c r="BV33" s="126"/>
      <c r="BW33" s="126"/>
      <c r="BX33" s="126"/>
      <c r="BY33" s="126"/>
      <c r="BZ33" s="126"/>
      <c r="CA33" s="126"/>
      <c r="CD33" s="126"/>
      <c r="CN33" s="126"/>
      <c r="CX33" s="126"/>
      <c r="DH33" s="126"/>
      <c r="DR33" s="126"/>
      <c r="EB33" s="126"/>
      <c r="EL33" s="126"/>
      <c r="EV33" s="126"/>
      <c r="FF33" s="126"/>
      <c r="FP33" s="126"/>
      <c r="FZ33" s="126"/>
      <c r="GJ33" s="126"/>
      <c r="GT33" s="126"/>
      <c r="HD33" s="126"/>
      <c r="HN33" s="126"/>
      <c r="HX33" s="126"/>
      <c r="IH33" s="126"/>
      <c r="IR33" s="126"/>
      <c r="JB33" s="126"/>
    </row>
    <row xmlns:x14ac="http://schemas.microsoft.com/office/spreadsheetml/2009/9/ac" r="34" s="3" customFormat="true" x14ac:dyDescent="0.25">
      <c r="A34" s="414" t="str">
        <f ca="true">IF(ISBLANK('Data Summary'!A36),"",'Data Summary'!A36)</f>
        <v/>
      </c>
      <c r="B34" s="126"/>
      <c r="L34" s="126"/>
      <c r="V34" s="126"/>
      <c r="AF34" s="126"/>
      <c r="AP34" s="126"/>
      <c r="AZ34" s="126"/>
      <c r="BA34" s="126"/>
      <c r="BB34" s="126"/>
      <c r="BC34" s="126"/>
      <c r="BD34" s="126"/>
      <c r="BE34" s="126"/>
      <c r="BF34" s="126"/>
      <c r="BG34" s="126"/>
      <c r="BJ34" s="126"/>
      <c r="BT34" s="126"/>
      <c r="BU34" s="126"/>
      <c r="BV34" s="126"/>
      <c r="BW34" s="126"/>
      <c r="BX34" s="126"/>
      <c r="BY34" s="126"/>
      <c r="BZ34" s="126"/>
      <c r="CA34" s="126"/>
      <c r="CD34" s="126"/>
      <c r="CN34" s="126"/>
      <c r="CX34" s="126"/>
      <c r="DH34" s="126"/>
      <c r="DR34" s="126"/>
      <c r="EB34" s="126"/>
      <c r="EL34" s="126"/>
      <c r="EV34" s="126"/>
      <c r="FF34" s="126"/>
      <c r="FP34" s="126"/>
      <c r="FZ34" s="126"/>
      <c r="GJ34" s="126"/>
      <c r="GT34" s="126"/>
      <c r="HD34" s="126"/>
      <c r="HN34" s="126"/>
      <c r="HX34" s="126"/>
      <c r="IH34" s="126"/>
      <c r="IR34" s="126"/>
      <c r="JB34" s="126"/>
    </row>
    <row xmlns:x14ac="http://schemas.microsoft.com/office/spreadsheetml/2009/9/ac" r="35" s="3" customFormat="true" x14ac:dyDescent="0.25">
      <c r="A35" s="414" t="str">
        <f ca="true">IF(ISBLANK('Data Summary'!A37),"",'Data Summary'!A37)</f>
        <v/>
      </c>
      <c r="B35" s="126"/>
      <c r="L35" s="126"/>
      <c r="V35" s="126"/>
      <c r="AF35" s="126"/>
      <c r="AP35" s="126"/>
      <c r="AZ35" s="126"/>
      <c r="BA35" s="126"/>
      <c r="BB35" s="126"/>
      <c r="BC35" s="126"/>
      <c r="BD35" s="126"/>
      <c r="BE35" s="126"/>
      <c r="BF35" s="126"/>
      <c r="BG35" s="126"/>
      <c r="BJ35" s="126"/>
      <c r="BT35" s="126"/>
      <c r="BU35" s="126"/>
      <c r="BV35" s="126"/>
      <c r="BW35" s="126"/>
      <c r="BX35" s="126"/>
      <c r="BY35" s="126"/>
      <c r="BZ35" s="126"/>
      <c r="CA35" s="126"/>
      <c r="CD35" s="126"/>
      <c r="CN35" s="126"/>
      <c r="CX35" s="126"/>
      <c r="DH35" s="126"/>
      <c r="DR35" s="126"/>
      <c r="EB35" s="126"/>
      <c r="EL35" s="126"/>
      <c r="EV35" s="126"/>
      <c r="FF35" s="126"/>
      <c r="FP35" s="126"/>
      <c r="FZ35" s="126"/>
      <c r="GJ35" s="126"/>
      <c r="GT35" s="126"/>
      <c r="HD35" s="126"/>
      <c r="HN35" s="126"/>
      <c r="HX35" s="126"/>
      <c r="IH35" s="126"/>
      <c r="IR35" s="126"/>
      <c r="JB35" s="126"/>
    </row>
    <row xmlns:x14ac="http://schemas.microsoft.com/office/spreadsheetml/2009/9/ac" r="36" s="3" customFormat="true" x14ac:dyDescent="0.25">
      <c r="A36" s="414" t="str">
        <f ca="true">IF(ISBLANK('Data Summary'!A38),"",'Data Summary'!A38)</f>
        <v/>
      </c>
      <c r="B36" s="126"/>
      <c r="L36" s="126"/>
      <c r="V36" s="126"/>
      <c r="AF36" s="126"/>
      <c r="AP36" s="126"/>
      <c r="AZ36" s="126"/>
      <c r="BA36" s="126"/>
      <c r="BB36" s="126"/>
      <c r="BC36" s="126"/>
      <c r="BD36" s="126"/>
      <c r="BE36" s="126"/>
      <c r="BF36" s="126"/>
      <c r="BG36" s="126"/>
      <c r="BJ36" s="126"/>
      <c r="BT36" s="126"/>
      <c r="BU36" s="126"/>
      <c r="BV36" s="126"/>
      <c r="BW36" s="126"/>
      <c r="BX36" s="126"/>
      <c r="BY36" s="126"/>
      <c r="BZ36" s="126"/>
      <c r="CA36" s="126"/>
      <c r="CD36" s="126"/>
      <c r="CN36" s="126"/>
      <c r="CX36" s="126"/>
      <c r="DH36" s="126"/>
      <c r="DR36" s="126"/>
      <c r="EB36" s="126"/>
      <c r="EL36" s="126"/>
      <c r="EV36" s="126"/>
      <c r="FF36" s="126"/>
      <c r="FP36" s="126"/>
      <c r="FZ36" s="126"/>
      <c r="GJ36" s="126"/>
      <c r="GT36" s="126"/>
      <c r="HD36" s="126"/>
      <c r="HN36" s="126"/>
      <c r="HX36" s="126"/>
      <c r="IH36" s="126"/>
      <c r="IR36" s="126"/>
      <c r="JB36" s="126"/>
    </row>
    <row xmlns:x14ac="http://schemas.microsoft.com/office/spreadsheetml/2009/9/ac" r="37" s="3" customFormat="true" x14ac:dyDescent="0.25">
      <c r="A37" s="414" t="str">
        <f ca="true">IF(ISBLANK('Data Summary'!A39),"",'Data Summary'!A39)</f>
        <v/>
      </c>
      <c r="B37" s="126"/>
      <c r="L37" s="126"/>
      <c r="V37" s="126"/>
      <c r="AF37" s="126"/>
      <c r="AP37" s="126"/>
      <c r="AZ37" s="126"/>
      <c r="BA37" s="126"/>
      <c r="BB37" s="126"/>
      <c r="BC37" s="126"/>
      <c r="BD37" s="126"/>
      <c r="BE37" s="126"/>
      <c r="BF37" s="126"/>
      <c r="BG37" s="126"/>
      <c r="BJ37" s="126"/>
      <c r="BT37" s="126"/>
      <c r="BU37" s="126"/>
      <c r="BV37" s="126"/>
      <c r="BW37" s="126"/>
      <c r="BX37" s="126"/>
      <c r="BY37" s="126"/>
      <c r="BZ37" s="126"/>
      <c r="CA37" s="126"/>
      <c r="CD37" s="126"/>
      <c r="CN37" s="126"/>
      <c r="CX37" s="126"/>
      <c r="DH37" s="126"/>
      <c r="DR37" s="126"/>
      <c r="EB37" s="126"/>
      <c r="EL37" s="126"/>
      <c r="EV37" s="126"/>
      <c r="FF37" s="126"/>
      <c r="FP37" s="126"/>
      <c r="FZ37" s="126"/>
      <c r="GJ37" s="126"/>
      <c r="GT37" s="126"/>
      <c r="HD37" s="126"/>
      <c r="HN37" s="126"/>
      <c r="HX37" s="126"/>
      <c r="IH37" s="126"/>
      <c r="IR37" s="126"/>
      <c r="JB37" s="126"/>
    </row>
    <row xmlns:x14ac="http://schemas.microsoft.com/office/spreadsheetml/2009/9/ac" r="38" s="3" customFormat="true" x14ac:dyDescent="0.25">
      <c r="A38" s="414" t="str">
        <f ca="true">IF(ISBLANK('Data Summary'!A40),"",'Data Summary'!A40)</f>
        <v/>
      </c>
      <c r="B38" s="126"/>
      <c r="L38" s="126"/>
      <c r="V38" s="126"/>
      <c r="AF38" s="126"/>
      <c r="AP38" s="126"/>
      <c r="AZ38" s="126"/>
      <c r="BA38" s="126"/>
      <c r="BB38" s="126"/>
      <c r="BC38" s="126"/>
      <c r="BD38" s="126"/>
      <c r="BE38" s="126"/>
      <c r="BF38" s="126"/>
      <c r="BG38" s="126"/>
      <c r="BJ38" s="126"/>
      <c r="BT38" s="126"/>
      <c r="BU38" s="126"/>
      <c r="BV38" s="126"/>
      <c r="BW38" s="126"/>
      <c r="BX38" s="126"/>
      <c r="BY38" s="126"/>
      <c r="BZ38" s="126"/>
      <c r="CA38" s="126"/>
      <c r="CD38" s="126"/>
      <c r="CN38" s="126"/>
      <c r="CX38" s="126"/>
      <c r="DH38" s="126"/>
      <c r="DR38" s="126"/>
      <c r="EB38" s="126"/>
      <c r="EL38" s="126"/>
      <c r="EV38" s="126"/>
      <c r="FF38" s="126"/>
      <c r="FP38" s="126"/>
      <c r="FZ38" s="126"/>
      <c r="GJ38" s="126"/>
      <c r="GT38" s="126"/>
      <c r="HD38" s="126"/>
      <c r="HN38" s="126"/>
      <c r="HX38" s="126"/>
      <c r="IH38" s="126"/>
      <c r="IR38" s="126"/>
      <c r="JB38" s="126"/>
    </row>
    <row xmlns:x14ac="http://schemas.microsoft.com/office/spreadsheetml/2009/9/ac" r="39" s="3" customFormat="true" x14ac:dyDescent="0.25">
      <c r="A39" s="414" t="str">
        <f ca="true">IF(ISBLANK('Data Summary'!A41),"",'Data Summary'!A41)</f>
        <v/>
      </c>
      <c r="B39" s="126"/>
      <c r="L39" s="126"/>
      <c r="V39" s="126"/>
      <c r="AF39" s="126"/>
      <c r="AP39" s="126"/>
      <c r="AZ39" s="126"/>
      <c r="BA39" s="126"/>
      <c r="BB39" s="126"/>
      <c r="BC39" s="126"/>
      <c r="BD39" s="126"/>
      <c r="BE39" s="126"/>
      <c r="BF39" s="126"/>
      <c r="BG39" s="126"/>
      <c r="BJ39" s="126"/>
      <c r="BT39" s="126"/>
      <c r="BU39" s="126"/>
      <c r="BV39" s="126"/>
      <c r="BW39" s="126"/>
      <c r="BX39" s="126"/>
      <c r="BY39" s="126"/>
      <c r="BZ39" s="126"/>
      <c r="CA39" s="126"/>
      <c r="CD39" s="126"/>
      <c r="CN39" s="126"/>
      <c r="CX39" s="126"/>
      <c r="DH39" s="126"/>
      <c r="DR39" s="126"/>
      <c r="EB39" s="126"/>
      <c r="EL39" s="126"/>
      <c r="EV39" s="126"/>
      <c r="FF39" s="126"/>
      <c r="FP39" s="126"/>
      <c r="FZ39" s="126"/>
      <c r="GJ39" s="126"/>
      <c r="GT39" s="126"/>
      <c r="HD39" s="126"/>
      <c r="HN39" s="126"/>
      <c r="HX39" s="126"/>
      <c r="IH39" s="126"/>
      <c r="IR39" s="126"/>
      <c r="JB39" s="126"/>
    </row>
    <row xmlns:x14ac="http://schemas.microsoft.com/office/spreadsheetml/2009/9/ac" r="40" s="3" customFormat="true" x14ac:dyDescent="0.25">
      <c r="A40" s="414" t="str">
        <f ca="true">IF(ISBLANK('Data Summary'!A42),"",'Data Summary'!A42)</f>
        <v/>
      </c>
      <c r="B40" s="126"/>
      <c r="L40" s="126"/>
      <c r="V40" s="126"/>
      <c r="AF40" s="126"/>
      <c r="AP40" s="126"/>
      <c r="AZ40" s="126"/>
      <c r="BA40" s="126"/>
      <c r="BB40" s="126"/>
      <c r="BC40" s="126"/>
      <c r="BD40" s="126"/>
      <c r="BE40" s="126"/>
      <c r="BF40" s="126"/>
      <c r="BG40" s="126"/>
      <c r="BJ40" s="126"/>
      <c r="BT40" s="126"/>
      <c r="BU40" s="126"/>
      <c r="BV40" s="126"/>
      <c r="BW40" s="126"/>
      <c r="BX40" s="126"/>
      <c r="BY40" s="126"/>
      <c r="BZ40" s="126"/>
      <c r="CA40" s="126"/>
      <c r="CD40" s="126"/>
      <c r="CN40" s="126"/>
      <c r="CX40" s="126"/>
      <c r="DH40" s="126"/>
      <c r="DR40" s="126"/>
      <c r="EB40" s="126"/>
      <c r="EL40" s="126"/>
      <c r="EV40" s="126"/>
      <c r="FF40" s="126"/>
      <c r="FP40" s="126"/>
      <c r="FZ40" s="126"/>
      <c r="GJ40" s="126"/>
      <c r="GT40" s="126"/>
      <c r="HD40" s="126"/>
      <c r="HN40" s="126"/>
      <c r="HX40" s="126"/>
      <c r="IH40" s="126"/>
      <c r="IR40" s="126"/>
      <c r="JB40" s="126"/>
    </row>
    <row xmlns:x14ac="http://schemas.microsoft.com/office/spreadsheetml/2009/9/ac" r="41" s="3" customFormat="true" x14ac:dyDescent="0.25">
      <c r="A41" s="414" t="str">
        <f ca="true">IF(ISBLANK('Data Summary'!A43),"",'Data Summary'!A43)</f>
        <v/>
      </c>
      <c r="B41" s="126"/>
      <c r="L41" s="126"/>
      <c r="V41" s="126"/>
      <c r="AF41" s="126"/>
      <c r="AP41" s="126"/>
      <c r="AZ41" s="126"/>
      <c r="BA41" s="126"/>
      <c r="BB41" s="126"/>
      <c r="BC41" s="126"/>
      <c r="BD41" s="126"/>
      <c r="BE41" s="126"/>
      <c r="BF41" s="126"/>
      <c r="BG41" s="126"/>
      <c r="BJ41" s="126"/>
      <c r="BT41" s="126"/>
      <c r="BU41" s="126"/>
      <c r="BV41" s="126"/>
      <c r="BW41" s="126"/>
      <c r="BX41" s="126"/>
      <c r="BY41" s="126"/>
      <c r="BZ41" s="126"/>
      <c r="CA41" s="126"/>
      <c r="CD41" s="126"/>
      <c r="CN41" s="126"/>
      <c r="CX41" s="126"/>
      <c r="DH41" s="126"/>
      <c r="DR41" s="126"/>
      <c r="EB41" s="126"/>
      <c r="EL41" s="126"/>
      <c r="EV41" s="126"/>
      <c r="FF41" s="126"/>
      <c r="FP41" s="126"/>
      <c r="FZ41" s="126"/>
      <c r="GJ41" s="126"/>
      <c r="GT41" s="126"/>
      <c r="HD41" s="126"/>
      <c r="HN41" s="126"/>
      <c r="HX41" s="126"/>
      <c r="IH41" s="126"/>
      <c r="IR41" s="126"/>
      <c r="JB41" s="126"/>
    </row>
    <row xmlns:x14ac="http://schemas.microsoft.com/office/spreadsheetml/2009/9/ac" r="42" s="3" customFormat="true" x14ac:dyDescent="0.25">
      <c r="A42" s="414" t="str">
        <f ca="true">IF(ISBLANK('Data Summary'!A44),"",'Data Summary'!A44)</f>
        <v/>
      </c>
      <c r="B42" s="126"/>
      <c r="L42" s="126"/>
      <c r="V42" s="126"/>
      <c r="AF42" s="126"/>
      <c r="AP42" s="126"/>
      <c r="AZ42" s="126"/>
      <c r="BA42" s="126"/>
      <c r="BB42" s="126"/>
      <c r="BC42" s="126"/>
      <c r="BD42" s="126"/>
      <c r="BE42" s="126"/>
      <c r="BF42" s="126"/>
      <c r="BG42" s="126"/>
      <c r="BJ42" s="126"/>
      <c r="BT42" s="126"/>
      <c r="BU42" s="126"/>
      <c r="BV42" s="126"/>
      <c r="BW42" s="126"/>
      <c r="BX42" s="126"/>
      <c r="BY42" s="126"/>
      <c r="BZ42" s="126"/>
      <c r="CA42" s="126"/>
      <c r="CD42" s="126"/>
      <c r="CN42" s="126"/>
      <c r="CX42" s="126"/>
      <c r="DH42" s="126"/>
      <c r="DR42" s="126"/>
      <c r="EB42" s="126"/>
      <c r="EL42" s="126"/>
      <c r="EV42" s="126"/>
      <c r="FF42" s="126"/>
      <c r="FP42" s="126"/>
      <c r="FZ42" s="126"/>
      <c r="GJ42" s="126"/>
      <c r="GT42" s="126"/>
      <c r="HD42" s="126"/>
      <c r="HN42" s="126"/>
      <c r="HX42" s="126"/>
      <c r="IH42" s="126"/>
      <c r="IR42" s="126"/>
      <c r="JB42" s="126"/>
    </row>
    <row xmlns:x14ac="http://schemas.microsoft.com/office/spreadsheetml/2009/9/ac" r="43" s="3" customFormat="true" x14ac:dyDescent="0.25">
      <c r="A43" s="414" t="str">
        <f ca="true">IF(ISBLANK('Data Summary'!A45),"",'Data Summary'!A45)</f>
        <v/>
      </c>
      <c r="B43" s="126"/>
      <c r="L43" s="126"/>
      <c r="V43" s="126"/>
      <c r="AF43" s="126"/>
      <c r="AP43" s="126"/>
      <c r="AZ43" s="126"/>
      <c r="BA43" s="126"/>
      <c r="BB43" s="126"/>
      <c r="BC43" s="126"/>
      <c r="BD43" s="126"/>
      <c r="BE43" s="126"/>
      <c r="BF43" s="126"/>
      <c r="BG43" s="126"/>
      <c r="BJ43" s="126"/>
      <c r="BT43" s="126"/>
      <c r="BU43" s="126"/>
      <c r="BV43" s="126"/>
      <c r="BW43" s="126"/>
      <c r="BX43" s="126"/>
      <c r="BY43" s="126"/>
      <c r="BZ43" s="126"/>
      <c r="CA43" s="126"/>
      <c r="CD43" s="126"/>
      <c r="CN43" s="126"/>
      <c r="CX43" s="126"/>
      <c r="DH43" s="126"/>
      <c r="DR43" s="126"/>
      <c r="EB43" s="126"/>
      <c r="EL43" s="126"/>
      <c r="EV43" s="126"/>
      <c r="FF43" s="126"/>
      <c r="FP43" s="126"/>
      <c r="FZ43" s="126"/>
      <c r="GJ43" s="126"/>
      <c r="GT43" s="126"/>
      <c r="HD43" s="126"/>
      <c r="HN43" s="126"/>
      <c r="HX43" s="126"/>
      <c r="IH43" s="126"/>
      <c r="IR43" s="126"/>
      <c r="JB43" s="126"/>
    </row>
    <row xmlns:x14ac="http://schemas.microsoft.com/office/spreadsheetml/2009/9/ac" r="44" s="3" customFormat="true" x14ac:dyDescent="0.25">
      <c r="A44" s="414" t="str">
        <f ca="true">IF(ISBLANK('Data Summary'!A46),"",'Data Summary'!A46)</f>
        <v/>
      </c>
      <c r="B44" s="126"/>
      <c r="L44" s="126"/>
      <c r="V44" s="126"/>
      <c r="AF44" s="126"/>
      <c r="AP44" s="126"/>
      <c r="AZ44" s="126"/>
      <c r="BA44" s="126"/>
      <c r="BB44" s="126"/>
      <c r="BC44" s="126"/>
      <c r="BD44" s="126"/>
      <c r="BE44" s="126"/>
      <c r="BF44" s="126"/>
      <c r="BG44" s="126"/>
      <c r="BJ44" s="126"/>
      <c r="BT44" s="126"/>
      <c r="BU44" s="126"/>
      <c r="BV44" s="126"/>
      <c r="BW44" s="126"/>
      <c r="BX44" s="126"/>
      <c r="BY44" s="126"/>
      <c r="BZ44" s="126"/>
      <c r="CA44" s="126"/>
      <c r="CD44" s="126"/>
      <c r="CN44" s="126"/>
      <c r="CX44" s="126"/>
      <c r="DH44" s="126"/>
      <c r="DR44" s="126"/>
      <c r="EB44" s="126"/>
      <c r="EL44" s="126"/>
      <c r="EV44" s="126"/>
      <c r="FF44" s="126"/>
      <c r="FP44" s="126"/>
      <c r="FZ44" s="126"/>
      <c r="GJ44" s="126"/>
      <c r="GT44" s="126"/>
      <c r="HD44" s="126"/>
      <c r="HN44" s="126"/>
      <c r="HX44" s="126"/>
      <c r="IH44" s="126"/>
      <c r="IR44" s="126"/>
      <c r="JB44" s="126"/>
    </row>
    <row xmlns:x14ac="http://schemas.microsoft.com/office/spreadsheetml/2009/9/ac" r="45" s="3" customFormat="true" x14ac:dyDescent="0.25">
      <c r="A45" s="414" t="str">
        <f ca="true">IF(ISBLANK('Data Summary'!A47),"",'Data Summary'!A47)</f>
        <v/>
      </c>
      <c r="B45" s="126"/>
      <c r="L45" s="126"/>
      <c r="V45" s="126"/>
      <c r="AF45" s="126"/>
      <c r="AP45" s="126"/>
      <c r="AZ45" s="126"/>
      <c r="BA45" s="126"/>
      <c r="BB45" s="126"/>
      <c r="BC45" s="126"/>
      <c r="BD45" s="126"/>
      <c r="BE45" s="126"/>
      <c r="BF45" s="126"/>
      <c r="BG45" s="126"/>
      <c r="BJ45" s="126"/>
      <c r="BT45" s="126"/>
      <c r="BU45" s="126"/>
      <c r="BV45" s="126"/>
      <c r="BW45" s="126"/>
      <c r="BX45" s="126"/>
      <c r="BY45" s="126"/>
      <c r="BZ45" s="126"/>
      <c r="CA45" s="126"/>
      <c r="CD45" s="126"/>
      <c r="CN45" s="126"/>
      <c r="CX45" s="126"/>
      <c r="DH45" s="126"/>
      <c r="DR45" s="126"/>
      <c r="EB45" s="126"/>
      <c r="EL45" s="126"/>
      <c r="EV45" s="126"/>
      <c r="FF45" s="126"/>
      <c r="FP45" s="126"/>
      <c r="FZ45" s="126"/>
      <c r="GJ45" s="126"/>
      <c r="GT45" s="126"/>
      <c r="HD45" s="126"/>
      <c r="HN45" s="126"/>
      <c r="HX45" s="126"/>
      <c r="IH45" s="126"/>
      <c r="IR45" s="126"/>
      <c r="JB45" s="126"/>
    </row>
    <row xmlns:x14ac="http://schemas.microsoft.com/office/spreadsheetml/2009/9/ac" r="46" s="3" customFormat="true" x14ac:dyDescent="0.25">
      <c r="A46" s="414" t="str">
        <f ca="true">IF(ISBLANK('Data Summary'!A48),"",'Data Summary'!A48)</f>
        <v/>
      </c>
      <c r="B46" s="126"/>
      <c r="L46" s="126"/>
      <c r="V46" s="126"/>
      <c r="AF46" s="126"/>
      <c r="AP46" s="126"/>
      <c r="AZ46" s="126"/>
      <c r="BA46" s="126"/>
      <c r="BB46" s="126"/>
      <c r="BC46" s="126"/>
      <c r="BD46" s="126"/>
      <c r="BE46" s="126"/>
      <c r="BF46" s="126"/>
      <c r="BG46" s="126"/>
      <c r="BJ46" s="126"/>
      <c r="BT46" s="126"/>
      <c r="BU46" s="126"/>
      <c r="BV46" s="126"/>
      <c r="BW46" s="126"/>
      <c r="BX46" s="126"/>
      <c r="BY46" s="126"/>
      <c r="BZ46" s="126"/>
      <c r="CA46" s="126"/>
      <c r="CD46" s="126"/>
      <c r="CN46" s="126"/>
      <c r="CX46" s="126"/>
      <c r="DH46" s="126"/>
      <c r="DR46" s="126"/>
      <c r="EB46" s="126"/>
      <c r="EL46" s="126"/>
      <c r="EV46" s="126"/>
      <c r="FF46" s="126"/>
      <c r="FP46" s="126"/>
      <c r="FZ46" s="126"/>
      <c r="GJ46" s="126"/>
      <c r="GT46" s="126"/>
      <c r="HD46" s="126"/>
      <c r="HN46" s="126"/>
      <c r="HX46" s="126"/>
      <c r="IH46" s="126"/>
      <c r="IR46" s="126"/>
      <c r="JB46" s="126"/>
    </row>
    <row xmlns:x14ac="http://schemas.microsoft.com/office/spreadsheetml/2009/9/ac" r="47" s="3" customFormat="true" x14ac:dyDescent="0.25">
      <c r="A47" s="414" t="str">
        <f ca="true">IF(ISBLANK('Data Summary'!A49),"",'Data Summary'!A49)</f>
        <v/>
      </c>
      <c r="B47" s="126"/>
      <c r="L47" s="126"/>
      <c r="V47" s="126"/>
      <c r="AF47" s="126"/>
      <c r="AP47" s="126"/>
      <c r="AZ47" s="126"/>
      <c r="BA47" s="126"/>
      <c r="BB47" s="126"/>
      <c r="BC47" s="126"/>
      <c r="BD47" s="126"/>
      <c r="BE47" s="126"/>
      <c r="BF47" s="126"/>
      <c r="BG47" s="126"/>
      <c r="BJ47" s="126"/>
      <c r="BT47" s="126"/>
      <c r="BU47" s="126"/>
      <c r="BV47" s="126"/>
      <c r="BW47" s="126"/>
      <c r="BX47" s="126"/>
      <c r="BY47" s="126"/>
      <c r="BZ47" s="126"/>
      <c r="CA47" s="126"/>
      <c r="CD47" s="126"/>
      <c r="CN47" s="126"/>
      <c r="CX47" s="126"/>
      <c r="DH47" s="126"/>
      <c r="DR47" s="126"/>
      <c r="EB47" s="126"/>
      <c r="EL47" s="126"/>
      <c r="EV47" s="126"/>
      <c r="FF47" s="126"/>
      <c r="FP47" s="126"/>
      <c r="FZ47" s="126"/>
      <c r="GJ47" s="126"/>
      <c r="GT47" s="126"/>
      <c r="HD47" s="126"/>
      <c r="HN47" s="126"/>
      <c r="HX47" s="126"/>
      <c r="IH47" s="126"/>
      <c r="IR47" s="126"/>
      <c r="JB47" s="126"/>
    </row>
    <row xmlns:x14ac="http://schemas.microsoft.com/office/spreadsheetml/2009/9/ac" r="48" s="3" customFormat="true" x14ac:dyDescent="0.25">
      <c r="A48" s="414" t="str">
        <f ca="true">IF(ISBLANK('Data Summary'!A50),"",'Data Summary'!A50)</f>
        <v/>
      </c>
      <c r="B48" s="126"/>
      <c r="L48" s="126"/>
      <c r="V48" s="126"/>
      <c r="AF48" s="126"/>
      <c r="AP48" s="126"/>
      <c r="AZ48" s="126"/>
      <c r="BA48" s="126"/>
      <c r="BB48" s="126"/>
      <c r="BC48" s="126"/>
      <c r="BD48" s="126"/>
      <c r="BE48" s="126"/>
      <c r="BF48" s="126"/>
      <c r="BG48" s="126"/>
      <c r="BJ48" s="126"/>
      <c r="BT48" s="126"/>
      <c r="BU48" s="126"/>
      <c r="BV48" s="126"/>
      <c r="BW48" s="126"/>
      <c r="BX48" s="126"/>
      <c r="BY48" s="126"/>
      <c r="BZ48" s="126"/>
      <c r="CA48" s="126"/>
      <c r="CD48" s="126"/>
      <c r="CN48" s="126"/>
      <c r="CX48" s="126"/>
      <c r="DH48" s="126"/>
      <c r="DR48" s="126"/>
      <c r="EB48" s="126"/>
      <c r="EL48" s="126"/>
      <c r="EV48" s="126"/>
      <c r="FF48" s="126"/>
      <c r="FP48" s="126"/>
      <c r="FZ48" s="126"/>
      <c r="GJ48" s="126"/>
      <c r="GT48" s="126"/>
      <c r="HD48" s="126"/>
      <c r="HN48" s="126"/>
      <c r="HX48" s="126"/>
      <c r="IH48" s="126"/>
      <c r="IR48" s="126"/>
      <c r="JB48" s="126"/>
    </row>
    <row xmlns:x14ac="http://schemas.microsoft.com/office/spreadsheetml/2009/9/ac" r="49" s="3" customFormat="true" x14ac:dyDescent="0.25">
      <c r="A49" s="414" t="str">
        <f ca="true">IF(ISBLANK('Data Summary'!A51),"",'Data Summary'!A51)</f>
        <v/>
      </c>
      <c r="B49" s="126"/>
      <c r="L49" s="126"/>
      <c r="V49" s="126"/>
      <c r="AF49" s="126"/>
      <c r="AP49" s="126"/>
      <c r="AZ49" s="126"/>
      <c r="BA49" s="126"/>
      <c r="BB49" s="126"/>
      <c r="BC49" s="126"/>
      <c r="BD49" s="126"/>
      <c r="BE49" s="126"/>
      <c r="BF49" s="126"/>
      <c r="BG49" s="126"/>
      <c r="BJ49" s="126"/>
      <c r="BT49" s="126"/>
      <c r="BU49" s="126"/>
      <c r="BV49" s="126"/>
      <c r="BW49" s="126"/>
      <c r="BX49" s="126"/>
      <c r="BY49" s="126"/>
      <c r="BZ49" s="126"/>
      <c r="CA49" s="126"/>
      <c r="CD49" s="126"/>
      <c r="CN49" s="126"/>
      <c r="CX49" s="126"/>
      <c r="DH49" s="126"/>
      <c r="DR49" s="126"/>
      <c r="EB49" s="126"/>
      <c r="EL49" s="126"/>
      <c r="EV49" s="126"/>
      <c r="FF49" s="126"/>
      <c r="FP49" s="126"/>
      <c r="FZ49" s="126"/>
      <c r="GJ49" s="126"/>
      <c r="GT49" s="126"/>
      <c r="HD49" s="126"/>
      <c r="HN49" s="126"/>
      <c r="HX49" s="126"/>
      <c r="IH49" s="126"/>
      <c r="IR49" s="126"/>
      <c r="JB49" s="126"/>
    </row>
    <row xmlns:x14ac="http://schemas.microsoft.com/office/spreadsheetml/2009/9/ac" r="50" s="3" customFormat="true" x14ac:dyDescent="0.25">
      <c r="A50" s="414" t="str">
        <f ca="true">IF(ISBLANK('Data Summary'!A52),"",'Data Summary'!A52)</f>
        <v/>
      </c>
      <c r="B50" s="126"/>
      <c r="L50" s="126"/>
      <c r="V50" s="126"/>
      <c r="AF50" s="126"/>
      <c r="AP50" s="126"/>
      <c r="AZ50" s="126"/>
      <c r="BA50" s="126"/>
      <c r="BB50" s="126"/>
      <c r="BC50" s="126"/>
      <c r="BD50" s="126"/>
      <c r="BE50" s="126"/>
      <c r="BF50" s="126"/>
      <c r="BG50" s="126"/>
      <c r="BJ50" s="126"/>
      <c r="BT50" s="126"/>
      <c r="BU50" s="126"/>
      <c r="BV50" s="126"/>
      <c r="BW50" s="126"/>
      <c r="BX50" s="126"/>
      <c r="BY50" s="126"/>
      <c r="BZ50" s="126"/>
      <c r="CA50" s="126"/>
      <c r="CD50" s="126"/>
      <c r="CN50" s="126"/>
      <c r="CX50" s="126"/>
      <c r="DH50" s="126"/>
      <c r="DR50" s="126"/>
      <c r="EB50" s="126"/>
      <c r="EL50" s="126"/>
      <c r="EV50" s="126"/>
      <c r="FF50" s="126"/>
      <c r="FP50" s="126"/>
      <c r="FZ50" s="126"/>
      <c r="GJ50" s="126"/>
      <c r="GT50" s="126"/>
      <c r="HD50" s="126"/>
      <c r="HN50" s="126"/>
      <c r="HX50" s="126"/>
      <c r="IH50" s="126"/>
      <c r="IR50" s="126"/>
      <c r="JB50" s="126"/>
    </row>
    <row xmlns:x14ac="http://schemas.microsoft.com/office/spreadsheetml/2009/9/ac" r="51" s="3" customFormat="true" x14ac:dyDescent="0.25">
      <c r="A51" s="414" t="str">
        <f ca="true">IF(ISBLANK('Data Summary'!A53),"",'Data Summary'!A53)</f>
        <v/>
      </c>
      <c r="B51" s="126"/>
      <c r="L51" s="126"/>
      <c r="V51" s="126"/>
      <c r="AF51" s="126"/>
      <c r="AP51" s="126"/>
      <c r="AZ51" s="126"/>
      <c r="BA51" s="126"/>
      <c r="BB51" s="126"/>
      <c r="BC51" s="126"/>
      <c r="BD51" s="126"/>
      <c r="BE51" s="126"/>
      <c r="BF51" s="126"/>
      <c r="BG51" s="126"/>
      <c r="BJ51" s="126"/>
      <c r="BT51" s="126"/>
      <c r="BU51" s="126"/>
      <c r="BV51" s="126"/>
      <c r="BW51" s="126"/>
      <c r="BX51" s="126"/>
      <c r="BY51" s="126"/>
      <c r="BZ51" s="126"/>
      <c r="CA51" s="126"/>
      <c r="CD51" s="126"/>
      <c r="CN51" s="126"/>
      <c r="CX51" s="126"/>
      <c r="DH51" s="126"/>
      <c r="DR51" s="126"/>
      <c r="EB51" s="126"/>
      <c r="EL51" s="126"/>
      <c r="EV51" s="126"/>
      <c r="FF51" s="126"/>
      <c r="FP51" s="126"/>
      <c r="FZ51" s="126"/>
      <c r="GJ51" s="126"/>
      <c r="GT51" s="126"/>
      <c r="HD51" s="126"/>
      <c r="HN51" s="126"/>
      <c r="HX51" s="126"/>
      <c r="IH51" s="126"/>
      <c r="IR51" s="126"/>
      <c r="JB51" s="126"/>
    </row>
    <row xmlns:x14ac="http://schemas.microsoft.com/office/spreadsheetml/2009/9/ac" r="52" s="3" customFormat="true" x14ac:dyDescent="0.25">
      <c r="A52" s="414" t="str">
        <f ca="true">IF(ISBLANK('Data Summary'!A54),"",'Data Summary'!A54)</f>
        <v/>
      </c>
      <c r="B52" s="126"/>
      <c r="L52" s="126"/>
      <c r="V52" s="126"/>
      <c r="AF52" s="126"/>
      <c r="AP52" s="126"/>
      <c r="AZ52" s="126"/>
      <c r="BA52" s="126"/>
      <c r="BB52" s="126"/>
      <c r="BC52" s="126"/>
      <c r="BD52" s="126"/>
      <c r="BE52" s="126"/>
      <c r="BF52" s="126"/>
      <c r="BG52" s="126"/>
      <c r="BJ52" s="126"/>
      <c r="BT52" s="126"/>
      <c r="BU52" s="126"/>
      <c r="BV52" s="126"/>
      <c r="BW52" s="126"/>
      <c r="BX52" s="126"/>
      <c r="BY52" s="126"/>
      <c r="BZ52" s="126"/>
      <c r="CA52" s="126"/>
      <c r="CD52" s="126"/>
      <c r="CN52" s="126"/>
      <c r="CX52" s="126"/>
      <c r="DH52" s="126"/>
      <c r="DR52" s="126"/>
      <c r="EB52" s="126"/>
      <c r="EL52" s="126"/>
      <c r="EV52" s="126"/>
      <c r="FF52" s="126"/>
      <c r="FP52" s="126"/>
      <c r="FZ52" s="126"/>
      <c r="GJ52" s="126"/>
      <c r="GT52" s="126"/>
      <c r="HD52" s="126"/>
      <c r="HN52" s="126"/>
      <c r="HX52" s="126"/>
      <c r="IH52" s="126"/>
      <c r="IR52" s="126"/>
      <c r="JB52" s="126"/>
    </row>
    <row xmlns:x14ac="http://schemas.microsoft.com/office/spreadsheetml/2009/9/ac" r="53" s="3" customFormat="true" x14ac:dyDescent="0.25">
      <c r="A53" s="414" t="str">
        <f ca="true">IF(ISBLANK('Data Summary'!A55),"",'Data Summary'!A55)</f>
        <v/>
      </c>
      <c r="B53" s="126"/>
      <c r="L53" s="126"/>
      <c r="V53" s="126"/>
      <c r="AF53" s="126"/>
      <c r="AP53" s="126"/>
      <c r="AZ53" s="126"/>
      <c r="BA53" s="126"/>
      <c r="BB53" s="126"/>
      <c r="BC53" s="126"/>
      <c r="BD53" s="126"/>
      <c r="BE53" s="126"/>
      <c r="BF53" s="126"/>
      <c r="BG53" s="126"/>
      <c r="BJ53" s="126"/>
      <c r="BT53" s="126"/>
      <c r="BU53" s="126"/>
      <c r="BV53" s="126"/>
      <c r="BW53" s="126"/>
      <c r="BX53" s="126"/>
      <c r="BY53" s="126"/>
      <c r="BZ53" s="126"/>
      <c r="CA53" s="126"/>
      <c r="CD53" s="126"/>
      <c r="CN53" s="126"/>
      <c r="CX53" s="126"/>
      <c r="DH53" s="126"/>
      <c r="DR53" s="126"/>
      <c r="EB53" s="126"/>
      <c r="EL53" s="126"/>
      <c r="EV53" s="126"/>
      <c r="FF53" s="126"/>
      <c r="FP53" s="126"/>
      <c r="FZ53" s="126"/>
      <c r="GJ53" s="126"/>
      <c r="GT53" s="126"/>
      <c r="HD53" s="126"/>
      <c r="HN53" s="126"/>
      <c r="HX53" s="126"/>
      <c r="IH53" s="126"/>
      <c r="IR53" s="126"/>
      <c r="JB53" s="126"/>
    </row>
    <row xmlns:x14ac="http://schemas.microsoft.com/office/spreadsheetml/2009/9/ac" r="54" s="3" customFormat="true" x14ac:dyDescent="0.25">
      <c r="A54" s="414" t="str">
        <f ca="true">IF(ISBLANK('Data Summary'!A56),"",'Data Summary'!A56)</f>
        <v/>
      </c>
      <c r="B54" s="126"/>
      <c r="L54" s="126"/>
      <c r="V54" s="126"/>
      <c r="AF54" s="126"/>
      <c r="AP54" s="126"/>
      <c r="AZ54" s="126"/>
      <c r="BA54" s="126"/>
      <c r="BB54" s="126"/>
      <c r="BC54" s="126"/>
      <c r="BD54" s="126"/>
      <c r="BE54" s="126"/>
      <c r="BF54" s="126"/>
      <c r="BG54" s="126"/>
      <c r="BJ54" s="126"/>
      <c r="BT54" s="126"/>
      <c r="BU54" s="126"/>
      <c r="BV54" s="126"/>
      <c r="BW54" s="126"/>
      <c r="BX54" s="126"/>
      <c r="BY54" s="126"/>
      <c r="BZ54" s="126"/>
      <c r="CA54" s="126"/>
      <c r="CD54" s="126"/>
      <c r="CN54" s="126"/>
      <c r="CX54" s="126"/>
      <c r="DH54" s="126"/>
      <c r="DR54" s="126"/>
      <c r="EB54" s="126"/>
      <c r="EL54" s="126"/>
      <c r="EV54" s="126"/>
      <c r="FF54" s="126"/>
      <c r="FP54" s="126"/>
      <c r="FZ54" s="126"/>
      <c r="GJ54" s="126"/>
      <c r="GT54" s="126"/>
      <c r="HD54" s="126"/>
      <c r="HN54" s="126"/>
      <c r="HX54" s="126"/>
      <c r="IH54" s="126"/>
      <c r="IR54" s="126"/>
      <c r="JB54" s="126"/>
    </row>
    <row xmlns:x14ac="http://schemas.microsoft.com/office/spreadsheetml/2009/9/ac" r="55" s="3" customFormat="true" x14ac:dyDescent="0.25">
      <c r="A55" s="414" t="str">
        <f ca="true">IF(ISBLANK('Data Summary'!A57),"",'Data Summary'!A57)</f>
        <v/>
      </c>
      <c r="B55" s="126"/>
      <c r="L55" s="126"/>
      <c r="V55" s="126"/>
      <c r="AF55" s="126"/>
      <c r="AP55" s="126"/>
      <c r="AZ55" s="126"/>
      <c r="BA55" s="126"/>
      <c r="BB55" s="126"/>
      <c r="BC55" s="126"/>
      <c r="BD55" s="126"/>
      <c r="BE55" s="126"/>
      <c r="BF55" s="126"/>
      <c r="BG55" s="126"/>
      <c r="BJ55" s="126"/>
      <c r="BT55" s="126"/>
      <c r="BU55" s="126"/>
      <c r="BV55" s="126"/>
      <c r="BW55" s="126"/>
      <c r="BX55" s="126"/>
      <c r="BY55" s="126"/>
      <c r="BZ55" s="126"/>
      <c r="CA55" s="126"/>
      <c r="CD55" s="126"/>
      <c r="CN55" s="126"/>
      <c r="CX55" s="126"/>
      <c r="DH55" s="126"/>
      <c r="DR55" s="126"/>
      <c r="EB55" s="126"/>
      <c r="EL55" s="126"/>
      <c r="EV55" s="126"/>
      <c r="FF55" s="126"/>
      <c r="FP55" s="126"/>
      <c r="FZ55" s="126"/>
      <c r="GJ55" s="126"/>
      <c r="GT55" s="126"/>
      <c r="HD55" s="126"/>
      <c r="HN55" s="126"/>
      <c r="HX55" s="126"/>
      <c r="IH55" s="126"/>
      <c r="IR55" s="126"/>
      <c r="JB55" s="126"/>
    </row>
    <row xmlns:x14ac="http://schemas.microsoft.com/office/spreadsheetml/2009/9/ac" r="56" s="3" customFormat="true" x14ac:dyDescent="0.25">
      <c r="A56" s="414" t="str">
        <f ca="true">IF(ISBLANK('Data Summary'!A58),"",'Data Summary'!A58)</f>
        <v/>
      </c>
      <c r="B56" s="126"/>
      <c r="L56" s="126"/>
      <c r="V56" s="126"/>
      <c r="AF56" s="126"/>
      <c r="AP56" s="126"/>
      <c r="AZ56" s="126"/>
      <c r="BA56" s="126"/>
      <c r="BB56" s="126"/>
      <c r="BC56" s="126"/>
      <c r="BD56" s="126"/>
      <c r="BE56" s="126"/>
      <c r="BF56" s="126"/>
      <c r="BG56" s="126"/>
      <c r="BJ56" s="126"/>
      <c r="BT56" s="126"/>
      <c r="BU56" s="126"/>
      <c r="BV56" s="126"/>
      <c r="BW56" s="126"/>
      <c r="BX56" s="126"/>
      <c r="BY56" s="126"/>
      <c r="BZ56" s="126"/>
      <c r="CA56" s="126"/>
      <c r="CD56" s="126"/>
      <c r="CN56" s="126"/>
      <c r="CX56" s="126"/>
      <c r="DH56" s="126"/>
      <c r="DR56" s="126"/>
      <c r="EB56" s="126"/>
      <c r="EL56" s="126"/>
      <c r="EV56" s="126"/>
      <c r="FF56" s="126"/>
      <c r="FP56" s="126"/>
      <c r="FZ56" s="126"/>
      <c r="GJ56" s="126"/>
      <c r="GT56" s="126"/>
      <c r="HD56" s="126"/>
      <c r="HN56" s="126"/>
      <c r="HX56" s="126"/>
      <c r="IH56" s="126"/>
      <c r="IR56" s="126"/>
      <c r="JB56" s="126"/>
    </row>
    <row xmlns:x14ac="http://schemas.microsoft.com/office/spreadsheetml/2009/9/ac" r="57" s="3" customFormat="true" x14ac:dyDescent="0.25">
      <c r="A57" s="414" t="str">
        <f ca="true">IF(ISBLANK('Data Summary'!A59),"",'Data Summary'!A59)</f>
        <v/>
      </c>
      <c r="B57" s="126"/>
      <c r="L57" s="126"/>
      <c r="V57" s="126"/>
      <c r="AF57" s="126"/>
      <c r="AP57" s="126"/>
      <c r="AZ57" s="126"/>
      <c r="BA57" s="126"/>
      <c r="BB57" s="126"/>
      <c r="BC57" s="126"/>
      <c r="BD57" s="126"/>
      <c r="BE57" s="126"/>
      <c r="BF57" s="126"/>
      <c r="BG57" s="126"/>
      <c r="BJ57" s="126"/>
      <c r="BT57" s="126"/>
      <c r="BU57" s="126"/>
      <c r="BV57" s="126"/>
      <c r="BW57" s="126"/>
      <c r="BX57" s="126"/>
      <c r="BY57" s="126"/>
      <c r="BZ57" s="126"/>
      <c r="CA57" s="126"/>
      <c r="CD57" s="126"/>
      <c r="CN57" s="126"/>
      <c r="CX57" s="126"/>
      <c r="DH57" s="126"/>
      <c r="DR57" s="126"/>
      <c r="EB57" s="126"/>
      <c r="EL57" s="126"/>
      <c r="EV57" s="126"/>
      <c r="FF57" s="126"/>
      <c r="FP57" s="126"/>
      <c r="FZ57" s="126"/>
      <c r="GJ57" s="126"/>
      <c r="GT57" s="126"/>
      <c r="HD57" s="126"/>
      <c r="HN57" s="126"/>
      <c r="HX57" s="126"/>
      <c r="IH57" s="126"/>
      <c r="IR57" s="126"/>
      <c r="JB57" s="126"/>
    </row>
    <row xmlns:x14ac="http://schemas.microsoft.com/office/spreadsheetml/2009/9/ac" r="58" s="3" customFormat="true" x14ac:dyDescent="0.25">
      <c r="A58" s="414" t="str">
        <f ca="true">IF(ISBLANK('Data Summary'!A60),"",'Data Summary'!A60)</f>
        <v/>
      </c>
      <c r="B58" s="126"/>
      <c r="L58" s="126"/>
      <c r="V58" s="126"/>
      <c r="AF58" s="126"/>
      <c r="AP58" s="126"/>
      <c r="AZ58" s="126"/>
      <c r="BA58" s="126"/>
      <c r="BB58" s="126"/>
      <c r="BC58" s="126"/>
      <c r="BD58" s="126"/>
      <c r="BE58" s="126"/>
      <c r="BF58" s="126"/>
      <c r="BG58" s="126"/>
      <c r="BJ58" s="126"/>
      <c r="BT58" s="126"/>
      <c r="BU58" s="126"/>
      <c r="BV58" s="126"/>
      <c r="BW58" s="126"/>
      <c r="BX58" s="126"/>
      <c r="BY58" s="126"/>
      <c r="BZ58" s="126"/>
      <c r="CA58" s="126"/>
      <c r="CD58" s="126"/>
      <c r="CN58" s="126"/>
      <c r="CX58" s="126"/>
      <c r="DH58" s="126"/>
      <c r="DR58" s="126"/>
      <c r="EB58" s="126"/>
      <c r="EL58" s="126"/>
      <c r="EV58" s="126"/>
      <c r="FF58" s="126"/>
      <c r="FP58" s="126"/>
      <c r="FZ58" s="126"/>
      <c r="GJ58" s="126"/>
      <c r="GT58" s="126"/>
      <c r="HD58" s="126"/>
      <c r="HN58" s="126"/>
      <c r="HX58" s="126"/>
      <c r="IH58" s="126"/>
      <c r="IR58" s="126"/>
      <c r="JB58" s="126"/>
    </row>
    <row xmlns:x14ac="http://schemas.microsoft.com/office/spreadsheetml/2009/9/ac" r="59" s="3" customFormat="true" x14ac:dyDescent="0.25">
      <c r="A59" s="414" t="str">
        <f ca="true">IF(ISBLANK('Data Summary'!A61),"",'Data Summary'!A61)</f>
        <v/>
      </c>
      <c r="B59" s="126"/>
      <c r="L59" s="126"/>
      <c r="V59" s="126"/>
      <c r="AF59" s="126"/>
      <c r="AP59" s="126"/>
      <c r="AZ59" s="126"/>
      <c r="BA59" s="126"/>
      <c r="BB59" s="126"/>
      <c r="BC59" s="126"/>
      <c r="BD59" s="126"/>
      <c r="BE59" s="126"/>
      <c r="BF59" s="126"/>
      <c r="BG59" s="126"/>
      <c r="BJ59" s="126"/>
      <c r="BT59" s="126"/>
      <c r="BU59" s="126"/>
      <c r="BV59" s="126"/>
      <c r="BW59" s="126"/>
      <c r="BX59" s="126"/>
      <c r="BY59" s="126"/>
      <c r="BZ59" s="126"/>
      <c r="CA59" s="126"/>
      <c r="CD59" s="126"/>
      <c r="CN59" s="126"/>
      <c r="CX59" s="126"/>
      <c r="DH59" s="126"/>
      <c r="DR59" s="126"/>
      <c r="EB59" s="126"/>
      <c r="EL59" s="126"/>
      <c r="EV59" s="126"/>
      <c r="FF59" s="126"/>
      <c r="FP59" s="126"/>
      <c r="FZ59" s="126"/>
      <c r="GJ59" s="126"/>
      <c r="GT59" s="126"/>
      <c r="HD59" s="126"/>
      <c r="HN59" s="126"/>
      <c r="HX59" s="126"/>
      <c r="IH59" s="126"/>
      <c r="IR59" s="126"/>
      <c r="JB59" s="126"/>
    </row>
    <row xmlns:x14ac="http://schemas.microsoft.com/office/spreadsheetml/2009/9/ac" r="60" s="3" customFormat="true" x14ac:dyDescent="0.25">
      <c r="A60" s="414" t="str">
        <f ca="true">IF(ISBLANK('Data Summary'!A62),"",'Data Summary'!A62)</f>
        <v/>
      </c>
      <c r="B60" s="126"/>
      <c r="L60" s="126"/>
      <c r="V60" s="126"/>
      <c r="AF60" s="126"/>
      <c r="AP60" s="126"/>
      <c r="AZ60" s="126"/>
      <c r="BA60" s="126"/>
      <c r="BB60" s="126"/>
      <c r="BC60" s="126"/>
      <c r="BD60" s="126"/>
      <c r="BE60" s="126"/>
      <c r="BF60" s="126"/>
      <c r="BG60" s="126"/>
      <c r="BJ60" s="126"/>
      <c r="BT60" s="126"/>
      <c r="BU60" s="126"/>
      <c r="BV60" s="126"/>
      <c r="BW60" s="126"/>
      <c r="BX60" s="126"/>
      <c r="BY60" s="126"/>
      <c r="BZ60" s="126"/>
      <c r="CA60" s="126"/>
      <c r="CD60" s="126"/>
      <c r="CN60" s="126"/>
      <c r="CX60" s="126"/>
      <c r="DH60" s="126"/>
      <c r="DR60" s="126"/>
      <c r="EB60" s="126"/>
      <c r="EL60" s="126"/>
      <c r="EV60" s="126"/>
      <c r="FF60" s="126"/>
      <c r="FP60" s="126"/>
      <c r="FZ60" s="126"/>
      <c r="GJ60" s="126"/>
      <c r="GT60" s="126"/>
      <c r="HD60" s="126"/>
      <c r="HN60" s="126"/>
      <c r="HX60" s="126"/>
      <c r="IH60" s="126"/>
      <c r="IR60" s="126"/>
      <c r="JB60" s="126"/>
    </row>
    <row xmlns:x14ac="http://schemas.microsoft.com/office/spreadsheetml/2009/9/ac" r="61" s="3" customFormat="true" x14ac:dyDescent="0.25">
      <c r="A61" s="414" t="str">
        <f ca="true">IF(ISBLANK('Data Summary'!A63),"",'Data Summary'!A63)</f>
        <v/>
      </c>
      <c r="B61" s="126"/>
      <c r="L61" s="126"/>
      <c r="V61" s="126"/>
      <c r="AF61" s="126"/>
      <c r="AP61" s="126"/>
      <c r="AZ61" s="126"/>
      <c r="BA61" s="126"/>
      <c r="BB61" s="126"/>
      <c r="BC61" s="126"/>
      <c r="BD61" s="126"/>
      <c r="BE61" s="126"/>
      <c r="BF61" s="126"/>
      <c r="BG61" s="126"/>
      <c r="BJ61" s="126"/>
      <c r="BT61" s="126"/>
      <c r="BU61" s="126"/>
      <c r="BV61" s="126"/>
      <c r="BW61" s="126"/>
      <c r="BX61" s="126"/>
      <c r="BY61" s="126"/>
      <c r="BZ61" s="126"/>
      <c r="CA61" s="126"/>
      <c r="CD61" s="126"/>
      <c r="CN61" s="126"/>
      <c r="CX61" s="126"/>
      <c r="DH61" s="126"/>
      <c r="DR61" s="126"/>
      <c r="EB61" s="126"/>
      <c r="EL61" s="126"/>
      <c r="EV61" s="126"/>
      <c r="FF61" s="126"/>
      <c r="FP61" s="126"/>
      <c r="FZ61" s="126"/>
      <c r="GJ61" s="126"/>
      <c r="GT61" s="126"/>
      <c r="HD61" s="126"/>
      <c r="HN61" s="126"/>
      <c r="HX61" s="126"/>
      <c r="IH61" s="126"/>
      <c r="IR61" s="126"/>
      <c r="JB61" s="126"/>
    </row>
    <row xmlns:x14ac="http://schemas.microsoft.com/office/spreadsheetml/2009/9/ac" r="62" s="3" customFormat="true" x14ac:dyDescent="0.25">
      <c r="A62" s="414" t="str">
        <f ca="true">IF(ISBLANK('Data Summary'!A64),"",'Data Summary'!A64)</f>
        <v/>
      </c>
      <c r="B62" s="126"/>
      <c r="L62" s="126"/>
      <c r="V62" s="126"/>
      <c r="AF62" s="126"/>
      <c r="AP62" s="126"/>
      <c r="AZ62" s="126"/>
      <c r="BA62" s="126"/>
      <c r="BB62" s="126"/>
      <c r="BC62" s="126"/>
      <c r="BD62" s="126"/>
      <c r="BE62" s="126"/>
      <c r="BF62" s="126"/>
      <c r="BG62" s="126"/>
      <c r="BJ62" s="126"/>
      <c r="BT62" s="126"/>
      <c r="BU62" s="126"/>
      <c r="BV62" s="126"/>
      <c r="BW62" s="126"/>
      <c r="BX62" s="126"/>
      <c r="BY62" s="126"/>
      <c r="BZ62" s="126"/>
      <c r="CA62" s="126"/>
      <c r="CD62" s="126"/>
      <c r="CN62" s="126"/>
      <c r="CX62" s="126"/>
      <c r="DH62" s="126"/>
      <c r="DR62" s="126"/>
      <c r="EB62" s="126"/>
      <c r="EL62" s="126"/>
      <c r="EV62" s="126"/>
      <c r="FF62" s="126"/>
      <c r="FP62" s="126"/>
      <c r="FZ62" s="126"/>
      <c r="GJ62" s="126"/>
      <c r="GT62" s="126"/>
      <c r="HD62" s="126"/>
      <c r="HN62" s="126"/>
      <c r="HX62" s="126"/>
      <c r="IH62" s="126"/>
      <c r="IR62" s="126"/>
      <c r="JB62" s="126"/>
    </row>
    <row xmlns:x14ac="http://schemas.microsoft.com/office/spreadsheetml/2009/9/ac" r="63" s="3" customFormat="true" x14ac:dyDescent="0.25">
      <c r="A63" s="414" t="str">
        <f ca="true">IF(ISBLANK('Data Summary'!A65),"",'Data Summary'!A65)</f>
        <v/>
      </c>
      <c r="B63" s="126"/>
      <c r="L63" s="126"/>
      <c r="V63" s="126"/>
      <c r="AF63" s="126"/>
      <c r="AP63" s="126"/>
      <c r="AZ63" s="126"/>
      <c r="BA63" s="126"/>
      <c r="BB63" s="126"/>
      <c r="BC63" s="126"/>
      <c r="BD63" s="126"/>
      <c r="BE63" s="126"/>
      <c r="BF63" s="126"/>
      <c r="BG63" s="126"/>
      <c r="BJ63" s="126"/>
      <c r="BT63" s="126"/>
      <c r="BU63" s="126"/>
      <c r="BV63" s="126"/>
      <c r="BW63" s="126"/>
      <c r="BX63" s="126"/>
      <c r="BY63" s="126"/>
      <c r="BZ63" s="126"/>
      <c r="CA63" s="126"/>
      <c r="CD63" s="126"/>
      <c r="CN63" s="126"/>
      <c r="CX63" s="126"/>
      <c r="DH63" s="126"/>
      <c r="DR63" s="126"/>
      <c r="EB63" s="126"/>
      <c r="EL63" s="126"/>
      <c r="EV63" s="126"/>
      <c r="FF63" s="126"/>
      <c r="FP63" s="126"/>
      <c r="FZ63" s="126"/>
      <c r="GJ63" s="126"/>
      <c r="GT63" s="126"/>
      <c r="HD63" s="126"/>
      <c r="HN63" s="126"/>
      <c r="HX63" s="126"/>
      <c r="IH63" s="126"/>
      <c r="IR63" s="126"/>
      <c r="JB63" s="126"/>
    </row>
    <row xmlns:x14ac="http://schemas.microsoft.com/office/spreadsheetml/2009/9/ac" r="64" s="3" customFormat="true" x14ac:dyDescent="0.25">
      <c r="A64" s="414" t="str">
        <f ca="true">IF(ISBLANK('Data Summary'!A66),"",'Data Summary'!A66)</f>
        <v/>
      </c>
      <c r="B64" s="126"/>
      <c r="L64" s="126"/>
      <c r="V64" s="126"/>
      <c r="AF64" s="126"/>
      <c r="AP64" s="126"/>
      <c r="AZ64" s="126"/>
      <c r="BA64" s="126"/>
      <c r="BB64" s="126"/>
      <c r="BC64" s="126"/>
      <c r="BD64" s="126"/>
      <c r="BE64" s="126"/>
      <c r="BF64" s="126"/>
      <c r="BG64" s="126"/>
      <c r="BJ64" s="126"/>
      <c r="BT64" s="126"/>
      <c r="BU64" s="126"/>
      <c r="BV64" s="126"/>
      <c r="BW64" s="126"/>
      <c r="BX64" s="126"/>
      <c r="BY64" s="126"/>
      <c r="BZ64" s="126"/>
      <c r="CA64" s="126"/>
      <c r="CD64" s="126"/>
      <c r="CN64" s="126"/>
      <c r="CX64" s="126"/>
      <c r="DH64" s="126"/>
      <c r="DR64" s="126"/>
      <c r="EB64" s="126"/>
      <c r="EL64" s="126"/>
      <c r="EV64" s="126"/>
      <c r="FF64" s="126"/>
      <c r="FP64" s="126"/>
      <c r="FZ64" s="126"/>
      <c r="GJ64" s="126"/>
      <c r="GT64" s="126"/>
      <c r="HD64" s="126"/>
      <c r="HN64" s="126"/>
      <c r="HX64" s="126"/>
      <c r="IH64" s="126"/>
      <c r="IR64" s="126"/>
      <c r="JB64" s="126"/>
    </row>
    <row xmlns:x14ac="http://schemas.microsoft.com/office/spreadsheetml/2009/9/ac" r="65" s="3" customFormat="true" x14ac:dyDescent="0.25">
      <c r="A65" s="414" t="str">
        <f ca="true">IF(ISBLANK('Data Summary'!A67),"",'Data Summary'!A67)</f>
        <v/>
      </c>
      <c r="B65" s="126"/>
      <c r="L65" s="126"/>
      <c r="V65" s="126"/>
      <c r="AF65" s="126"/>
      <c r="AP65" s="126"/>
      <c r="AZ65" s="126"/>
      <c r="BA65" s="126"/>
      <c r="BB65" s="126"/>
      <c r="BC65" s="126"/>
      <c r="BD65" s="126"/>
      <c r="BE65" s="126"/>
      <c r="BF65" s="126"/>
      <c r="BG65" s="126"/>
      <c r="BJ65" s="126"/>
      <c r="BT65" s="126"/>
      <c r="BU65" s="126"/>
      <c r="BV65" s="126"/>
      <c r="BW65" s="126"/>
      <c r="BX65" s="126"/>
      <c r="BY65" s="126"/>
      <c r="BZ65" s="126"/>
      <c r="CA65" s="126"/>
      <c r="CD65" s="126"/>
      <c r="CN65" s="126"/>
      <c r="CX65" s="126"/>
      <c r="DH65" s="126"/>
      <c r="DR65" s="126"/>
      <c r="EB65" s="126"/>
      <c r="EL65" s="126"/>
      <c r="EV65" s="126"/>
      <c r="FF65" s="126"/>
      <c r="FP65" s="126"/>
      <c r="FZ65" s="126"/>
      <c r="GJ65" s="126"/>
      <c r="GT65" s="126"/>
      <c r="HD65" s="126"/>
      <c r="HN65" s="126"/>
      <c r="HX65" s="126"/>
      <c r="IH65" s="126"/>
      <c r="IR65" s="126"/>
      <c r="JB65" s="126"/>
    </row>
    <row xmlns:x14ac="http://schemas.microsoft.com/office/spreadsheetml/2009/9/ac" r="66" s="3" customFormat="true" x14ac:dyDescent="0.25">
      <c r="A66" s="414" t="str">
        <f ca="true">IF(ISBLANK('Data Summary'!A68),"",'Data Summary'!A68)</f>
        <v/>
      </c>
      <c r="B66" s="126"/>
      <c r="L66" s="126"/>
      <c r="V66" s="126"/>
      <c r="AF66" s="126"/>
      <c r="AP66" s="126"/>
      <c r="AZ66" s="126"/>
      <c r="BA66" s="126"/>
      <c r="BB66" s="126"/>
      <c r="BC66" s="126"/>
      <c r="BD66" s="126"/>
      <c r="BE66" s="126"/>
      <c r="BF66" s="126"/>
      <c r="BG66" s="126"/>
      <c r="BJ66" s="126"/>
      <c r="BT66" s="126"/>
      <c r="BU66" s="126"/>
      <c r="BV66" s="126"/>
      <c r="BW66" s="126"/>
      <c r="BX66" s="126"/>
      <c r="BY66" s="126"/>
      <c r="BZ66" s="126"/>
      <c r="CA66" s="126"/>
      <c r="CD66" s="126"/>
      <c r="CN66" s="126"/>
      <c r="CX66" s="126"/>
      <c r="DH66" s="126"/>
      <c r="DR66" s="126"/>
      <c r="EB66" s="126"/>
      <c r="EL66" s="126"/>
      <c r="EV66" s="126"/>
      <c r="FF66" s="126"/>
      <c r="FP66" s="126"/>
      <c r="FZ66" s="126"/>
      <c r="GJ66" s="126"/>
      <c r="GT66" s="126"/>
      <c r="HD66" s="126"/>
      <c r="HN66" s="126"/>
      <c r="HX66" s="126"/>
      <c r="IH66" s="126"/>
      <c r="IR66" s="126"/>
      <c r="JB66" s="126"/>
    </row>
    <row xmlns:x14ac="http://schemas.microsoft.com/office/spreadsheetml/2009/9/ac" r="67" s="3" customFormat="true" x14ac:dyDescent="0.25">
      <c r="A67" s="414" t="str">
        <f ca="true">IF(ISBLANK('Data Summary'!A69),"",'Data Summary'!A69)</f>
        <v/>
      </c>
      <c r="B67" s="126"/>
      <c r="L67" s="126"/>
      <c r="V67" s="126"/>
      <c r="AF67" s="126"/>
      <c r="AP67" s="126"/>
      <c r="AZ67" s="126"/>
      <c r="BA67" s="126"/>
      <c r="BB67" s="126"/>
      <c r="BC67" s="126"/>
      <c r="BD67" s="126"/>
      <c r="BE67" s="126"/>
      <c r="BF67" s="126"/>
      <c r="BG67" s="126"/>
      <c r="BJ67" s="126"/>
      <c r="BT67" s="126"/>
      <c r="BU67" s="126"/>
      <c r="BV67" s="126"/>
      <c r="BW67" s="126"/>
      <c r="BX67" s="126"/>
      <c r="BY67" s="126"/>
      <c r="BZ67" s="126"/>
      <c r="CA67" s="126"/>
      <c r="CD67" s="126"/>
      <c r="CN67" s="126"/>
      <c r="CX67" s="126"/>
      <c r="DH67" s="126"/>
      <c r="DR67" s="126"/>
      <c r="EB67" s="126"/>
      <c r="EL67" s="126"/>
      <c r="EV67" s="126"/>
      <c r="FF67" s="126"/>
      <c r="FP67" s="126"/>
      <c r="FZ67" s="126"/>
      <c r="GJ67" s="126"/>
      <c r="GT67" s="126"/>
      <c r="HD67" s="126"/>
      <c r="HN67" s="126"/>
      <c r="HX67" s="126"/>
      <c r="IH67" s="126"/>
      <c r="IR67" s="126"/>
      <c r="JB67" s="126"/>
    </row>
    <row xmlns:x14ac="http://schemas.microsoft.com/office/spreadsheetml/2009/9/ac" r="68" s="3" customFormat="true" x14ac:dyDescent="0.25">
      <c r="A68" s="414" t="str">
        <f ca="true">IF(ISBLANK('Data Summary'!A70),"",'Data Summary'!A70)</f>
        <v/>
      </c>
      <c r="B68" s="126"/>
      <c r="L68" s="126"/>
      <c r="V68" s="126"/>
      <c r="AF68" s="126"/>
      <c r="AP68" s="126"/>
      <c r="AZ68" s="126"/>
      <c r="BA68" s="126"/>
      <c r="BB68" s="126"/>
      <c r="BC68" s="126"/>
      <c r="BD68" s="126"/>
      <c r="BE68" s="126"/>
      <c r="BF68" s="126"/>
      <c r="BG68" s="126"/>
      <c r="BJ68" s="126"/>
      <c r="BT68" s="126"/>
      <c r="BU68" s="126"/>
      <c r="BV68" s="126"/>
      <c r="BW68" s="126"/>
      <c r="BX68" s="126"/>
      <c r="BY68" s="126"/>
      <c r="BZ68" s="126"/>
      <c r="CA68" s="126"/>
      <c r="CD68" s="126"/>
      <c r="CN68" s="126"/>
      <c r="CX68" s="126"/>
      <c r="DH68" s="126"/>
      <c r="DR68" s="126"/>
      <c r="EB68" s="126"/>
      <c r="EL68" s="126"/>
      <c r="EV68" s="126"/>
      <c r="FF68" s="126"/>
      <c r="FP68" s="126"/>
      <c r="FZ68" s="126"/>
      <c r="GJ68" s="126"/>
      <c r="GT68" s="126"/>
      <c r="HD68" s="126"/>
      <c r="HN68" s="126"/>
      <c r="HX68" s="126"/>
      <c r="IH68" s="126"/>
      <c r="IR68" s="126"/>
      <c r="JB68" s="126"/>
    </row>
    <row xmlns:x14ac="http://schemas.microsoft.com/office/spreadsheetml/2009/9/ac" r="69" s="3" customFormat="true" x14ac:dyDescent="0.25">
      <c r="A69" s="414" t="str">
        <f ca="true">IF(ISBLANK('Data Summary'!A71),"",'Data Summary'!A71)</f>
        <v/>
      </c>
      <c r="B69" s="126"/>
      <c r="L69" s="126"/>
      <c r="V69" s="126"/>
      <c r="AF69" s="126"/>
      <c r="AP69" s="126"/>
      <c r="AZ69" s="126"/>
      <c r="BA69" s="126"/>
      <c r="BB69" s="126"/>
      <c r="BC69" s="126"/>
      <c r="BD69" s="126"/>
      <c r="BE69" s="126"/>
      <c r="BF69" s="126"/>
      <c r="BG69" s="126"/>
      <c r="BJ69" s="126"/>
      <c r="BT69" s="126"/>
      <c r="BU69" s="126"/>
      <c r="BV69" s="126"/>
      <c r="BW69" s="126"/>
      <c r="BX69" s="126"/>
      <c r="BY69" s="126"/>
      <c r="BZ69" s="126"/>
      <c r="CA69" s="126"/>
      <c r="CD69" s="126"/>
      <c r="CN69" s="126"/>
      <c r="CX69" s="126"/>
      <c r="DH69" s="126"/>
      <c r="DR69" s="126"/>
      <c r="EB69" s="126"/>
      <c r="EL69" s="126"/>
      <c r="EV69" s="126"/>
      <c r="FF69" s="126"/>
      <c r="FP69" s="126"/>
      <c r="FZ69" s="126"/>
      <c r="GJ69" s="126"/>
      <c r="GT69" s="126"/>
      <c r="HD69" s="126"/>
      <c r="HN69" s="126"/>
      <c r="HX69" s="126"/>
      <c r="IH69" s="126"/>
      <c r="IR69" s="126"/>
      <c r="JB69" s="126"/>
    </row>
    <row xmlns:x14ac="http://schemas.microsoft.com/office/spreadsheetml/2009/9/ac" r="70" s="3" customFormat="true" x14ac:dyDescent="0.25">
      <c r="A70" s="414" t="str">
        <f ca="true">IF(ISBLANK('Data Summary'!A72),"",'Data Summary'!A72)</f>
        <v/>
      </c>
      <c r="B70" s="126"/>
      <c r="L70" s="126"/>
      <c r="V70" s="126"/>
      <c r="AF70" s="126"/>
      <c r="AP70" s="126"/>
      <c r="AZ70" s="126"/>
      <c r="BA70" s="126"/>
      <c r="BB70" s="126"/>
      <c r="BC70" s="126"/>
      <c r="BD70" s="126"/>
      <c r="BE70" s="126"/>
      <c r="BF70" s="126"/>
      <c r="BG70" s="126"/>
      <c r="BJ70" s="126"/>
      <c r="BT70" s="126"/>
      <c r="BU70" s="126"/>
      <c r="BV70" s="126"/>
      <c r="BW70" s="126"/>
      <c r="BX70" s="126"/>
      <c r="BY70" s="126"/>
      <c r="BZ70" s="126"/>
      <c r="CA70" s="126"/>
      <c r="CD70" s="126"/>
      <c r="CN70" s="126"/>
      <c r="CX70" s="126"/>
      <c r="DH70" s="126"/>
      <c r="DR70" s="126"/>
      <c r="EB70" s="126"/>
      <c r="EL70" s="126"/>
      <c r="EV70" s="126"/>
      <c r="FF70" s="126"/>
      <c r="FP70" s="126"/>
      <c r="FZ70" s="126"/>
      <c r="GJ70" s="126"/>
      <c r="GT70" s="126"/>
      <c r="HD70" s="126"/>
      <c r="HN70" s="126"/>
      <c r="HX70" s="126"/>
      <c r="IH70" s="126"/>
      <c r="IR70" s="126"/>
      <c r="JB70" s="126"/>
    </row>
    <row xmlns:x14ac="http://schemas.microsoft.com/office/spreadsheetml/2009/9/ac" r="71" s="3" customFormat="true" x14ac:dyDescent="0.25">
      <c r="A71" s="414" t="str">
        <f ca="true">IF(ISBLANK('Data Summary'!A73),"",'Data Summary'!A73)</f>
        <v/>
      </c>
      <c r="B71" s="126"/>
      <c r="L71" s="126"/>
      <c r="V71" s="126"/>
      <c r="AF71" s="126"/>
      <c r="AP71" s="126"/>
      <c r="AZ71" s="126"/>
      <c r="BA71" s="126"/>
      <c r="BB71" s="126"/>
      <c r="BC71" s="126"/>
      <c r="BD71" s="126"/>
      <c r="BE71" s="126"/>
      <c r="BF71" s="126"/>
      <c r="BG71" s="126"/>
      <c r="BJ71" s="126"/>
      <c r="BT71" s="126"/>
      <c r="BU71" s="126"/>
      <c r="BV71" s="126"/>
      <c r="BW71" s="126"/>
      <c r="BX71" s="126"/>
      <c r="BY71" s="126"/>
      <c r="BZ71" s="126"/>
      <c r="CA71" s="126"/>
      <c r="CD71" s="126"/>
      <c r="CN71" s="126"/>
      <c r="CX71" s="126"/>
      <c r="DH71" s="126"/>
      <c r="DR71" s="126"/>
      <c r="EB71" s="126"/>
      <c r="EL71" s="126"/>
      <c r="EV71" s="126"/>
      <c r="FF71" s="126"/>
      <c r="FP71" s="126"/>
      <c r="FZ71" s="126"/>
      <c r="GJ71" s="126"/>
      <c r="GT71" s="126"/>
      <c r="HD71" s="126"/>
      <c r="HN71" s="126"/>
      <c r="HX71" s="126"/>
      <c r="IH71" s="126"/>
      <c r="IR71" s="126"/>
      <c r="JB71" s="126"/>
    </row>
    <row xmlns:x14ac="http://schemas.microsoft.com/office/spreadsheetml/2009/9/ac" r="72" s="3" customFormat="true" x14ac:dyDescent="0.25">
      <c r="A72" s="414" t="str">
        <f ca="true">IF(ISBLANK('Data Summary'!A74),"",'Data Summary'!A74)</f>
        <v/>
      </c>
      <c r="B72" s="126"/>
      <c r="L72" s="126"/>
      <c r="V72" s="126"/>
      <c r="AF72" s="126"/>
      <c r="AP72" s="126"/>
      <c r="AZ72" s="126"/>
      <c r="BA72" s="126"/>
      <c r="BB72" s="126"/>
      <c r="BC72" s="126"/>
      <c r="BD72" s="126"/>
      <c r="BE72" s="126"/>
      <c r="BF72" s="126"/>
      <c r="BG72" s="126"/>
      <c r="BJ72" s="126"/>
      <c r="BT72" s="126"/>
      <c r="BU72" s="126"/>
      <c r="BV72" s="126"/>
      <c r="BW72" s="126"/>
      <c r="BX72" s="126"/>
      <c r="BY72" s="126"/>
      <c r="BZ72" s="126"/>
      <c r="CA72" s="126"/>
      <c r="CD72" s="126"/>
      <c r="CN72" s="126"/>
      <c r="CX72" s="126"/>
      <c r="DH72" s="126"/>
      <c r="DR72" s="126"/>
      <c r="EB72" s="126"/>
      <c r="EL72" s="126"/>
      <c r="EV72" s="126"/>
      <c r="FF72" s="126"/>
      <c r="FP72" s="126"/>
      <c r="FZ72" s="126"/>
      <c r="GJ72" s="126"/>
      <c r="GT72" s="126"/>
      <c r="HD72" s="126"/>
      <c r="HN72" s="126"/>
      <c r="HX72" s="126"/>
      <c r="IH72" s="126"/>
      <c r="IR72" s="126"/>
      <c r="JB72" s="126"/>
    </row>
    <row xmlns:x14ac="http://schemas.microsoft.com/office/spreadsheetml/2009/9/ac" r="73" s="3" customFormat="true" x14ac:dyDescent="0.25">
      <c r="A73" s="414" t="str">
        <f ca="true">IF(ISBLANK('Data Summary'!A75),"",'Data Summary'!A75)</f>
        <v/>
      </c>
      <c r="B73" s="126"/>
      <c r="L73" s="126"/>
      <c r="V73" s="126"/>
      <c r="AF73" s="126"/>
      <c r="AP73" s="126"/>
      <c r="AZ73" s="126"/>
      <c r="BA73" s="126"/>
      <c r="BB73" s="126"/>
      <c r="BC73" s="126"/>
      <c r="BD73" s="126"/>
      <c r="BE73" s="126"/>
      <c r="BF73" s="126"/>
      <c r="BG73" s="126"/>
      <c r="BJ73" s="126"/>
      <c r="BT73" s="126"/>
      <c r="BU73" s="126"/>
      <c r="BV73" s="126"/>
      <c r="BW73" s="126"/>
      <c r="BX73" s="126"/>
      <c r="BY73" s="126"/>
      <c r="BZ73" s="126"/>
      <c r="CA73" s="126"/>
      <c r="CD73" s="126"/>
      <c r="CN73" s="126"/>
      <c r="CX73" s="126"/>
      <c r="DH73" s="126"/>
      <c r="DR73" s="126"/>
      <c r="EB73" s="126"/>
      <c r="EL73" s="126"/>
      <c r="EV73" s="126"/>
      <c r="FF73" s="126"/>
      <c r="FP73" s="126"/>
      <c r="FZ73" s="126"/>
      <c r="GJ73" s="126"/>
      <c r="GT73" s="126"/>
      <c r="HD73" s="126"/>
      <c r="HN73" s="126"/>
      <c r="HX73" s="126"/>
      <c r="IH73" s="126"/>
      <c r="IR73" s="126"/>
      <c r="JB73" s="126"/>
    </row>
    <row xmlns:x14ac="http://schemas.microsoft.com/office/spreadsheetml/2009/9/ac" r="74" s="3" customFormat="true" x14ac:dyDescent="0.25">
      <c r="A74" s="414" t="str">
        <f ca="true">IF(ISBLANK('Data Summary'!A76),"",'Data Summary'!A76)</f>
        <v/>
      </c>
      <c r="B74" s="126"/>
      <c r="L74" s="126"/>
      <c r="V74" s="126"/>
      <c r="AF74" s="126"/>
      <c r="AP74" s="126"/>
      <c r="AZ74" s="126"/>
      <c r="BA74" s="126"/>
      <c r="BB74" s="126"/>
      <c r="BC74" s="126"/>
      <c r="BD74" s="126"/>
      <c r="BE74" s="126"/>
      <c r="BF74" s="126"/>
      <c r="BG74" s="126"/>
      <c r="BJ74" s="126"/>
      <c r="BT74" s="126"/>
      <c r="BU74" s="126"/>
      <c r="BV74" s="126"/>
      <c r="BW74" s="126"/>
      <c r="BX74" s="126"/>
      <c r="BY74" s="126"/>
      <c r="BZ74" s="126"/>
      <c r="CA74" s="126"/>
      <c r="CD74" s="126"/>
      <c r="CN74" s="126"/>
      <c r="CX74" s="126"/>
      <c r="DH74" s="126"/>
      <c r="DR74" s="126"/>
      <c r="EB74" s="126"/>
      <c r="EL74" s="126"/>
      <c r="EV74" s="126"/>
      <c r="FF74" s="126"/>
      <c r="FP74" s="126"/>
      <c r="FZ74" s="126"/>
      <c r="GJ74" s="126"/>
      <c r="GT74" s="126"/>
      <c r="HD74" s="126"/>
      <c r="HN74" s="126"/>
      <c r="HX74" s="126"/>
      <c r="IH74" s="126"/>
      <c r="IR74" s="126"/>
      <c r="JB74" s="126"/>
    </row>
    <row xmlns:x14ac="http://schemas.microsoft.com/office/spreadsheetml/2009/9/ac" r="75" s="3" customFormat="true" x14ac:dyDescent="0.25">
      <c r="A75" s="414" t="str">
        <f ca="true">IF(ISBLANK('Data Summary'!A77),"",'Data Summary'!A77)</f>
        <v/>
      </c>
      <c r="B75" s="126"/>
      <c r="L75" s="126"/>
      <c r="V75" s="126"/>
      <c r="AF75" s="126"/>
      <c r="AP75" s="126"/>
      <c r="AZ75" s="126"/>
      <c r="BA75" s="126"/>
      <c r="BB75" s="126"/>
      <c r="BC75" s="126"/>
      <c r="BD75" s="126"/>
      <c r="BE75" s="126"/>
      <c r="BF75" s="126"/>
      <c r="BG75" s="126"/>
      <c r="BJ75" s="126"/>
      <c r="BT75" s="126"/>
      <c r="BU75" s="126"/>
      <c r="BV75" s="126"/>
      <c r="BW75" s="126"/>
      <c r="BX75" s="126"/>
      <c r="BY75" s="126"/>
      <c r="BZ75" s="126"/>
      <c r="CA75" s="126"/>
      <c r="CD75" s="126"/>
      <c r="CN75" s="126"/>
      <c r="CX75" s="126"/>
      <c r="DH75" s="126"/>
      <c r="DR75" s="126"/>
      <c r="EB75" s="126"/>
      <c r="EL75" s="126"/>
      <c r="EV75" s="126"/>
      <c r="FF75" s="126"/>
      <c r="FP75" s="126"/>
      <c r="FZ75" s="126"/>
      <c r="GJ75" s="126"/>
      <c r="GT75" s="126"/>
      <c r="HD75" s="126"/>
      <c r="HN75" s="126"/>
      <c r="HX75" s="126"/>
      <c r="IH75" s="126"/>
      <c r="IR75" s="126"/>
      <c r="JB75" s="126"/>
    </row>
    <row xmlns:x14ac="http://schemas.microsoft.com/office/spreadsheetml/2009/9/ac" r="76" s="3" customFormat="true" x14ac:dyDescent="0.25">
      <c r="A76" s="414" t="str">
        <f ca="true">IF(ISBLANK('Data Summary'!A78),"",'Data Summary'!A78)</f>
        <v/>
      </c>
      <c r="B76" s="126"/>
      <c r="L76" s="126"/>
      <c r="V76" s="126"/>
      <c r="AF76" s="126"/>
      <c r="AP76" s="126"/>
      <c r="AZ76" s="126"/>
      <c r="BA76" s="126"/>
      <c r="BB76" s="126"/>
      <c r="BC76" s="126"/>
      <c r="BD76" s="126"/>
      <c r="BE76" s="126"/>
      <c r="BF76" s="126"/>
      <c r="BG76" s="126"/>
      <c r="BJ76" s="126"/>
      <c r="BT76" s="126"/>
      <c r="BU76" s="126"/>
      <c r="BV76" s="126"/>
      <c r="BW76" s="126"/>
      <c r="BX76" s="126"/>
      <c r="BY76" s="126"/>
      <c r="BZ76" s="126"/>
      <c r="CA76" s="126"/>
      <c r="CD76" s="126"/>
      <c r="CN76" s="126"/>
      <c r="CX76" s="126"/>
      <c r="DH76" s="126"/>
      <c r="DR76" s="126"/>
      <c r="EB76" s="126"/>
      <c r="EL76" s="126"/>
      <c r="EV76" s="126"/>
      <c r="FF76" s="126"/>
      <c r="FP76" s="126"/>
      <c r="FZ76" s="126"/>
      <c r="GJ76" s="126"/>
      <c r="GT76" s="126"/>
      <c r="HD76" s="126"/>
      <c r="HN76" s="126"/>
      <c r="HX76" s="126"/>
      <c r="IH76" s="126"/>
      <c r="IR76" s="126"/>
      <c r="JB76" s="126"/>
    </row>
    <row xmlns:x14ac="http://schemas.microsoft.com/office/spreadsheetml/2009/9/ac" r="77" s="3" customFormat="true" x14ac:dyDescent="0.25">
      <c r="A77" s="414" t="str">
        <f ca="true">IF(ISBLANK('Data Summary'!A79),"",'Data Summary'!A79)</f>
        <v/>
      </c>
      <c r="B77" s="126"/>
      <c r="L77" s="126"/>
      <c r="V77" s="126"/>
      <c r="AF77" s="126"/>
      <c r="AP77" s="126"/>
      <c r="AZ77" s="126"/>
      <c r="BA77" s="126"/>
      <c r="BB77" s="126"/>
      <c r="BC77" s="126"/>
      <c r="BD77" s="126"/>
      <c r="BE77" s="126"/>
      <c r="BF77" s="126"/>
      <c r="BG77" s="126"/>
      <c r="BJ77" s="126"/>
      <c r="BT77" s="126"/>
      <c r="BU77" s="126"/>
      <c r="BV77" s="126"/>
      <c r="BW77" s="126"/>
      <c r="BX77" s="126"/>
      <c r="BY77" s="126"/>
      <c r="BZ77" s="126"/>
      <c r="CA77" s="126"/>
      <c r="CD77" s="126"/>
      <c r="CN77" s="126"/>
      <c r="CX77" s="126"/>
      <c r="DH77" s="126"/>
      <c r="DR77" s="126"/>
      <c r="EB77" s="126"/>
      <c r="EL77" s="126"/>
      <c r="EV77" s="126"/>
      <c r="FF77" s="126"/>
      <c r="FP77" s="126"/>
      <c r="FZ77" s="126"/>
      <c r="GJ77" s="126"/>
      <c r="GT77" s="126"/>
      <c r="HD77" s="126"/>
      <c r="HN77" s="126"/>
      <c r="HX77" s="126"/>
      <c r="IH77" s="126"/>
      <c r="IR77" s="126"/>
      <c r="JB77" s="126"/>
    </row>
    <row xmlns:x14ac="http://schemas.microsoft.com/office/spreadsheetml/2009/9/ac" r="78" s="3" customFormat="true" x14ac:dyDescent="0.25">
      <c r="A78" s="414" t="str">
        <f ca="true">IF(ISBLANK('Data Summary'!A80),"",'Data Summary'!A80)</f>
        <v/>
      </c>
      <c r="B78" s="126"/>
      <c r="L78" s="126"/>
      <c r="V78" s="126"/>
      <c r="AF78" s="126"/>
      <c r="AP78" s="126"/>
      <c r="AZ78" s="126"/>
      <c r="BA78" s="126"/>
      <c r="BB78" s="126"/>
      <c r="BC78" s="126"/>
      <c r="BD78" s="126"/>
      <c r="BE78" s="126"/>
      <c r="BF78" s="126"/>
      <c r="BG78" s="126"/>
      <c r="BJ78" s="126"/>
      <c r="BT78" s="126"/>
      <c r="BU78" s="126"/>
      <c r="BV78" s="126"/>
      <c r="BW78" s="126"/>
      <c r="BX78" s="126"/>
      <c r="BY78" s="126"/>
      <c r="BZ78" s="126"/>
      <c r="CA78" s="126"/>
      <c r="CD78" s="126"/>
      <c r="CN78" s="126"/>
      <c r="CX78" s="126"/>
      <c r="DH78" s="126"/>
      <c r="DR78" s="126"/>
      <c r="EB78" s="126"/>
      <c r="EL78" s="126"/>
      <c r="EV78" s="126"/>
      <c r="FF78" s="126"/>
      <c r="FP78" s="126"/>
      <c r="FZ78" s="126"/>
      <c r="GJ78" s="126"/>
      <c r="GT78" s="126"/>
      <c r="HD78" s="126"/>
      <c r="HN78" s="126"/>
      <c r="HX78" s="126"/>
      <c r="IH78" s="126"/>
      <c r="IR78" s="126"/>
      <c r="JB78" s="126"/>
    </row>
    <row xmlns:x14ac="http://schemas.microsoft.com/office/spreadsheetml/2009/9/ac" r="79" s="3" customFormat="true" x14ac:dyDescent="0.25">
      <c r="A79" s="414" t="str">
        <f ca="true">IF(ISBLANK('Data Summary'!A81),"",'Data Summary'!A81)</f>
        <v/>
      </c>
      <c r="B79" s="126"/>
      <c r="L79" s="126"/>
      <c r="V79" s="126"/>
      <c r="AF79" s="126"/>
      <c r="AP79" s="126"/>
      <c r="AZ79" s="126"/>
      <c r="BA79" s="126"/>
      <c r="BB79" s="126"/>
      <c r="BC79" s="126"/>
      <c r="BD79" s="126"/>
      <c r="BE79" s="126"/>
      <c r="BF79" s="126"/>
      <c r="BG79" s="126"/>
      <c r="BJ79" s="126"/>
      <c r="BT79" s="126"/>
      <c r="BU79" s="126"/>
      <c r="BV79" s="126"/>
      <c r="BW79" s="126"/>
      <c r="BX79" s="126"/>
      <c r="BY79" s="126"/>
      <c r="BZ79" s="126"/>
      <c r="CA79" s="126"/>
      <c r="CD79" s="126"/>
      <c r="CN79" s="126"/>
      <c r="CX79" s="126"/>
      <c r="DH79" s="126"/>
      <c r="DR79" s="126"/>
      <c r="EB79" s="126"/>
      <c r="EL79" s="126"/>
      <c r="EV79" s="126"/>
      <c r="FF79" s="126"/>
      <c r="FP79" s="126"/>
      <c r="FZ79" s="126"/>
      <c r="GJ79" s="126"/>
      <c r="GT79" s="126"/>
      <c r="HD79" s="126"/>
      <c r="HN79" s="126"/>
      <c r="HX79" s="126"/>
      <c r="IH79" s="126"/>
      <c r="IR79" s="126"/>
      <c r="JB79" s="126"/>
    </row>
    <row xmlns:x14ac="http://schemas.microsoft.com/office/spreadsheetml/2009/9/ac" r="80" s="3" customFormat="true" x14ac:dyDescent="0.25">
      <c r="A80" s="414" t="str">
        <f ca="true">IF(ISBLANK('Data Summary'!A82),"",'Data Summary'!A82)</f>
        <v/>
      </c>
      <c r="B80" s="126"/>
      <c r="L80" s="126"/>
      <c r="V80" s="126"/>
      <c r="AF80" s="126"/>
      <c r="AP80" s="126"/>
      <c r="AZ80" s="126"/>
      <c r="BA80" s="126"/>
      <c r="BB80" s="126"/>
      <c r="BC80" s="126"/>
      <c r="BD80" s="126"/>
      <c r="BE80" s="126"/>
      <c r="BF80" s="126"/>
      <c r="BG80" s="126"/>
      <c r="BJ80" s="126"/>
      <c r="BT80" s="126"/>
      <c r="BU80" s="126"/>
      <c r="BV80" s="126"/>
      <c r="BW80" s="126"/>
      <c r="BX80" s="126"/>
      <c r="BY80" s="126"/>
      <c r="BZ80" s="126"/>
      <c r="CA80" s="126"/>
      <c r="CD80" s="126"/>
      <c r="CN80" s="126"/>
      <c r="CX80" s="126"/>
      <c r="DH80" s="126"/>
      <c r="DR80" s="126"/>
      <c r="EB80" s="126"/>
      <c r="EL80" s="126"/>
      <c r="EV80" s="126"/>
      <c r="FF80" s="126"/>
      <c r="FP80" s="126"/>
      <c r="FZ80" s="126"/>
      <c r="GJ80" s="126"/>
      <c r="GT80" s="126"/>
      <c r="HD80" s="126"/>
      <c r="HN80" s="126"/>
      <c r="HX80" s="126"/>
      <c r="IH80" s="126"/>
      <c r="IR80" s="126"/>
      <c r="JB80" s="126"/>
    </row>
    <row xmlns:x14ac="http://schemas.microsoft.com/office/spreadsheetml/2009/9/ac" r="81" s="3" customFormat="true" x14ac:dyDescent="0.25">
      <c r="A81" s="414" t="str">
        <f ca="true">IF(ISBLANK('Data Summary'!A83),"",'Data Summary'!A83)</f>
        <v/>
      </c>
      <c r="B81" s="126"/>
      <c r="L81" s="126"/>
      <c r="V81" s="126"/>
      <c r="AF81" s="126"/>
      <c r="AP81" s="126"/>
      <c r="AZ81" s="126"/>
      <c r="BA81" s="126"/>
      <c r="BB81" s="126"/>
      <c r="BC81" s="126"/>
      <c r="BD81" s="126"/>
      <c r="BE81" s="126"/>
      <c r="BF81" s="126"/>
      <c r="BG81" s="126"/>
      <c r="BJ81" s="126"/>
      <c r="BT81" s="126"/>
      <c r="BU81" s="126"/>
      <c r="BV81" s="126"/>
      <c r="BW81" s="126"/>
      <c r="BX81" s="126"/>
      <c r="BY81" s="126"/>
      <c r="BZ81" s="126"/>
      <c r="CA81" s="126"/>
      <c r="CD81" s="126"/>
      <c r="CN81" s="126"/>
      <c r="CX81" s="126"/>
      <c r="DH81" s="126"/>
      <c r="DR81" s="126"/>
      <c r="EB81" s="126"/>
      <c r="EL81" s="126"/>
      <c r="EV81" s="126"/>
      <c r="FF81" s="126"/>
      <c r="FP81" s="126"/>
      <c r="FZ81" s="126"/>
      <c r="GJ81" s="126"/>
      <c r="GT81" s="126"/>
      <c r="HD81" s="126"/>
      <c r="HN81" s="126"/>
      <c r="HX81" s="126"/>
      <c r="IH81" s="126"/>
      <c r="IR81" s="126"/>
      <c r="JB81" s="126"/>
    </row>
    <row xmlns:x14ac="http://schemas.microsoft.com/office/spreadsheetml/2009/9/ac" r="82" s="3" customFormat="true" x14ac:dyDescent="0.25">
      <c r="A82" s="414" t="str">
        <f ca="true">IF(ISBLANK('Data Summary'!A84),"",'Data Summary'!A84)</f>
        <v/>
      </c>
      <c r="B82" s="126"/>
      <c r="L82" s="126"/>
      <c r="V82" s="126"/>
      <c r="AF82" s="126"/>
      <c r="AP82" s="126"/>
      <c r="AZ82" s="126"/>
      <c r="BA82" s="126"/>
      <c r="BB82" s="126"/>
      <c r="BC82" s="126"/>
      <c r="BD82" s="126"/>
      <c r="BE82" s="126"/>
      <c r="BF82" s="126"/>
      <c r="BG82" s="126"/>
      <c r="BJ82" s="126"/>
      <c r="BT82" s="126"/>
      <c r="BU82" s="126"/>
      <c r="BV82" s="126"/>
      <c r="BW82" s="126"/>
      <c r="BX82" s="126"/>
      <c r="BY82" s="126"/>
      <c r="BZ82" s="126"/>
      <c r="CA82" s="126"/>
      <c r="CD82" s="126"/>
      <c r="CN82" s="126"/>
      <c r="CX82" s="126"/>
      <c r="DH82" s="126"/>
      <c r="DR82" s="126"/>
      <c r="EB82" s="126"/>
      <c r="EL82" s="126"/>
      <c r="EV82" s="126"/>
      <c r="FF82" s="126"/>
      <c r="FP82" s="126"/>
      <c r="FZ82" s="126"/>
      <c r="GJ82" s="126"/>
      <c r="GT82" s="126"/>
      <c r="HD82" s="126"/>
      <c r="HN82" s="126"/>
      <c r="HX82" s="126"/>
      <c r="IH82" s="126"/>
      <c r="IR82" s="126"/>
      <c r="JB82" s="126"/>
    </row>
    <row xmlns:x14ac="http://schemas.microsoft.com/office/spreadsheetml/2009/9/ac" r="83" s="3" customFormat="true" x14ac:dyDescent="0.25">
      <c r="A83" s="414" t="str">
        <f ca="true">IF(ISBLANK('Data Summary'!A85),"",'Data Summary'!A85)</f>
        <v/>
      </c>
      <c r="B83" s="126"/>
      <c r="L83" s="126"/>
      <c r="V83" s="126"/>
      <c r="AF83" s="126"/>
      <c r="AP83" s="126"/>
      <c r="AZ83" s="126"/>
      <c r="BA83" s="126"/>
      <c r="BB83" s="126"/>
      <c r="BC83" s="126"/>
      <c r="BD83" s="126"/>
      <c r="BE83" s="126"/>
      <c r="BF83" s="126"/>
      <c r="BG83" s="126"/>
      <c r="BJ83" s="126"/>
      <c r="BT83" s="126"/>
      <c r="BU83" s="126"/>
      <c r="BV83" s="126"/>
      <c r="BW83" s="126"/>
      <c r="BX83" s="126"/>
      <c r="BY83" s="126"/>
      <c r="BZ83" s="126"/>
      <c r="CA83" s="126"/>
      <c r="CD83" s="126"/>
      <c r="CN83" s="126"/>
      <c r="CX83" s="126"/>
      <c r="DH83" s="126"/>
      <c r="DR83" s="126"/>
      <c r="EB83" s="126"/>
      <c r="EL83" s="126"/>
      <c r="EV83" s="126"/>
      <c r="FF83" s="126"/>
      <c r="FP83" s="126"/>
      <c r="FZ83" s="126"/>
      <c r="GJ83" s="126"/>
      <c r="GT83" s="126"/>
      <c r="HD83" s="126"/>
      <c r="HN83" s="126"/>
      <c r="HX83" s="126"/>
      <c r="IH83" s="126"/>
      <c r="IR83" s="126"/>
      <c r="JB83" s="126"/>
    </row>
    <row xmlns:x14ac="http://schemas.microsoft.com/office/spreadsheetml/2009/9/ac" r="84" s="3" customFormat="true" x14ac:dyDescent="0.25">
      <c r="A84" s="414" t="str">
        <f ca="true">IF(ISBLANK('Data Summary'!A86),"",'Data Summary'!A86)</f>
        <v/>
      </c>
      <c r="B84" s="126"/>
      <c r="L84" s="126"/>
      <c r="V84" s="126"/>
      <c r="AF84" s="126"/>
      <c r="AP84" s="126"/>
      <c r="AZ84" s="126"/>
      <c r="BA84" s="126"/>
      <c r="BB84" s="126"/>
      <c r="BC84" s="126"/>
      <c r="BD84" s="126"/>
      <c r="BE84" s="126"/>
      <c r="BF84" s="126"/>
      <c r="BG84" s="126"/>
      <c r="BJ84" s="126"/>
      <c r="BT84" s="126"/>
      <c r="BU84" s="126"/>
      <c r="BV84" s="126"/>
      <c r="BW84" s="126"/>
      <c r="BX84" s="126"/>
      <c r="BY84" s="126"/>
      <c r="BZ84" s="126"/>
      <c r="CA84" s="126"/>
      <c r="CD84" s="126"/>
      <c r="CN84" s="126"/>
      <c r="CX84" s="126"/>
      <c r="DH84" s="126"/>
      <c r="DR84" s="126"/>
      <c r="EB84" s="126"/>
      <c r="EL84" s="126"/>
      <c r="EV84" s="126"/>
      <c r="FF84" s="126"/>
      <c r="FP84" s="126"/>
      <c r="FZ84" s="126"/>
      <c r="GJ84" s="126"/>
      <c r="GT84" s="126"/>
      <c r="HD84" s="126"/>
      <c r="HN84" s="126"/>
      <c r="HX84" s="126"/>
      <c r="IH84" s="126"/>
      <c r="IR84" s="126"/>
      <c r="JB84" s="126"/>
    </row>
    <row xmlns:x14ac="http://schemas.microsoft.com/office/spreadsheetml/2009/9/ac" r="85" s="3" customFormat="true" x14ac:dyDescent="0.25">
      <c r="A85" s="414" t="str">
        <f ca="true">IF(ISBLANK('Data Summary'!A87),"",'Data Summary'!A87)</f>
        <v/>
      </c>
      <c r="B85" s="126"/>
      <c r="L85" s="126"/>
      <c r="V85" s="126"/>
      <c r="AF85" s="126"/>
      <c r="AP85" s="126"/>
      <c r="AZ85" s="126"/>
      <c r="BA85" s="126"/>
      <c r="BB85" s="126"/>
      <c r="BC85" s="126"/>
      <c r="BD85" s="126"/>
      <c r="BE85" s="126"/>
      <c r="BF85" s="126"/>
      <c r="BG85" s="126"/>
      <c r="BJ85" s="126"/>
      <c r="BT85" s="126"/>
      <c r="BU85" s="126"/>
      <c r="BV85" s="126"/>
      <c r="BW85" s="126"/>
      <c r="BX85" s="126"/>
      <c r="BY85" s="126"/>
      <c r="BZ85" s="126"/>
      <c r="CA85" s="126"/>
      <c r="CD85" s="126"/>
      <c r="CN85" s="126"/>
      <c r="CX85" s="126"/>
      <c r="DH85" s="126"/>
      <c r="DR85" s="126"/>
      <c r="EB85" s="126"/>
      <c r="EL85" s="126"/>
      <c r="EV85" s="126"/>
      <c r="FF85" s="126"/>
      <c r="FP85" s="126"/>
      <c r="FZ85" s="126"/>
      <c r="GJ85" s="126"/>
      <c r="GT85" s="126"/>
      <c r="HD85" s="126"/>
      <c r="HN85" s="126"/>
      <c r="HX85" s="126"/>
      <c r="IH85" s="126"/>
      <c r="IR85" s="126"/>
      <c r="JB85" s="126"/>
    </row>
    <row xmlns:x14ac="http://schemas.microsoft.com/office/spreadsheetml/2009/9/ac" r="86" s="3" customFormat="true" x14ac:dyDescent="0.25">
      <c r="A86" s="414" t="str">
        <f ca="true">IF(ISBLANK('Data Summary'!A88),"",'Data Summary'!A88)</f>
        <v/>
      </c>
      <c r="B86" s="126"/>
      <c r="L86" s="126"/>
      <c r="V86" s="126"/>
      <c r="AF86" s="126"/>
      <c r="AP86" s="126"/>
      <c r="AZ86" s="126"/>
      <c r="BA86" s="126"/>
      <c r="BB86" s="126"/>
      <c r="BC86" s="126"/>
      <c r="BD86" s="126"/>
      <c r="BE86" s="126"/>
      <c r="BF86" s="126"/>
      <c r="BG86" s="126"/>
      <c r="BJ86" s="126"/>
      <c r="BT86" s="126"/>
      <c r="BU86" s="126"/>
      <c r="BV86" s="126"/>
      <c r="BW86" s="126"/>
      <c r="BX86" s="126"/>
      <c r="BY86" s="126"/>
      <c r="BZ86" s="126"/>
      <c r="CA86" s="126"/>
      <c r="CD86" s="126"/>
      <c r="CN86" s="126"/>
      <c r="CX86" s="126"/>
      <c r="DH86" s="126"/>
      <c r="DR86" s="126"/>
      <c r="EB86" s="126"/>
      <c r="EL86" s="126"/>
      <c r="EV86" s="126"/>
      <c r="FF86" s="126"/>
      <c r="FP86" s="126"/>
      <c r="FZ86" s="126"/>
      <c r="GJ86" s="126"/>
      <c r="GT86" s="126"/>
      <c r="HD86" s="126"/>
      <c r="HN86" s="126"/>
      <c r="HX86" s="126"/>
      <c r="IH86" s="126"/>
      <c r="IR86" s="126"/>
      <c r="JB86" s="126"/>
    </row>
    <row xmlns:x14ac="http://schemas.microsoft.com/office/spreadsheetml/2009/9/ac" r="87" s="3" customFormat="true" x14ac:dyDescent="0.25">
      <c r="A87" s="414" t="str">
        <f ca="true">IF(ISBLANK('Data Summary'!A89),"",'Data Summary'!A89)</f>
        <v/>
      </c>
      <c r="B87" s="126"/>
      <c r="L87" s="126"/>
      <c r="V87" s="126"/>
      <c r="AF87" s="126"/>
      <c r="AP87" s="126"/>
      <c r="AZ87" s="126"/>
      <c r="BA87" s="126"/>
      <c r="BB87" s="126"/>
      <c r="BC87" s="126"/>
      <c r="BD87" s="126"/>
      <c r="BE87" s="126"/>
      <c r="BF87" s="126"/>
      <c r="BG87" s="126"/>
      <c r="BJ87" s="126"/>
      <c r="BT87" s="126"/>
      <c r="BU87" s="126"/>
      <c r="BV87" s="126"/>
      <c r="BW87" s="126"/>
      <c r="BX87" s="126"/>
      <c r="BY87" s="126"/>
      <c r="BZ87" s="126"/>
      <c r="CA87" s="126"/>
      <c r="CD87" s="126"/>
      <c r="CN87" s="126"/>
      <c r="CX87" s="126"/>
      <c r="DH87" s="126"/>
      <c r="DR87" s="126"/>
      <c r="EB87" s="126"/>
      <c r="EL87" s="126"/>
      <c r="EV87" s="126"/>
      <c r="FF87" s="126"/>
      <c r="FP87" s="126"/>
      <c r="FZ87" s="126"/>
      <c r="GJ87" s="126"/>
      <c r="GT87" s="126"/>
      <c r="HD87" s="126"/>
      <c r="HN87" s="126"/>
      <c r="HX87" s="126"/>
      <c r="IH87" s="126"/>
      <c r="IR87" s="126"/>
      <c r="JB87" s="126"/>
    </row>
    <row xmlns:x14ac="http://schemas.microsoft.com/office/spreadsheetml/2009/9/ac" r="88" s="3" customFormat="true" x14ac:dyDescent="0.25">
      <c r="A88" s="414" t="str">
        <f ca="true">IF(ISBLANK('Data Summary'!A90),"",'Data Summary'!A90)</f>
        <v/>
      </c>
      <c r="B88" s="126"/>
      <c r="L88" s="126"/>
      <c r="V88" s="126"/>
      <c r="AF88" s="126"/>
      <c r="AP88" s="126"/>
      <c r="AZ88" s="126"/>
      <c r="BA88" s="126"/>
      <c r="BB88" s="126"/>
      <c r="BC88" s="126"/>
      <c r="BD88" s="126"/>
      <c r="BE88" s="126"/>
      <c r="BF88" s="126"/>
      <c r="BG88" s="126"/>
      <c r="BJ88" s="126"/>
      <c r="BT88" s="126"/>
      <c r="BU88" s="126"/>
      <c r="BV88" s="126"/>
      <c r="BW88" s="126"/>
      <c r="BX88" s="126"/>
      <c r="BY88" s="126"/>
      <c r="BZ88" s="126"/>
      <c r="CA88" s="126"/>
      <c r="CD88" s="126"/>
      <c r="CN88" s="126"/>
      <c r="CX88" s="126"/>
      <c r="DH88" s="126"/>
      <c r="DR88" s="126"/>
      <c r="EB88" s="126"/>
      <c r="EL88" s="126"/>
      <c r="EV88" s="126"/>
      <c r="FF88" s="126"/>
      <c r="FP88" s="126"/>
      <c r="FZ88" s="126"/>
      <c r="GJ88" s="126"/>
      <c r="GT88" s="126"/>
      <c r="HD88" s="126"/>
      <c r="HN88" s="126"/>
      <c r="HX88" s="126"/>
      <c r="IH88" s="126"/>
      <c r="IR88" s="126"/>
      <c r="JB88" s="126"/>
    </row>
    <row xmlns:x14ac="http://schemas.microsoft.com/office/spreadsheetml/2009/9/ac" r="89" s="3" customFormat="true" x14ac:dyDescent="0.25">
      <c r="A89" s="414" t="str">
        <f ca="true">IF(ISBLANK('Data Summary'!A91),"",'Data Summary'!A91)</f>
        <v/>
      </c>
      <c r="B89" s="126"/>
      <c r="L89" s="126"/>
      <c r="V89" s="126"/>
      <c r="AF89" s="126"/>
      <c r="AP89" s="126"/>
      <c r="AZ89" s="126"/>
      <c r="BA89" s="126"/>
      <c r="BB89" s="126"/>
      <c r="BC89" s="126"/>
      <c r="BD89" s="126"/>
      <c r="BE89" s="126"/>
      <c r="BF89" s="126"/>
      <c r="BG89" s="126"/>
      <c r="BJ89" s="126"/>
      <c r="BT89" s="126"/>
      <c r="BU89" s="126"/>
      <c r="BV89" s="126"/>
      <c r="BW89" s="126"/>
      <c r="BX89" s="126"/>
      <c r="BY89" s="126"/>
      <c r="BZ89" s="126"/>
      <c r="CA89" s="126"/>
      <c r="CD89" s="126"/>
      <c r="CN89" s="126"/>
      <c r="CX89" s="126"/>
      <c r="DH89" s="126"/>
      <c r="DR89" s="126"/>
      <c r="EB89" s="126"/>
      <c r="EL89" s="126"/>
      <c r="EV89" s="126"/>
      <c r="FF89" s="126"/>
      <c r="FP89" s="126"/>
      <c r="FZ89" s="126"/>
      <c r="GJ89" s="126"/>
      <c r="GT89" s="126"/>
      <c r="HD89" s="126"/>
      <c r="HN89" s="126"/>
      <c r="HX89" s="126"/>
      <c r="IH89" s="126"/>
      <c r="IR89" s="126"/>
      <c r="JB89" s="126"/>
    </row>
    <row xmlns:x14ac="http://schemas.microsoft.com/office/spreadsheetml/2009/9/ac" r="90" s="3" customFormat="true" x14ac:dyDescent="0.25">
      <c r="A90" s="414" t="str">
        <f ca="true">IF(ISBLANK('Data Summary'!A92),"",'Data Summary'!A92)</f>
        <v/>
      </c>
      <c r="B90" s="126"/>
      <c r="L90" s="126"/>
      <c r="V90" s="126"/>
      <c r="AF90" s="126"/>
      <c r="AP90" s="126"/>
      <c r="AZ90" s="126"/>
      <c r="BA90" s="126"/>
      <c r="BB90" s="126"/>
      <c r="BC90" s="126"/>
      <c r="BD90" s="126"/>
      <c r="BE90" s="126"/>
      <c r="BF90" s="126"/>
      <c r="BG90" s="126"/>
      <c r="BJ90" s="126"/>
      <c r="BT90" s="126"/>
      <c r="BU90" s="126"/>
      <c r="BV90" s="126"/>
      <c r="BW90" s="126"/>
      <c r="BX90" s="126"/>
      <c r="BY90" s="126"/>
      <c r="BZ90" s="126"/>
      <c r="CA90" s="126"/>
      <c r="CD90" s="126"/>
      <c r="CN90" s="126"/>
      <c r="CX90" s="126"/>
      <c r="DH90" s="126"/>
      <c r="DR90" s="126"/>
      <c r="EB90" s="126"/>
      <c r="EL90" s="126"/>
      <c r="EV90" s="126"/>
      <c r="FF90" s="126"/>
      <c r="FP90" s="126"/>
      <c r="FZ90" s="126"/>
      <c r="GJ90" s="126"/>
      <c r="GT90" s="126"/>
      <c r="HD90" s="126"/>
      <c r="HN90" s="126"/>
      <c r="HX90" s="126"/>
      <c r="IH90" s="126"/>
      <c r="IR90" s="126"/>
      <c r="JB90" s="126"/>
    </row>
    <row xmlns:x14ac="http://schemas.microsoft.com/office/spreadsheetml/2009/9/ac" r="91" s="3" customFormat="true" x14ac:dyDescent="0.25">
      <c r="A91" s="414" t="str">
        <f ca="true">IF(ISBLANK('Data Summary'!A93),"",'Data Summary'!A93)</f>
        <v/>
      </c>
      <c r="B91" s="126"/>
      <c r="L91" s="126"/>
      <c r="V91" s="126"/>
      <c r="AF91" s="126"/>
      <c r="AP91" s="126"/>
      <c r="AZ91" s="126"/>
      <c r="BA91" s="126"/>
      <c r="BB91" s="126"/>
      <c r="BC91" s="126"/>
      <c r="BD91" s="126"/>
      <c r="BE91" s="126"/>
      <c r="BF91" s="126"/>
      <c r="BG91" s="126"/>
      <c r="BJ91" s="126"/>
      <c r="BT91" s="126"/>
      <c r="BU91" s="126"/>
      <c r="BV91" s="126"/>
      <c r="BW91" s="126"/>
      <c r="BX91" s="126"/>
      <c r="BY91" s="126"/>
      <c r="BZ91" s="126"/>
      <c r="CA91" s="126"/>
      <c r="CD91" s="126"/>
      <c r="CN91" s="126"/>
      <c r="CX91" s="126"/>
      <c r="DH91" s="126"/>
      <c r="DR91" s="126"/>
      <c r="EB91" s="126"/>
      <c r="EL91" s="126"/>
      <c r="EV91" s="126"/>
      <c r="FF91" s="126"/>
      <c r="FP91" s="126"/>
      <c r="FZ91" s="126"/>
      <c r="GJ91" s="126"/>
      <c r="GT91" s="126"/>
      <c r="HD91" s="126"/>
      <c r="HN91" s="126"/>
      <c r="HX91" s="126"/>
      <c r="IH91" s="126"/>
      <c r="IR91" s="126"/>
      <c r="JB91" s="126"/>
    </row>
    <row xmlns:x14ac="http://schemas.microsoft.com/office/spreadsheetml/2009/9/ac" r="92" s="3" customFormat="true" x14ac:dyDescent="0.25">
      <c r="A92" s="414" t="str">
        <f ca="true">IF(ISBLANK('Data Summary'!A94),"",'Data Summary'!A94)</f>
        <v/>
      </c>
      <c r="B92" s="126"/>
      <c r="L92" s="126"/>
      <c r="V92" s="126"/>
      <c r="AF92" s="126"/>
      <c r="AP92" s="126"/>
      <c r="AZ92" s="126"/>
      <c r="BA92" s="126"/>
      <c r="BB92" s="126"/>
      <c r="BC92" s="126"/>
      <c r="BD92" s="126"/>
      <c r="BE92" s="126"/>
      <c r="BF92" s="126"/>
      <c r="BG92" s="126"/>
      <c r="BJ92" s="126"/>
      <c r="BT92" s="126"/>
      <c r="BU92" s="126"/>
      <c r="BV92" s="126"/>
      <c r="BW92" s="126"/>
      <c r="BX92" s="126"/>
      <c r="BY92" s="126"/>
      <c r="BZ92" s="126"/>
      <c r="CA92" s="126"/>
      <c r="CD92" s="126"/>
      <c r="CN92" s="126"/>
      <c r="CX92" s="126"/>
      <c r="DH92" s="126"/>
      <c r="DR92" s="126"/>
      <c r="EB92" s="126"/>
      <c r="EL92" s="126"/>
      <c r="EV92" s="126"/>
      <c r="FF92" s="126"/>
      <c r="FP92" s="126"/>
      <c r="FZ92" s="126"/>
      <c r="GJ92" s="126"/>
      <c r="GT92" s="126"/>
      <c r="HD92" s="126"/>
      <c r="HN92" s="126"/>
      <c r="HX92" s="126"/>
      <c r="IH92" s="126"/>
      <c r="IR92" s="126"/>
      <c r="JB92" s="126"/>
    </row>
    <row xmlns:x14ac="http://schemas.microsoft.com/office/spreadsheetml/2009/9/ac" r="93" s="3" customFormat="true" x14ac:dyDescent="0.25">
      <c r="A93" s="414" t="str">
        <f ca="true">IF(ISBLANK('Data Summary'!A95),"",'Data Summary'!A95)</f>
        <v/>
      </c>
      <c r="B93" s="126"/>
      <c r="L93" s="126"/>
      <c r="V93" s="126"/>
      <c r="AF93" s="126"/>
      <c r="AP93" s="126"/>
      <c r="AZ93" s="126"/>
      <c r="BA93" s="126"/>
      <c r="BB93" s="126"/>
      <c r="BC93" s="126"/>
      <c r="BD93" s="126"/>
      <c r="BE93" s="126"/>
      <c r="BF93" s="126"/>
      <c r="BG93" s="126"/>
      <c r="BJ93" s="126"/>
      <c r="BT93" s="126"/>
      <c r="BU93" s="126"/>
      <c r="BV93" s="126"/>
      <c r="BW93" s="126"/>
      <c r="BX93" s="126"/>
      <c r="BY93" s="126"/>
      <c r="BZ93" s="126"/>
      <c r="CA93" s="126"/>
      <c r="CD93" s="126"/>
      <c r="CN93" s="126"/>
      <c r="CX93" s="126"/>
      <c r="DH93" s="126"/>
      <c r="DR93" s="126"/>
      <c r="EB93" s="126"/>
      <c r="EL93" s="126"/>
      <c r="EV93" s="126"/>
      <c r="FF93" s="126"/>
      <c r="FP93" s="126"/>
      <c r="FZ93" s="126"/>
      <c r="GJ93" s="126"/>
      <c r="GT93" s="126"/>
      <c r="HD93" s="126"/>
      <c r="HN93" s="126"/>
      <c r="HX93" s="126"/>
      <c r="IH93" s="126"/>
      <c r="IR93" s="126"/>
      <c r="JB93" s="126"/>
    </row>
    <row xmlns:x14ac="http://schemas.microsoft.com/office/spreadsheetml/2009/9/ac" r="94" s="3" customFormat="true" x14ac:dyDescent="0.25">
      <c r="A94" s="414" t="str">
        <f ca="true">IF(ISBLANK('Data Summary'!A96),"",'Data Summary'!A96)</f>
        <v/>
      </c>
      <c r="B94" s="126"/>
      <c r="L94" s="126"/>
      <c r="V94" s="126"/>
      <c r="AF94" s="126"/>
      <c r="AP94" s="126"/>
      <c r="AZ94" s="126"/>
      <c r="BA94" s="126"/>
      <c r="BB94" s="126"/>
      <c r="BC94" s="126"/>
      <c r="BD94" s="126"/>
      <c r="BE94" s="126"/>
      <c r="BF94" s="126"/>
      <c r="BG94" s="126"/>
      <c r="BJ94" s="126"/>
      <c r="BT94" s="126"/>
      <c r="BU94" s="126"/>
      <c r="BV94" s="126"/>
      <c r="BW94" s="126"/>
      <c r="BX94" s="126"/>
      <c r="BY94" s="126"/>
      <c r="BZ94" s="126"/>
      <c r="CA94" s="126"/>
      <c r="CD94" s="126"/>
      <c r="CN94" s="126"/>
      <c r="CX94" s="126"/>
      <c r="DH94" s="126"/>
      <c r="DR94" s="126"/>
      <c r="EB94" s="126"/>
      <c r="EL94" s="126"/>
      <c r="EV94" s="126"/>
      <c r="FF94" s="126"/>
      <c r="FP94" s="126"/>
      <c r="FZ94" s="126"/>
      <c r="GJ94" s="126"/>
      <c r="GT94" s="126"/>
      <c r="HD94" s="126"/>
      <c r="HN94" s="126"/>
      <c r="HX94" s="126"/>
      <c r="IH94" s="126"/>
      <c r="IR94" s="126"/>
      <c r="JB94" s="126"/>
    </row>
    <row xmlns:x14ac="http://schemas.microsoft.com/office/spreadsheetml/2009/9/ac" r="95" s="3" customFormat="true" x14ac:dyDescent="0.25">
      <c r="A95" s="414" t="str">
        <f ca="true">IF(ISBLANK('Data Summary'!A97),"",'Data Summary'!A97)</f>
        <v/>
      </c>
      <c r="B95" s="126"/>
      <c r="L95" s="126"/>
      <c r="V95" s="126"/>
      <c r="AF95" s="126"/>
      <c r="AP95" s="126"/>
      <c r="AZ95" s="126"/>
      <c r="BA95" s="126"/>
      <c r="BB95" s="126"/>
      <c r="BC95" s="126"/>
      <c r="BD95" s="126"/>
      <c r="BE95" s="126"/>
      <c r="BF95" s="126"/>
      <c r="BG95" s="126"/>
      <c r="BJ95" s="126"/>
      <c r="BT95" s="126"/>
      <c r="BU95" s="126"/>
      <c r="BV95" s="126"/>
      <c r="BW95" s="126"/>
      <c r="BX95" s="126"/>
      <c r="BY95" s="126"/>
      <c r="BZ95" s="126"/>
      <c r="CA95" s="126"/>
      <c r="CD95" s="126"/>
      <c r="CN95" s="126"/>
      <c r="CX95" s="126"/>
      <c r="DH95" s="126"/>
      <c r="DR95" s="126"/>
      <c r="EB95" s="126"/>
      <c r="EL95" s="126"/>
      <c r="EV95" s="126"/>
      <c r="FF95" s="126"/>
      <c r="FP95" s="126"/>
      <c r="FZ95" s="126"/>
      <c r="GJ95" s="126"/>
      <c r="GT95" s="126"/>
      <c r="HD95" s="126"/>
      <c r="HN95" s="126"/>
      <c r="HX95" s="126"/>
      <c r="IH95" s="126"/>
      <c r="IR95" s="126"/>
      <c r="JB95" s="126"/>
    </row>
    <row xmlns:x14ac="http://schemas.microsoft.com/office/spreadsheetml/2009/9/ac" r="96" s="3" customFormat="true" x14ac:dyDescent="0.25">
      <c r="A96" s="414" t="str">
        <f ca="true">IF(ISBLANK('Data Summary'!A98),"",'Data Summary'!A98)</f>
        <v/>
      </c>
      <c r="B96" s="126"/>
      <c r="L96" s="126"/>
      <c r="V96" s="126"/>
      <c r="AF96" s="126"/>
      <c r="AP96" s="126"/>
      <c r="AZ96" s="126"/>
      <c r="BA96" s="126"/>
      <c r="BB96" s="126"/>
      <c r="BC96" s="126"/>
      <c r="BD96" s="126"/>
      <c r="BE96" s="126"/>
      <c r="BF96" s="126"/>
      <c r="BG96" s="126"/>
      <c r="BJ96" s="126"/>
      <c r="BT96" s="126"/>
      <c r="BU96" s="126"/>
      <c r="BV96" s="126"/>
      <c r="BW96" s="126"/>
      <c r="BX96" s="126"/>
      <c r="BY96" s="126"/>
      <c r="BZ96" s="126"/>
      <c r="CA96" s="126"/>
      <c r="CD96" s="126"/>
      <c r="CN96" s="126"/>
      <c r="CX96" s="126"/>
      <c r="DH96" s="126"/>
      <c r="DR96" s="126"/>
      <c r="EB96" s="126"/>
      <c r="EL96" s="126"/>
      <c r="EV96" s="126"/>
      <c r="FF96" s="126"/>
      <c r="FP96" s="126"/>
      <c r="FZ96" s="126"/>
      <c r="GJ96" s="126"/>
      <c r="GT96" s="126"/>
      <c r="HD96" s="126"/>
      <c r="HN96" s="126"/>
      <c r="HX96" s="126"/>
      <c r="IH96" s="126"/>
      <c r="IR96" s="126"/>
      <c r="JB96" s="126"/>
    </row>
    <row xmlns:x14ac="http://schemas.microsoft.com/office/spreadsheetml/2009/9/ac" r="97" s="3" customFormat="true" x14ac:dyDescent="0.25">
      <c r="A97" s="414" t="str">
        <f ca="true">IF(ISBLANK('Data Summary'!A99),"",'Data Summary'!A99)</f>
        <v/>
      </c>
      <c r="B97" s="126"/>
      <c r="L97" s="126"/>
      <c r="V97" s="126"/>
      <c r="AF97" s="126"/>
      <c r="AP97" s="126"/>
      <c r="AZ97" s="126"/>
      <c r="BA97" s="126"/>
      <c r="BB97" s="126"/>
      <c r="BC97" s="126"/>
      <c r="BD97" s="126"/>
      <c r="BE97" s="126"/>
      <c r="BF97" s="126"/>
      <c r="BG97" s="126"/>
      <c r="BJ97" s="126"/>
      <c r="BT97" s="126"/>
      <c r="BU97" s="126"/>
      <c r="BV97" s="126"/>
      <c r="BW97" s="126"/>
      <c r="BX97" s="126"/>
      <c r="BY97" s="126"/>
      <c r="BZ97" s="126"/>
      <c r="CA97" s="126"/>
      <c r="CD97" s="126"/>
      <c r="CN97" s="126"/>
      <c r="CX97" s="126"/>
      <c r="DH97" s="126"/>
      <c r="DR97" s="126"/>
      <c r="EB97" s="126"/>
      <c r="EL97" s="126"/>
      <c r="EV97" s="126"/>
      <c r="FF97" s="126"/>
      <c r="FP97" s="126"/>
      <c r="FZ97" s="126"/>
      <c r="GJ97" s="126"/>
      <c r="GT97" s="126"/>
      <c r="HD97" s="126"/>
      <c r="HN97" s="126"/>
      <c r="HX97" s="126"/>
      <c r="IH97" s="126"/>
      <c r="IR97" s="126"/>
      <c r="JB97" s="126"/>
    </row>
    <row xmlns:x14ac="http://schemas.microsoft.com/office/spreadsheetml/2009/9/ac" r="98" s="3" customFormat="true" x14ac:dyDescent="0.25">
      <c r="A98" s="414" t="str">
        <f ca="true">IF(ISBLANK('Data Summary'!A100),"",'Data Summary'!A100)</f>
        <v/>
      </c>
      <c r="B98" s="126"/>
      <c r="L98" s="126"/>
      <c r="V98" s="126"/>
      <c r="AF98" s="126"/>
      <c r="AP98" s="126"/>
      <c r="AZ98" s="126"/>
      <c r="BA98" s="126"/>
      <c r="BB98" s="126"/>
      <c r="BC98" s="126"/>
      <c r="BD98" s="126"/>
      <c r="BE98" s="126"/>
      <c r="BF98" s="126"/>
      <c r="BG98" s="126"/>
      <c r="BJ98" s="126"/>
      <c r="BT98" s="126"/>
      <c r="BU98" s="126"/>
      <c r="BV98" s="126"/>
      <c r="BW98" s="126"/>
      <c r="BX98" s="126"/>
      <c r="BY98" s="126"/>
      <c r="BZ98" s="126"/>
      <c r="CA98" s="126"/>
      <c r="CD98" s="126"/>
      <c r="CN98" s="126"/>
      <c r="CX98" s="126"/>
      <c r="DH98" s="126"/>
      <c r="DR98" s="126"/>
      <c r="EB98" s="126"/>
      <c r="EL98" s="126"/>
      <c r="EV98" s="126"/>
      <c r="FF98" s="126"/>
      <c r="FP98" s="126"/>
      <c r="FZ98" s="126"/>
      <c r="GJ98" s="126"/>
      <c r="GT98" s="126"/>
      <c r="HD98" s="126"/>
      <c r="HN98" s="126"/>
      <c r="HX98" s="126"/>
      <c r="IH98" s="126"/>
      <c r="IR98" s="126"/>
      <c r="JB98" s="126"/>
    </row>
    <row xmlns:x14ac="http://schemas.microsoft.com/office/spreadsheetml/2009/9/ac" r="99" s="3" customFormat="true" x14ac:dyDescent="0.25">
      <c r="A99" s="414" t="str">
        <f ca="true">IF(ISBLANK('Data Summary'!A101),"",'Data Summary'!A101)</f>
        <v/>
      </c>
      <c r="B99" s="126"/>
      <c r="L99" s="126"/>
      <c r="V99" s="126"/>
      <c r="AF99" s="126"/>
      <c r="AP99" s="126"/>
      <c r="AZ99" s="126"/>
      <c r="BA99" s="126"/>
      <c r="BB99" s="126"/>
      <c r="BC99" s="126"/>
      <c r="BD99" s="126"/>
      <c r="BE99" s="126"/>
      <c r="BF99" s="126"/>
      <c r="BG99" s="126"/>
      <c r="BJ99" s="126"/>
      <c r="BT99" s="126"/>
      <c r="BU99" s="126"/>
      <c r="BV99" s="126"/>
      <c r="BW99" s="126"/>
      <c r="BX99" s="126"/>
      <c r="BY99" s="126"/>
      <c r="BZ99" s="126"/>
      <c r="CA99" s="126"/>
      <c r="CD99" s="126"/>
      <c r="CN99" s="126"/>
      <c r="CX99" s="126"/>
      <c r="DH99" s="126"/>
      <c r="DR99" s="126"/>
      <c r="EB99" s="126"/>
      <c r="EL99" s="126"/>
      <c r="EV99" s="126"/>
      <c r="FF99" s="126"/>
      <c r="FP99" s="126"/>
      <c r="FZ99" s="126"/>
      <c r="GJ99" s="126"/>
      <c r="GT99" s="126"/>
      <c r="HD99" s="126"/>
      <c r="HN99" s="126"/>
      <c r="HX99" s="126"/>
      <c r="IH99" s="126"/>
      <c r="IR99" s="126"/>
      <c r="JB99" s="126"/>
    </row>
    <row xmlns:x14ac="http://schemas.microsoft.com/office/spreadsheetml/2009/9/ac" r="100" s="3" customFormat="true" x14ac:dyDescent="0.25">
      <c r="A100" s="414" t="str">
        <f ca="true">IF(ISBLANK('Data Summary'!A102),"",'Data Summary'!A102)</f>
        <v/>
      </c>
      <c r="B100" s="126"/>
      <c r="L100" s="126"/>
      <c r="V100" s="126"/>
      <c r="AF100" s="126"/>
      <c r="AP100" s="126"/>
      <c r="AZ100" s="126"/>
      <c r="BA100" s="126"/>
      <c r="BB100" s="126"/>
      <c r="BC100" s="126"/>
      <c r="BD100" s="126"/>
      <c r="BE100" s="126"/>
      <c r="BF100" s="126"/>
      <c r="BG100" s="126"/>
      <c r="BJ100" s="126"/>
      <c r="BT100" s="126"/>
      <c r="BU100" s="126"/>
      <c r="BV100" s="126"/>
      <c r="BW100" s="126"/>
      <c r="BX100" s="126"/>
      <c r="BY100" s="126"/>
      <c r="BZ100" s="126"/>
      <c r="CA100" s="126"/>
      <c r="CD100" s="126"/>
      <c r="CN100" s="126"/>
      <c r="CX100" s="126"/>
      <c r="DH100" s="126"/>
      <c r="DR100" s="126"/>
      <c r="EB100" s="126"/>
      <c r="EL100" s="126"/>
      <c r="EV100" s="126"/>
      <c r="FF100" s="126"/>
      <c r="FP100" s="126"/>
      <c r="FZ100" s="126"/>
      <c r="GJ100" s="126"/>
      <c r="GT100" s="126"/>
      <c r="HD100" s="126"/>
      <c r="HN100" s="126"/>
      <c r="HX100" s="126"/>
      <c r="IH100" s="126"/>
      <c r="IR100" s="126"/>
      <c r="JB100" s="126"/>
    </row>
    <row xmlns:x14ac="http://schemas.microsoft.com/office/spreadsheetml/2009/9/ac" r="101" s="3" customFormat="true" x14ac:dyDescent="0.25">
      <c r="A101" s="414" t="str">
        <f ca="true">IF(ISBLANK('Data Summary'!A103),"",'Data Summary'!A103)</f>
        <v/>
      </c>
      <c r="B101" s="126"/>
      <c r="L101" s="126"/>
      <c r="V101" s="126"/>
      <c r="AF101" s="126"/>
      <c r="AP101" s="126"/>
      <c r="AZ101" s="126"/>
      <c r="BA101" s="126"/>
      <c r="BB101" s="126"/>
      <c r="BC101" s="126"/>
      <c r="BD101" s="126"/>
      <c r="BE101" s="126"/>
      <c r="BF101" s="126"/>
      <c r="BG101" s="126"/>
      <c r="BJ101" s="126"/>
      <c r="BT101" s="126"/>
      <c r="BU101" s="126"/>
      <c r="BV101" s="126"/>
      <c r="BW101" s="126"/>
      <c r="BX101" s="126"/>
      <c r="BY101" s="126"/>
      <c r="BZ101" s="126"/>
      <c r="CA101" s="126"/>
      <c r="CD101" s="126"/>
      <c r="CN101" s="126"/>
      <c r="CX101" s="126"/>
      <c r="DH101" s="126"/>
      <c r="DR101" s="126"/>
      <c r="EB101" s="126"/>
      <c r="EL101" s="126"/>
      <c r="EV101" s="126"/>
      <c r="FF101" s="126"/>
      <c r="FP101" s="126"/>
      <c r="FZ101" s="126"/>
      <c r="GJ101" s="126"/>
      <c r="GT101" s="126"/>
      <c r="HD101" s="126"/>
      <c r="HN101" s="126"/>
      <c r="HX101" s="126"/>
      <c r="IH101" s="126"/>
      <c r="IR101" s="126"/>
      <c r="JB101" s="126"/>
    </row>
    <row xmlns:x14ac="http://schemas.microsoft.com/office/spreadsheetml/2009/9/ac" r="102" s="3" customFormat="true" x14ac:dyDescent="0.25">
      <c r="A102" s="414" t="str">
        <f ca="true">IF(ISBLANK('Data Summary'!A104),"",'Data Summary'!A104)</f>
        <v/>
      </c>
      <c r="B102" s="126"/>
      <c r="L102" s="126"/>
      <c r="V102" s="126"/>
      <c r="AF102" s="126"/>
      <c r="AP102" s="126"/>
      <c r="AZ102" s="126"/>
      <c r="BA102" s="126"/>
      <c r="BB102" s="126"/>
      <c r="BC102" s="126"/>
      <c r="BD102" s="126"/>
      <c r="BE102" s="126"/>
      <c r="BF102" s="126"/>
      <c r="BG102" s="126"/>
      <c r="BJ102" s="126"/>
      <c r="BT102" s="126"/>
      <c r="BU102" s="126"/>
      <c r="BV102" s="126"/>
      <c r="BW102" s="126"/>
      <c r="BX102" s="126"/>
      <c r="BY102" s="126"/>
      <c r="BZ102" s="126"/>
      <c r="CA102" s="126"/>
      <c r="CD102" s="126"/>
      <c r="CN102" s="126"/>
      <c r="CX102" s="126"/>
      <c r="DH102" s="126"/>
      <c r="DR102" s="126"/>
      <c r="EB102" s="126"/>
      <c r="EL102" s="126"/>
      <c r="EV102" s="126"/>
      <c r="FF102" s="126"/>
      <c r="FP102" s="126"/>
      <c r="FZ102" s="126"/>
      <c r="GJ102" s="126"/>
      <c r="GT102" s="126"/>
      <c r="HD102" s="126"/>
      <c r="HN102" s="126"/>
      <c r="HX102" s="126"/>
      <c r="IH102" s="126"/>
      <c r="IR102" s="126"/>
      <c r="JB102" s="126"/>
    </row>
    <row xmlns:x14ac="http://schemas.microsoft.com/office/spreadsheetml/2009/9/ac" r="103" s="3" customFormat="true" x14ac:dyDescent="0.25">
      <c r="A103" s="414" t="str">
        <f ca="true">IF(ISBLANK('Data Summary'!A105),"",'Data Summary'!A105)</f>
        <v/>
      </c>
      <c r="B103" s="126"/>
      <c r="L103" s="126"/>
      <c r="V103" s="126"/>
      <c r="AF103" s="126"/>
      <c r="AP103" s="126"/>
      <c r="AZ103" s="126"/>
      <c r="BA103" s="126"/>
      <c r="BB103" s="126"/>
      <c r="BC103" s="126"/>
      <c r="BD103" s="126"/>
      <c r="BE103" s="126"/>
      <c r="BF103" s="126"/>
      <c r="BG103" s="126"/>
      <c r="BJ103" s="126"/>
      <c r="BT103" s="126"/>
      <c r="BU103" s="126"/>
      <c r="BV103" s="126"/>
      <c r="BW103" s="126"/>
      <c r="BX103" s="126"/>
      <c r="BY103" s="126"/>
      <c r="BZ103" s="126"/>
      <c r="CA103" s="126"/>
      <c r="CD103" s="126"/>
      <c r="CN103" s="126"/>
      <c r="CX103" s="126"/>
      <c r="DH103" s="126"/>
      <c r="DR103" s="126"/>
      <c r="EB103" s="126"/>
      <c r="EL103" s="126"/>
      <c r="EV103" s="126"/>
      <c r="FF103" s="126"/>
      <c r="FP103" s="126"/>
      <c r="FZ103" s="126"/>
      <c r="GJ103" s="126"/>
      <c r="GT103" s="126"/>
      <c r="HD103" s="126"/>
      <c r="HN103" s="126"/>
      <c r="HX103" s="126"/>
      <c r="IH103" s="126"/>
      <c r="IR103" s="126"/>
      <c r="JB103" s="126"/>
    </row>
    <row xmlns:x14ac="http://schemas.microsoft.com/office/spreadsheetml/2009/9/ac" r="104" s="3" customFormat="true" x14ac:dyDescent="0.25">
      <c r="A104" s="414" t="str">
        <f ca="true">IF(ISBLANK('Data Summary'!A106),"",'Data Summary'!A106)</f>
        <v/>
      </c>
      <c r="B104" s="126"/>
      <c r="L104" s="126"/>
      <c r="V104" s="126"/>
      <c r="AF104" s="126"/>
      <c r="AP104" s="126"/>
      <c r="AZ104" s="126"/>
      <c r="BA104" s="126"/>
      <c r="BB104" s="126"/>
      <c r="BC104" s="126"/>
      <c r="BD104" s="126"/>
      <c r="BE104" s="126"/>
      <c r="BF104" s="126"/>
      <c r="BG104" s="126"/>
      <c r="BJ104" s="126"/>
      <c r="BT104" s="126"/>
      <c r="BU104" s="126"/>
      <c r="BV104" s="126"/>
      <c r="BW104" s="126"/>
      <c r="BX104" s="126"/>
      <c r="BY104" s="126"/>
      <c r="BZ104" s="126"/>
      <c r="CA104" s="126"/>
      <c r="CD104" s="126"/>
      <c r="CN104" s="126"/>
      <c r="CX104" s="126"/>
      <c r="DH104" s="126"/>
      <c r="DR104" s="126"/>
      <c r="EB104" s="126"/>
      <c r="EL104" s="126"/>
      <c r="EV104" s="126"/>
      <c r="FF104" s="126"/>
      <c r="FP104" s="126"/>
      <c r="FZ104" s="126"/>
      <c r="GJ104" s="126"/>
      <c r="GT104" s="126"/>
      <c r="HD104" s="126"/>
      <c r="HN104" s="126"/>
      <c r="HX104" s="126"/>
      <c r="IH104" s="126"/>
      <c r="IR104" s="126"/>
      <c r="JB104" s="126"/>
    </row>
    <row xmlns:x14ac="http://schemas.microsoft.com/office/spreadsheetml/2009/9/ac" r="105" s="3" customFormat="true" x14ac:dyDescent="0.25">
      <c r="A105" s="414" t="str">
        <f ca="true">IF(ISBLANK('Data Summary'!A107),"",'Data Summary'!A107)</f>
        <v/>
      </c>
      <c r="B105" s="126"/>
      <c r="L105" s="126"/>
      <c r="V105" s="126"/>
      <c r="AF105" s="126"/>
      <c r="AP105" s="126"/>
      <c r="AZ105" s="126"/>
      <c r="BA105" s="126"/>
      <c r="BB105" s="126"/>
      <c r="BC105" s="126"/>
      <c r="BD105" s="126"/>
      <c r="BE105" s="126"/>
      <c r="BF105" s="126"/>
      <c r="BG105" s="126"/>
      <c r="BJ105" s="126"/>
      <c r="BT105" s="126"/>
      <c r="BU105" s="126"/>
      <c r="BV105" s="126"/>
      <c r="BW105" s="126"/>
      <c r="BX105" s="126"/>
      <c r="BY105" s="126"/>
      <c r="BZ105" s="126"/>
      <c r="CA105" s="126"/>
      <c r="CD105" s="126"/>
      <c r="CN105" s="126"/>
      <c r="CX105" s="126"/>
      <c r="DH105" s="126"/>
      <c r="DR105" s="126"/>
      <c r="EB105" s="126"/>
      <c r="EL105" s="126"/>
      <c r="EV105" s="126"/>
      <c r="FF105" s="126"/>
      <c r="FP105" s="126"/>
      <c r="FZ105" s="126"/>
      <c r="GJ105" s="126"/>
      <c r="GT105" s="126"/>
      <c r="HD105" s="126"/>
      <c r="HN105" s="126"/>
      <c r="HX105" s="126"/>
      <c r="IH105" s="126"/>
      <c r="IR105" s="126"/>
      <c r="JB105" s="126"/>
    </row>
    <row xmlns:x14ac="http://schemas.microsoft.com/office/spreadsheetml/2009/9/ac" r="106" s="3" customFormat="true" x14ac:dyDescent="0.25">
      <c r="A106" s="414" t="str">
        <f ca="true">IF(ISBLANK('Data Summary'!A108),"",'Data Summary'!A108)</f>
        <v/>
      </c>
      <c r="B106" s="126"/>
      <c r="L106" s="126"/>
      <c r="V106" s="126"/>
      <c r="AF106" s="126"/>
      <c r="AP106" s="126"/>
      <c r="AZ106" s="126"/>
      <c r="BA106" s="126"/>
      <c r="BB106" s="126"/>
      <c r="BC106" s="126"/>
      <c r="BD106" s="126"/>
      <c r="BE106" s="126"/>
      <c r="BF106" s="126"/>
      <c r="BG106" s="126"/>
      <c r="BJ106" s="126"/>
      <c r="BT106" s="126"/>
      <c r="BU106" s="126"/>
      <c r="BV106" s="126"/>
      <c r="BW106" s="126"/>
      <c r="BX106" s="126"/>
      <c r="BY106" s="126"/>
      <c r="BZ106" s="126"/>
      <c r="CA106" s="126"/>
      <c r="CD106" s="126"/>
      <c r="CN106" s="126"/>
      <c r="CX106" s="126"/>
      <c r="DH106" s="126"/>
      <c r="DR106" s="126"/>
      <c r="EB106" s="126"/>
      <c r="EL106" s="126"/>
      <c r="EV106" s="126"/>
      <c r="FF106" s="126"/>
      <c r="FP106" s="126"/>
      <c r="FZ106" s="126"/>
      <c r="GJ106" s="126"/>
      <c r="GT106" s="126"/>
      <c r="HD106" s="126"/>
      <c r="HN106" s="126"/>
      <c r="HX106" s="126"/>
      <c r="IH106" s="126"/>
      <c r="IR106" s="126"/>
      <c r="JB106" s="126"/>
    </row>
    <row xmlns:x14ac="http://schemas.microsoft.com/office/spreadsheetml/2009/9/ac" r="107" s="3" customFormat="true" x14ac:dyDescent="0.25">
      <c r="A107" s="414" t="str">
        <f ca="true">IF(ISBLANK('Data Summary'!A109),"",'Data Summary'!A109)</f>
        <v/>
      </c>
      <c r="B107" s="126"/>
      <c r="L107" s="126"/>
      <c r="V107" s="126"/>
      <c r="AF107" s="126"/>
      <c r="AP107" s="126"/>
      <c r="AZ107" s="126"/>
      <c r="BA107" s="126"/>
      <c r="BB107" s="126"/>
      <c r="BC107" s="126"/>
      <c r="BD107" s="126"/>
      <c r="BE107" s="126"/>
      <c r="BF107" s="126"/>
      <c r="BG107" s="126"/>
      <c r="BJ107" s="126"/>
      <c r="BT107" s="126"/>
      <c r="BU107" s="126"/>
      <c r="BV107" s="126"/>
      <c r="BW107" s="126"/>
      <c r="BX107" s="126"/>
      <c r="BY107" s="126"/>
      <c r="BZ107" s="126"/>
      <c r="CA107" s="126"/>
      <c r="CD107" s="126"/>
      <c r="CN107" s="126"/>
      <c r="CX107" s="126"/>
      <c r="DH107" s="126"/>
      <c r="DR107" s="126"/>
      <c r="EB107" s="126"/>
      <c r="EL107" s="126"/>
      <c r="EV107" s="126"/>
      <c r="FF107" s="126"/>
      <c r="FP107" s="126"/>
      <c r="FZ107" s="126"/>
      <c r="GJ107" s="126"/>
      <c r="GT107" s="126"/>
      <c r="HD107" s="126"/>
      <c r="HN107" s="126"/>
      <c r="HX107" s="126"/>
      <c r="IH107" s="126"/>
      <c r="IR107" s="126"/>
      <c r="JB107" s="126"/>
    </row>
    <row xmlns:x14ac="http://schemas.microsoft.com/office/spreadsheetml/2009/9/ac" r="108" s="3" customFormat="true" x14ac:dyDescent="0.25">
      <c r="A108" s="414" t="str">
        <f ca="true">IF(ISBLANK('Data Summary'!A110),"",'Data Summary'!A110)</f>
        <v/>
      </c>
      <c r="B108" s="126"/>
      <c r="L108" s="126"/>
      <c r="V108" s="126"/>
      <c r="AF108" s="126"/>
      <c r="AP108" s="126"/>
      <c r="AZ108" s="126"/>
      <c r="BA108" s="126"/>
      <c r="BB108" s="126"/>
      <c r="BC108" s="126"/>
      <c r="BD108" s="126"/>
      <c r="BE108" s="126"/>
      <c r="BF108" s="126"/>
      <c r="BG108" s="126"/>
      <c r="BJ108" s="126"/>
      <c r="BT108" s="126"/>
      <c r="BU108" s="126"/>
      <c r="BV108" s="126"/>
      <c r="BW108" s="126"/>
      <c r="BX108" s="126"/>
      <c r="BY108" s="126"/>
      <c r="BZ108" s="126"/>
      <c r="CA108" s="126"/>
      <c r="CD108" s="126"/>
      <c r="CN108" s="126"/>
      <c r="CX108" s="126"/>
      <c r="DH108" s="126"/>
      <c r="DR108" s="126"/>
      <c r="EB108" s="126"/>
      <c r="EL108" s="126"/>
      <c r="EV108" s="126"/>
      <c r="FF108" s="126"/>
      <c r="FP108" s="126"/>
      <c r="FZ108" s="126"/>
      <c r="GJ108" s="126"/>
      <c r="GT108" s="126"/>
      <c r="HD108" s="126"/>
      <c r="HN108" s="126"/>
      <c r="HX108" s="126"/>
      <c r="IH108" s="126"/>
      <c r="IR108" s="126"/>
      <c r="JB108" s="126"/>
    </row>
    <row xmlns:x14ac="http://schemas.microsoft.com/office/spreadsheetml/2009/9/ac" r="109" s="3" customFormat="true" x14ac:dyDescent="0.25">
      <c r="A109" s="414" t="str">
        <f ca="true">IF(ISBLANK('Data Summary'!A111),"",'Data Summary'!A111)</f>
        <v/>
      </c>
      <c r="B109" s="126"/>
      <c r="L109" s="126"/>
      <c r="V109" s="126"/>
      <c r="AF109" s="126"/>
      <c r="AP109" s="126"/>
      <c r="AZ109" s="126"/>
      <c r="BA109" s="126"/>
      <c r="BB109" s="126"/>
      <c r="BC109" s="126"/>
      <c r="BD109" s="126"/>
      <c r="BE109" s="126"/>
      <c r="BF109" s="126"/>
      <c r="BG109" s="126"/>
      <c r="BJ109" s="126"/>
      <c r="BT109" s="126"/>
      <c r="BU109" s="126"/>
      <c r="BV109" s="126"/>
      <c r="BW109" s="126"/>
      <c r="BX109" s="126"/>
      <c r="BY109" s="126"/>
      <c r="BZ109" s="126"/>
      <c r="CA109" s="126"/>
      <c r="CD109" s="126"/>
      <c r="CN109" s="126"/>
      <c r="CX109" s="126"/>
      <c r="DH109" s="126"/>
      <c r="DR109" s="126"/>
      <c r="EB109" s="126"/>
      <c r="EL109" s="126"/>
      <c r="EV109" s="126"/>
      <c r="FF109" s="126"/>
      <c r="FP109" s="126"/>
      <c r="FZ109" s="126"/>
      <c r="GJ109" s="126"/>
      <c r="GT109" s="126"/>
      <c r="HD109" s="126"/>
      <c r="HN109" s="126"/>
      <c r="HX109" s="126"/>
      <c r="IH109" s="126"/>
      <c r="IR109" s="126"/>
      <c r="JB109" s="126"/>
    </row>
    <row xmlns:x14ac="http://schemas.microsoft.com/office/spreadsheetml/2009/9/ac" r="110" s="3" customFormat="true" x14ac:dyDescent="0.25">
      <c r="A110" s="414" t="str">
        <f ca="true">IF(ISBLANK('Data Summary'!A112),"",'Data Summary'!A112)</f>
        <v/>
      </c>
      <c r="B110" s="126"/>
      <c r="L110" s="126"/>
      <c r="V110" s="126"/>
      <c r="AF110" s="126"/>
      <c r="AP110" s="126"/>
      <c r="AZ110" s="126"/>
      <c r="BA110" s="126"/>
      <c r="BB110" s="126"/>
      <c r="BC110" s="126"/>
      <c r="BD110" s="126"/>
      <c r="BE110" s="126"/>
      <c r="BF110" s="126"/>
      <c r="BG110" s="126"/>
      <c r="BJ110" s="126"/>
      <c r="BT110" s="126"/>
      <c r="BU110" s="126"/>
      <c r="BV110" s="126"/>
      <c r="BW110" s="126"/>
      <c r="BX110" s="126"/>
      <c r="BY110" s="126"/>
      <c r="BZ110" s="126"/>
      <c r="CA110" s="126"/>
      <c r="CD110" s="126"/>
      <c r="CN110" s="126"/>
      <c r="CX110" s="126"/>
      <c r="DH110" s="126"/>
      <c r="DR110" s="126"/>
      <c r="EB110" s="126"/>
      <c r="EL110" s="126"/>
      <c r="EV110" s="126"/>
      <c r="FF110" s="126"/>
      <c r="FP110" s="126"/>
      <c r="FZ110" s="126"/>
      <c r="GJ110" s="126"/>
      <c r="GT110" s="126"/>
      <c r="HD110" s="126"/>
      <c r="HN110" s="126"/>
      <c r="HX110" s="126"/>
      <c r="IH110" s="126"/>
      <c r="IR110" s="126"/>
      <c r="JB110" s="126"/>
    </row>
    <row xmlns:x14ac="http://schemas.microsoft.com/office/spreadsheetml/2009/9/ac" r="111" s="3" customFormat="true" x14ac:dyDescent="0.25">
      <c r="A111" s="414" t="str">
        <f ca="true">IF(ISBLANK('Data Summary'!A113),"",'Data Summary'!A113)</f>
        <v/>
      </c>
      <c r="B111" s="126"/>
      <c r="L111" s="126"/>
      <c r="V111" s="126"/>
      <c r="AF111" s="126"/>
      <c r="AP111" s="126"/>
      <c r="AZ111" s="126"/>
      <c r="BA111" s="126"/>
      <c r="BB111" s="126"/>
      <c r="BC111" s="126"/>
      <c r="BD111" s="126"/>
      <c r="BE111" s="126"/>
      <c r="BF111" s="126"/>
      <c r="BG111" s="126"/>
      <c r="BJ111" s="126"/>
      <c r="BT111" s="126"/>
      <c r="BU111" s="126"/>
      <c r="BV111" s="126"/>
      <c r="BW111" s="126"/>
      <c r="BX111" s="126"/>
      <c r="BY111" s="126"/>
      <c r="BZ111" s="126"/>
      <c r="CA111" s="126"/>
      <c r="CD111" s="126"/>
      <c r="CN111" s="126"/>
      <c r="CX111" s="126"/>
      <c r="DH111" s="126"/>
      <c r="DR111" s="126"/>
      <c r="EB111" s="126"/>
      <c r="EL111" s="126"/>
      <c r="EV111" s="126"/>
      <c r="FF111" s="126"/>
      <c r="FP111" s="126"/>
      <c r="FZ111" s="126"/>
      <c r="GJ111" s="126"/>
      <c r="GT111" s="126"/>
      <c r="HD111" s="126"/>
      <c r="HN111" s="126"/>
      <c r="HX111" s="126"/>
      <c r="IH111" s="126"/>
      <c r="IR111" s="126"/>
      <c r="JB111" s="126"/>
    </row>
    <row xmlns:x14ac="http://schemas.microsoft.com/office/spreadsheetml/2009/9/ac" r="112" s="3" customFormat="true" x14ac:dyDescent="0.25">
      <c r="A112" s="414" t="str">
        <f ca="true">IF(ISBLANK('Data Summary'!A114),"",'Data Summary'!A114)</f>
        <v/>
      </c>
      <c r="B112" s="126"/>
      <c r="L112" s="126"/>
      <c r="V112" s="126"/>
      <c r="AF112" s="126"/>
      <c r="AP112" s="126"/>
      <c r="AZ112" s="126"/>
      <c r="BA112" s="126"/>
      <c r="BB112" s="126"/>
      <c r="BC112" s="126"/>
      <c r="BD112" s="126"/>
      <c r="BE112" s="126"/>
      <c r="BF112" s="126"/>
      <c r="BG112" s="126"/>
      <c r="BJ112" s="126"/>
      <c r="BT112" s="126"/>
      <c r="BU112" s="126"/>
      <c r="BV112" s="126"/>
      <c r="BW112" s="126"/>
      <c r="BX112" s="126"/>
      <c r="BY112" s="126"/>
      <c r="BZ112" s="126"/>
      <c r="CA112" s="126"/>
      <c r="CD112" s="126"/>
      <c r="CN112" s="126"/>
      <c r="CX112" s="126"/>
      <c r="DH112" s="126"/>
      <c r="DR112" s="126"/>
      <c r="EB112" s="126"/>
      <c r="EL112" s="126"/>
      <c r="EV112" s="126"/>
      <c r="FF112" s="126"/>
      <c r="FP112" s="126"/>
      <c r="FZ112" s="126"/>
      <c r="GJ112" s="126"/>
      <c r="GT112" s="126"/>
      <c r="HD112" s="126"/>
      <c r="HN112" s="126"/>
      <c r="HX112" s="126"/>
      <c r="IH112" s="126"/>
      <c r="IR112" s="126"/>
      <c r="JB112" s="126"/>
    </row>
    <row xmlns:x14ac="http://schemas.microsoft.com/office/spreadsheetml/2009/9/ac" r="113" s="3" customFormat="true" x14ac:dyDescent="0.25">
      <c r="A113" s="414" t="str">
        <f ca="true">IF(ISBLANK('Data Summary'!A115),"",'Data Summary'!A115)</f>
        <v/>
      </c>
      <c r="B113" s="126"/>
      <c r="L113" s="126"/>
      <c r="V113" s="126"/>
      <c r="AF113" s="126"/>
      <c r="AP113" s="126"/>
      <c r="AZ113" s="126"/>
      <c r="BA113" s="126"/>
      <c r="BB113" s="126"/>
      <c r="BC113" s="126"/>
      <c r="BD113" s="126"/>
      <c r="BE113" s="126"/>
      <c r="BF113" s="126"/>
      <c r="BG113" s="126"/>
      <c r="BJ113" s="126"/>
      <c r="BT113" s="126"/>
      <c r="BU113" s="126"/>
      <c r="BV113" s="126"/>
      <c r="BW113" s="126"/>
      <c r="BX113" s="126"/>
      <c r="BY113" s="126"/>
      <c r="BZ113" s="126"/>
      <c r="CA113" s="126"/>
      <c r="CD113" s="126"/>
      <c r="CN113" s="126"/>
      <c r="CX113" s="126"/>
      <c r="DH113" s="126"/>
      <c r="DR113" s="126"/>
      <c r="EB113" s="126"/>
      <c r="EL113" s="126"/>
      <c r="EV113" s="126"/>
      <c r="FF113" s="126"/>
      <c r="FP113" s="126"/>
      <c r="FZ113" s="126"/>
      <c r="GJ113" s="126"/>
      <c r="GT113" s="126"/>
      <c r="HD113" s="126"/>
      <c r="HN113" s="126"/>
      <c r="HX113" s="126"/>
      <c r="IH113" s="126"/>
      <c r="IR113" s="126"/>
      <c r="JB113" s="126"/>
    </row>
    <row xmlns:x14ac="http://schemas.microsoft.com/office/spreadsheetml/2009/9/ac" r="114" s="3" customFormat="true" x14ac:dyDescent="0.25">
      <c r="A114" s="414" t="str">
        <f ca="true">IF(ISBLANK('Data Summary'!A116),"",'Data Summary'!A116)</f>
        <v/>
      </c>
      <c r="B114" s="126"/>
      <c r="L114" s="126"/>
      <c r="V114" s="126"/>
      <c r="AF114" s="126"/>
      <c r="AP114" s="126"/>
      <c r="AZ114" s="126"/>
      <c r="BA114" s="126"/>
      <c r="BB114" s="126"/>
      <c r="BC114" s="126"/>
      <c r="BD114" s="126"/>
      <c r="BE114" s="126"/>
      <c r="BF114" s="126"/>
      <c r="BG114" s="126"/>
      <c r="BJ114" s="126"/>
      <c r="BT114" s="126"/>
      <c r="BU114" s="126"/>
      <c r="BV114" s="126"/>
      <c r="BW114" s="126"/>
      <c r="BX114" s="126"/>
      <c r="BY114" s="126"/>
      <c r="BZ114" s="126"/>
      <c r="CA114" s="126"/>
      <c r="CD114" s="126"/>
      <c r="CN114" s="126"/>
      <c r="CX114" s="126"/>
      <c r="DH114" s="126"/>
      <c r="DR114" s="126"/>
      <c r="EB114" s="126"/>
      <c r="EL114" s="126"/>
      <c r="EV114" s="126"/>
      <c r="FF114" s="126"/>
      <c r="FP114" s="126"/>
      <c r="FZ114" s="126"/>
      <c r="GJ114" s="126"/>
      <c r="GT114" s="126"/>
      <c r="HD114" s="126"/>
      <c r="HN114" s="126"/>
      <c r="HX114" s="126"/>
      <c r="IH114" s="126"/>
      <c r="IR114" s="126"/>
      <c r="JB114" s="126"/>
    </row>
    <row xmlns:x14ac="http://schemas.microsoft.com/office/spreadsheetml/2009/9/ac" r="115" s="3" customFormat="true" x14ac:dyDescent="0.25">
      <c r="A115" s="414" t="str">
        <f ca="true">IF(ISBLANK('Data Summary'!A117),"",'Data Summary'!A117)</f>
        <v/>
      </c>
      <c r="B115" s="126"/>
      <c r="L115" s="126"/>
      <c r="V115" s="126"/>
      <c r="AF115" s="126"/>
      <c r="AP115" s="126"/>
      <c r="AZ115" s="126"/>
      <c r="BA115" s="126"/>
      <c r="BB115" s="126"/>
      <c r="BC115" s="126"/>
      <c r="BD115" s="126"/>
      <c r="BE115" s="126"/>
      <c r="BF115" s="126"/>
      <c r="BG115" s="126"/>
      <c r="BJ115" s="126"/>
      <c r="BT115" s="126"/>
      <c r="BU115" s="126"/>
      <c r="BV115" s="126"/>
      <c r="BW115" s="126"/>
      <c r="BX115" s="126"/>
      <c r="BY115" s="126"/>
      <c r="BZ115" s="126"/>
      <c r="CA115" s="126"/>
      <c r="CD115" s="126"/>
      <c r="CN115" s="126"/>
      <c r="CX115" s="126"/>
      <c r="DH115" s="126"/>
      <c r="DR115" s="126"/>
      <c r="EB115" s="126"/>
      <c r="EL115" s="126"/>
      <c r="EV115" s="126"/>
      <c r="FF115" s="126"/>
      <c r="FP115" s="126"/>
      <c r="FZ115" s="126"/>
      <c r="GJ115" s="126"/>
      <c r="GT115" s="126"/>
      <c r="HD115" s="126"/>
      <c r="HN115" s="126"/>
      <c r="HX115" s="126"/>
      <c r="IH115" s="126"/>
      <c r="IR115" s="126"/>
      <c r="JB115" s="126"/>
    </row>
    <row xmlns:x14ac="http://schemas.microsoft.com/office/spreadsheetml/2009/9/ac" r="116" s="3" customFormat="true" x14ac:dyDescent="0.25">
      <c r="A116" s="414" t="str">
        <f ca="true">IF(ISBLANK('Data Summary'!A118),"",'Data Summary'!A118)</f>
        <v/>
      </c>
      <c r="B116" s="126"/>
      <c r="L116" s="126"/>
      <c r="V116" s="126"/>
      <c r="AF116" s="126"/>
      <c r="AP116" s="126"/>
      <c r="AZ116" s="126"/>
      <c r="BA116" s="126"/>
      <c r="BB116" s="126"/>
      <c r="BC116" s="126"/>
      <c r="BD116" s="126"/>
      <c r="BE116" s="126"/>
      <c r="BF116" s="126"/>
      <c r="BG116" s="126"/>
      <c r="BJ116" s="126"/>
      <c r="BT116" s="126"/>
      <c r="BU116" s="126"/>
      <c r="BV116" s="126"/>
      <c r="BW116" s="126"/>
      <c r="BX116" s="126"/>
      <c r="BY116" s="126"/>
      <c r="BZ116" s="126"/>
      <c r="CA116" s="126"/>
      <c r="CD116" s="126"/>
      <c r="CN116" s="126"/>
      <c r="CX116" s="126"/>
      <c r="DH116" s="126"/>
      <c r="DR116" s="126"/>
      <c r="EB116" s="126"/>
      <c r="EL116" s="126"/>
      <c r="EV116" s="126"/>
      <c r="FF116" s="126"/>
      <c r="FP116" s="126"/>
      <c r="FZ116" s="126"/>
      <c r="GJ116" s="126"/>
      <c r="GT116" s="126"/>
      <c r="HD116" s="126"/>
      <c r="HN116" s="126"/>
      <c r="HX116" s="126"/>
      <c r="IH116" s="126"/>
      <c r="IR116" s="126"/>
      <c r="JB116" s="126"/>
    </row>
    <row xmlns:x14ac="http://schemas.microsoft.com/office/spreadsheetml/2009/9/ac" r="117" s="3" customFormat="true" x14ac:dyDescent="0.25">
      <c r="A117" s="414" t="str">
        <f ca="true">IF(ISBLANK('Data Summary'!A119),"",'Data Summary'!A119)</f>
        <v/>
      </c>
      <c r="B117" s="126"/>
      <c r="L117" s="126"/>
      <c r="V117" s="126"/>
      <c r="AF117" s="126"/>
      <c r="AP117" s="126"/>
      <c r="AZ117" s="126"/>
      <c r="BA117" s="126"/>
      <c r="BB117" s="126"/>
      <c r="BC117" s="126"/>
      <c r="BD117" s="126"/>
      <c r="BE117" s="126"/>
      <c r="BF117" s="126"/>
      <c r="BG117" s="126"/>
      <c r="BJ117" s="126"/>
      <c r="BT117" s="126"/>
      <c r="BU117" s="126"/>
      <c r="BV117" s="126"/>
      <c r="BW117" s="126"/>
      <c r="BX117" s="126"/>
      <c r="BY117" s="126"/>
      <c r="BZ117" s="126"/>
      <c r="CA117" s="126"/>
      <c r="CD117" s="126"/>
      <c r="CN117" s="126"/>
      <c r="CX117" s="126"/>
      <c r="DH117" s="126"/>
      <c r="DR117" s="126"/>
      <c r="EB117" s="126"/>
      <c r="EL117" s="126"/>
      <c r="EV117" s="126"/>
      <c r="FF117" s="126"/>
      <c r="FP117" s="126"/>
      <c r="FZ117" s="126"/>
      <c r="GJ117" s="126"/>
      <c r="GT117" s="126"/>
      <c r="HD117" s="126"/>
      <c r="HN117" s="126"/>
      <c r="HX117" s="126"/>
      <c r="IH117" s="126"/>
      <c r="IR117" s="126"/>
      <c r="JB117" s="126"/>
    </row>
    <row xmlns:x14ac="http://schemas.microsoft.com/office/spreadsheetml/2009/9/ac" r="118" s="3" customFormat="true" x14ac:dyDescent="0.25">
      <c r="A118" s="414" t="str">
        <f ca="true">IF(ISBLANK('Data Summary'!A120),"",'Data Summary'!A120)</f>
        <v/>
      </c>
      <c r="B118" s="126"/>
      <c r="L118" s="126"/>
      <c r="V118" s="126"/>
      <c r="AF118" s="126"/>
      <c r="AP118" s="126"/>
      <c r="AZ118" s="126"/>
      <c r="BA118" s="126"/>
      <c r="BB118" s="126"/>
      <c r="BC118" s="126"/>
      <c r="BD118" s="126"/>
      <c r="BE118" s="126"/>
      <c r="BF118" s="126"/>
      <c r="BG118" s="126"/>
      <c r="BJ118" s="126"/>
      <c r="BT118" s="126"/>
      <c r="BU118" s="126"/>
      <c r="BV118" s="126"/>
      <c r="BW118" s="126"/>
      <c r="BX118" s="126"/>
      <c r="BY118" s="126"/>
      <c r="BZ118" s="126"/>
      <c r="CA118" s="126"/>
      <c r="CD118" s="126"/>
      <c r="CN118" s="126"/>
      <c r="CX118" s="126"/>
      <c r="DH118" s="126"/>
      <c r="DR118" s="126"/>
      <c r="EB118" s="126"/>
      <c r="EL118" s="126"/>
      <c r="EV118" s="126"/>
      <c r="FF118" s="126"/>
      <c r="FP118" s="126"/>
      <c r="FZ118" s="126"/>
      <c r="GJ118" s="126"/>
      <c r="GT118" s="126"/>
      <c r="HD118" s="126"/>
      <c r="HN118" s="126"/>
      <c r="HX118" s="126"/>
      <c r="IH118" s="126"/>
      <c r="IR118" s="126"/>
      <c r="JB118" s="126"/>
    </row>
    <row xmlns:x14ac="http://schemas.microsoft.com/office/spreadsheetml/2009/9/ac" r="119" s="3" customFormat="true" x14ac:dyDescent="0.25">
      <c r="A119" s="414" t="str">
        <f ca="true">IF(ISBLANK('Data Summary'!A121),"",'Data Summary'!A121)</f>
        <v/>
      </c>
      <c r="B119" s="126"/>
      <c r="L119" s="126"/>
      <c r="V119" s="126"/>
      <c r="AF119" s="126"/>
      <c r="AP119" s="126"/>
      <c r="AZ119" s="126"/>
      <c r="BA119" s="126"/>
      <c r="BB119" s="126"/>
      <c r="BC119" s="126"/>
      <c r="BD119" s="126"/>
      <c r="BE119" s="126"/>
      <c r="BF119" s="126"/>
      <c r="BG119" s="126"/>
      <c r="BJ119" s="126"/>
      <c r="BT119" s="126"/>
      <c r="BU119" s="126"/>
      <c r="BV119" s="126"/>
      <c r="BW119" s="126"/>
      <c r="BX119" s="126"/>
      <c r="BY119" s="126"/>
      <c r="BZ119" s="126"/>
      <c r="CA119" s="126"/>
      <c r="CD119" s="126"/>
      <c r="CN119" s="126"/>
      <c r="CX119" s="126"/>
      <c r="DH119" s="126"/>
      <c r="DR119" s="126"/>
      <c r="EB119" s="126"/>
      <c r="EL119" s="126"/>
      <c r="EV119" s="126"/>
      <c r="FF119" s="126"/>
      <c r="FP119" s="126"/>
      <c r="FZ119" s="126"/>
      <c r="GJ119" s="126"/>
      <c r="GT119" s="126"/>
      <c r="HD119" s="126"/>
      <c r="HN119" s="126"/>
      <c r="HX119" s="126"/>
      <c r="IH119" s="126"/>
      <c r="IR119" s="126"/>
      <c r="JB119" s="126"/>
    </row>
    <row xmlns:x14ac="http://schemas.microsoft.com/office/spreadsheetml/2009/9/ac" r="120" s="3" customFormat="true" x14ac:dyDescent="0.25">
      <c r="A120" s="414" t="str">
        <f ca="true">IF(ISBLANK('Data Summary'!A122),"",'Data Summary'!A122)</f>
        <v/>
      </c>
      <c r="B120" s="126"/>
      <c r="L120" s="126"/>
      <c r="V120" s="126"/>
      <c r="AF120" s="126"/>
      <c r="AP120" s="126"/>
      <c r="AZ120" s="126"/>
      <c r="BA120" s="126"/>
      <c r="BB120" s="126"/>
      <c r="BC120" s="126"/>
      <c r="BD120" s="126"/>
      <c r="BE120" s="126"/>
      <c r="BF120" s="126"/>
      <c r="BG120" s="126"/>
      <c r="BJ120" s="126"/>
      <c r="BT120" s="126"/>
      <c r="BU120" s="126"/>
      <c r="BV120" s="126"/>
      <c r="BW120" s="126"/>
      <c r="BX120" s="126"/>
      <c r="BY120" s="126"/>
      <c r="BZ120" s="126"/>
      <c r="CA120" s="126"/>
      <c r="CD120" s="126"/>
      <c r="CN120" s="126"/>
      <c r="CX120" s="126"/>
      <c r="DH120" s="126"/>
      <c r="DR120" s="126"/>
      <c r="EB120" s="126"/>
      <c r="EL120" s="126"/>
      <c r="EV120" s="126"/>
      <c r="FF120" s="126"/>
      <c r="FP120" s="126"/>
      <c r="FZ120" s="126"/>
      <c r="GJ120" s="126"/>
      <c r="GT120" s="126"/>
      <c r="HD120" s="126"/>
      <c r="HN120" s="126"/>
      <c r="HX120" s="126"/>
      <c r="IH120" s="126"/>
      <c r="IR120" s="126"/>
      <c r="JB120" s="126"/>
    </row>
    <row xmlns:x14ac="http://schemas.microsoft.com/office/spreadsheetml/2009/9/ac" r="121" s="3" customFormat="true" x14ac:dyDescent="0.25">
      <c r="A121" s="414" t="str">
        <f ca="true">IF(ISBLANK('Data Summary'!A123),"",'Data Summary'!A123)</f>
        <v/>
      </c>
      <c r="B121" s="126"/>
      <c r="L121" s="126"/>
      <c r="V121" s="126"/>
      <c r="AF121" s="126"/>
      <c r="AP121" s="126"/>
      <c r="AZ121" s="126"/>
      <c r="BA121" s="126"/>
      <c r="BB121" s="126"/>
      <c r="BC121" s="126"/>
      <c r="BD121" s="126"/>
      <c r="BE121" s="126"/>
      <c r="BF121" s="126"/>
      <c r="BG121" s="126"/>
      <c r="BJ121" s="126"/>
      <c r="BT121" s="126"/>
      <c r="BU121" s="126"/>
      <c r="BV121" s="126"/>
      <c r="BW121" s="126"/>
      <c r="BX121" s="126"/>
      <c r="BY121" s="126"/>
      <c r="BZ121" s="126"/>
      <c r="CA121" s="126"/>
      <c r="CD121" s="126"/>
      <c r="CN121" s="126"/>
      <c r="CX121" s="126"/>
      <c r="DH121" s="126"/>
      <c r="DR121" s="126"/>
      <c r="EB121" s="126"/>
      <c r="EL121" s="126"/>
      <c r="EV121" s="126"/>
      <c r="FF121" s="126"/>
      <c r="FP121" s="126"/>
      <c r="FZ121" s="126"/>
      <c r="GJ121" s="126"/>
      <c r="GT121" s="126"/>
      <c r="HD121" s="126"/>
      <c r="HN121" s="126"/>
      <c r="HX121" s="126"/>
      <c r="IH121" s="126"/>
      <c r="IR121" s="126"/>
      <c r="JB121" s="126"/>
    </row>
    <row xmlns:x14ac="http://schemas.microsoft.com/office/spreadsheetml/2009/9/ac" r="122" s="3" customFormat="true" x14ac:dyDescent="0.25">
      <c r="A122" s="414" t="str">
        <f ca="true">IF(ISBLANK('Data Summary'!A124),"",'Data Summary'!A124)</f>
        <v/>
      </c>
      <c r="B122" s="126"/>
      <c r="L122" s="126"/>
      <c r="V122" s="126"/>
      <c r="AF122" s="126"/>
      <c r="AP122" s="126"/>
      <c r="AZ122" s="126"/>
      <c r="BA122" s="126"/>
      <c r="BB122" s="126"/>
      <c r="BC122" s="126"/>
      <c r="BD122" s="126"/>
      <c r="BE122" s="126"/>
      <c r="BF122" s="126"/>
      <c r="BG122" s="126"/>
      <c r="BJ122" s="126"/>
      <c r="BT122" s="126"/>
      <c r="BU122" s="126"/>
      <c r="BV122" s="126"/>
      <c r="BW122" s="126"/>
      <c r="BX122" s="126"/>
      <c r="BY122" s="126"/>
      <c r="BZ122" s="126"/>
      <c r="CA122" s="126"/>
      <c r="CD122" s="126"/>
      <c r="CN122" s="126"/>
      <c r="CX122" s="126"/>
      <c r="DH122" s="126"/>
      <c r="DR122" s="126"/>
      <c r="EB122" s="126"/>
      <c r="EL122" s="126"/>
      <c r="EV122" s="126"/>
      <c r="FF122" s="126"/>
      <c r="FP122" s="126"/>
      <c r="FZ122" s="126"/>
      <c r="GJ122" s="126"/>
      <c r="GT122" s="126"/>
      <c r="HD122" s="126"/>
      <c r="HN122" s="126"/>
      <c r="HX122" s="126"/>
      <c r="IH122" s="126"/>
      <c r="IR122" s="126"/>
      <c r="JB122" s="126"/>
    </row>
    <row xmlns:x14ac="http://schemas.microsoft.com/office/spreadsheetml/2009/9/ac" r="123" s="3" customFormat="true" x14ac:dyDescent="0.25">
      <c r="A123" s="414" t="str">
        <f ca="true">IF(ISBLANK('Data Summary'!A125),"",'Data Summary'!A125)</f>
        <v/>
      </c>
      <c r="B123" s="126"/>
      <c r="L123" s="126"/>
      <c r="V123" s="126"/>
      <c r="AF123" s="126"/>
      <c r="AP123" s="126"/>
      <c r="AZ123" s="126"/>
      <c r="BA123" s="126"/>
      <c r="BB123" s="126"/>
      <c r="BC123" s="126"/>
      <c r="BD123" s="126"/>
      <c r="BE123" s="126"/>
      <c r="BF123" s="126"/>
      <c r="BG123" s="126"/>
      <c r="BJ123" s="126"/>
      <c r="BT123" s="126"/>
      <c r="BU123" s="126"/>
      <c r="BV123" s="126"/>
      <c r="BW123" s="126"/>
      <c r="BX123" s="126"/>
      <c r="BY123" s="126"/>
      <c r="BZ123" s="126"/>
      <c r="CA123" s="126"/>
      <c r="CD123" s="126"/>
      <c r="CN123" s="126"/>
      <c r="CX123" s="126"/>
      <c r="DH123" s="126"/>
      <c r="DR123" s="126"/>
      <c r="EB123" s="126"/>
      <c r="EL123" s="126"/>
      <c r="EV123" s="126"/>
      <c r="FF123" s="126"/>
      <c r="FP123" s="126"/>
      <c r="FZ123" s="126"/>
      <c r="GJ123" s="126"/>
      <c r="GT123" s="126"/>
      <c r="HD123" s="126"/>
      <c r="HN123" s="126"/>
      <c r="HX123" s="126"/>
      <c r="IH123" s="126"/>
      <c r="IR123" s="126"/>
      <c r="JB123" s="126"/>
    </row>
    <row xmlns:x14ac="http://schemas.microsoft.com/office/spreadsheetml/2009/9/ac" r="124" s="3" customFormat="true" x14ac:dyDescent="0.25">
      <c r="A124" s="414" t="str">
        <f ca="true">IF(ISBLANK('Data Summary'!A126),"",'Data Summary'!A126)</f>
        <v/>
      </c>
      <c r="B124" s="126"/>
      <c r="L124" s="126"/>
      <c r="V124" s="126"/>
      <c r="AF124" s="126"/>
      <c r="AP124" s="126"/>
      <c r="AZ124" s="126"/>
      <c r="BA124" s="126"/>
      <c r="BB124" s="126"/>
      <c r="BC124" s="126"/>
      <c r="BD124" s="126"/>
      <c r="BE124" s="126"/>
      <c r="BF124" s="126"/>
      <c r="BG124" s="126"/>
      <c r="BJ124" s="126"/>
      <c r="BT124" s="126"/>
      <c r="BU124" s="126"/>
      <c r="BV124" s="126"/>
      <c r="BW124" s="126"/>
      <c r="BX124" s="126"/>
      <c r="BY124" s="126"/>
      <c r="BZ124" s="126"/>
      <c r="CA124" s="126"/>
      <c r="CD124" s="126"/>
      <c r="CN124" s="126"/>
      <c r="CX124" s="126"/>
      <c r="DH124" s="126"/>
      <c r="DR124" s="126"/>
      <c r="EB124" s="126"/>
      <c r="EL124" s="126"/>
      <c r="EV124" s="126"/>
      <c r="FF124" s="126"/>
      <c r="FP124" s="126"/>
      <c r="FZ124" s="126"/>
      <c r="GJ124" s="126"/>
      <c r="GT124" s="126"/>
      <c r="HD124" s="126"/>
      <c r="HN124" s="126"/>
      <c r="HX124" s="126"/>
      <c r="IH124" s="126"/>
      <c r="IR124" s="126"/>
      <c r="JB124" s="126"/>
    </row>
    <row xmlns:x14ac="http://schemas.microsoft.com/office/spreadsheetml/2009/9/ac" r="125" s="3" customFormat="true" x14ac:dyDescent="0.25">
      <c r="A125" s="414" t="str">
        <f ca="true">IF(ISBLANK('Data Summary'!A127),"",'Data Summary'!A127)</f>
        <v/>
      </c>
      <c r="B125" s="126"/>
      <c r="L125" s="126"/>
      <c r="V125" s="126"/>
      <c r="AF125" s="126"/>
      <c r="AP125" s="126"/>
      <c r="AZ125" s="126"/>
      <c r="BA125" s="126"/>
      <c r="BB125" s="126"/>
      <c r="BC125" s="126"/>
      <c r="BD125" s="126"/>
      <c r="BE125" s="126"/>
      <c r="BF125" s="126"/>
      <c r="BG125" s="126"/>
      <c r="BJ125" s="126"/>
      <c r="BT125" s="126"/>
      <c r="BU125" s="126"/>
      <c r="BV125" s="126"/>
      <c r="BW125" s="126"/>
      <c r="BX125" s="126"/>
      <c r="BY125" s="126"/>
      <c r="BZ125" s="126"/>
      <c r="CA125" s="126"/>
      <c r="CD125" s="126"/>
      <c r="CN125" s="126"/>
      <c r="CX125" s="126"/>
      <c r="DH125" s="126"/>
      <c r="DR125" s="126"/>
      <c r="EB125" s="126"/>
      <c r="EL125" s="126"/>
      <c r="EV125" s="126"/>
      <c r="FF125" s="126"/>
      <c r="FP125" s="126"/>
      <c r="FZ125" s="126"/>
      <c r="GJ125" s="126"/>
      <c r="GT125" s="126"/>
      <c r="HD125" s="126"/>
      <c r="HN125" s="126"/>
      <c r="HX125" s="126"/>
      <c r="IH125" s="126"/>
      <c r="IR125" s="126"/>
      <c r="JB125" s="126"/>
    </row>
    <row xmlns:x14ac="http://schemas.microsoft.com/office/spreadsheetml/2009/9/ac" r="126" s="3" customFormat="true" x14ac:dyDescent="0.25">
      <c r="A126" s="414" t="str">
        <f ca="true">IF(ISBLANK('Data Summary'!A128),"",'Data Summary'!A128)</f>
        <v/>
      </c>
      <c r="B126" s="126"/>
      <c r="L126" s="126"/>
      <c r="V126" s="126"/>
      <c r="AF126" s="126"/>
      <c r="AP126" s="126"/>
      <c r="AZ126" s="126"/>
      <c r="BA126" s="126"/>
      <c r="BB126" s="126"/>
      <c r="BC126" s="126"/>
      <c r="BD126" s="126"/>
      <c r="BE126" s="126"/>
      <c r="BF126" s="126"/>
      <c r="BG126" s="126"/>
      <c r="BJ126" s="126"/>
      <c r="BT126" s="126"/>
      <c r="BU126" s="126"/>
      <c r="BV126" s="126"/>
      <c r="BW126" s="126"/>
      <c r="BX126" s="126"/>
      <c r="BY126" s="126"/>
      <c r="BZ126" s="126"/>
      <c r="CA126" s="126"/>
      <c r="CD126" s="126"/>
      <c r="CN126" s="126"/>
      <c r="CX126" s="126"/>
      <c r="DH126" s="126"/>
      <c r="DR126" s="126"/>
      <c r="EB126" s="126"/>
      <c r="EL126" s="126"/>
      <c r="EV126" s="126"/>
      <c r="FF126" s="126"/>
      <c r="FP126" s="126"/>
      <c r="FZ126" s="126"/>
      <c r="GJ126" s="126"/>
      <c r="GT126" s="126"/>
      <c r="HD126" s="126"/>
      <c r="HN126" s="126"/>
      <c r="HX126" s="126"/>
      <c r="IH126" s="126"/>
      <c r="IR126" s="126"/>
      <c r="JB126" s="126"/>
    </row>
    <row xmlns:x14ac="http://schemas.microsoft.com/office/spreadsheetml/2009/9/ac" r="127" s="3" customFormat="true" x14ac:dyDescent="0.25">
      <c r="A127" s="414" t="str">
        <f ca="true">IF(ISBLANK('Data Summary'!A129),"",'Data Summary'!A129)</f>
        <v/>
      </c>
      <c r="B127" s="126"/>
      <c r="L127" s="126"/>
      <c r="V127" s="126"/>
      <c r="AF127" s="126"/>
      <c r="AP127" s="126"/>
      <c r="AZ127" s="126"/>
      <c r="BA127" s="126"/>
      <c r="BB127" s="126"/>
      <c r="BC127" s="126"/>
      <c r="BD127" s="126"/>
      <c r="BE127" s="126"/>
      <c r="BF127" s="126"/>
      <c r="BG127" s="126"/>
      <c r="BJ127" s="126"/>
      <c r="BT127" s="126"/>
      <c r="BU127" s="126"/>
      <c r="BV127" s="126"/>
      <c r="BW127" s="126"/>
      <c r="BX127" s="126"/>
      <c r="BY127" s="126"/>
      <c r="BZ127" s="126"/>
      <c r="CA127" s="126"/>
      <c r="CD127" s="126"/>
      <c r="CN127" s="126"/>
      <c r="CX127" s="126"/>
      <c r="DH127" s="126"/>
      <c r="DR127" s="126"/>
      <c r="EB127" s="126"/>
      <c r="EL127" s="126"/>
      <c r="EV127" s="126"/>
      <c r="FF127" s="126"/>
      <c r="FP127" s="126"/>
      <c r="FZ127" s="126"/>
      <c r="GJ127" s="126"/>
      <c r="GT127" s="126"/>
      <c r="HD127" s="126"/>
      <c r="HN127" s="126"/>
      <c r="HX127" s="126"/>
      <c r="IH127" s="126"/>
      <c r="IR127" s="126"/>
      <c r="JB127" s="126"/>
    </row>
    <row xmlns:x14ac="http://schemas.microsoft.com/office/spreadsheetml/2009/9/ac" r="128" s="3" customFormat="true" x14ac:dyDescent="0.25">
      <c r="A128" s="414" t="str">
        <f ca="true">IF(ISBLANK('Data Summary'!A130),"",'Data Summary'!A130)</f>
        <v/>
      </c>
      <c r="B128" s="126"/>
      <c r="L128" s="126"/>
      <c r="V128" s="126"/>
      <c r="AF128" s="126"/>
      <c r="AP128" s="126"/>
      <c r="AZ128" s="126"/>
      <c r="BA128" s="126"/>
      <c r="BB128" s="126"/>
      <c r="BC128" s="126"/>
      <c r="BD128" s="126"/>
      <c r="BE128" s="126"/>
      <c r="BF128" s="126"/>
      <c r="BG128" s="126"/>
      <c r="BJ128" s="126"/>
      <c r="BT128" s="126"/>
      <c r="BU128" s="126"/>
      <c r="BV128" s="126"/>
      <c r="BW128" s="126"/>
      <c r="BX128" s="126"/>
      <c r="BY128" s="126"/>
      <c r="BZ128" s="126"/>
      <c r="CA128" s="126"/>
      <c r="CD128" s="126"/>
      <c r="CN128" s="126"/>
      <c r="CX128" s="126"/>
      <c r="DH128" s="126"/>
      <c r="DR128" s="126"/>
      <c r="EB128" s="126"/>
      <c r="EL128" s="126"/>
      <c r="EV128" s="126"/>
      <c r="FF128" s="126"/>
      <c r="FP128" s="126"/>
      <c r="FZ128" s="126"/>
      <c r="GJ128" s="126"/>
      <c r="GT128" s="126"/>
      <c r="HD128" s="126"/>
      <c r="HN128" s="126"/>
      <c r="HX128" s="126"/>
      <c r="IH128" s="126"/>
      <c r="IR128" s="126"/>
      <c r="JB128" s="126"/>
    </row>
    <row xmlns:x14ac="http://schemas.microsoft.com/office/spreadsheetml/2009/9/ac" r="129" s="3" customFormat="true" x14ac:dyDescent="0.25">
      <c r="A129" s="414" t="str">
        <f ca="true">IF(ISBLANK('Data Summary'!A131),"",'Data Summary'!A131)</f>
        <v/>
      </c>
      <c r="B129" s="126"/>
      <c r="L129" s="126"/>
      <c r="V129" s="126"/>
      <c r="AF129" s="126"/>
      <c r="AP129" s="126"/>
      <c r="AZ129" s="126"/>
      <c r="BA129" s="126"/>
      <c r="BB129" s="126"/>
      <c r="BC129" s="126"/>
      <c r="BD129" s="126"/>
      <c r="BE129" s="126"/>
      <c r="BF129" s="126"/>
      <c r="BG129" s="126"/>
      <c r="BJ129" s="126"/>
      <c r="BT129" s="126"/>
      <c r="BU129" s="126"/>
      <c r="BV129" s="126"/>
      <c r="BW129" s="126"/>
      <c r="BX129" s="126"/>
      <c r="BY129" s="126"/>
      <c r="BZ129" s="126"/>
      <c r="CA129" s="126"/>
      <c r="CD129" s="126"/>
      <c r="CN129" s="126"/>
      <c r="CX129" s="126"/>
      <c r="DH129" s="126"/>
      <c r="DR129" s="126"/>
      <c r="EB129" s="126"/>
      <c r="EL129" s="126"/>
      <c r="EV129" s="126"/>
      <c r="FF129" s="126"/>
      <c r="FP129" s="126"/>
      <c r="FZ129" s="126"/>
      <c r="GJ129" s="126"/>
      <c r="GT129" s="126"/>
      <c r="HD129" s="126"/>
      <c r="HN129" s="126"/>
      <c r="HX129" s="126"/>
      <c r="IH129" s="126"/>
      <c r="IR129" s="126"/>
      <c r="JB129" s="126"/>
    </row>
    <row xmlns:x14ac="http://schemas.microsoft.com/office/spreadsheetml/2009/9/ac" r="130" s="3" customFormat="true" x14ac:dyDescent="0.25">
      <c r="A130" s="414" t="str">
        <f ca="true">IF(ISBLANK('Data Summary'!A132),"",'Data Summary'!A132)</f>
        <v/>
      </c>
      <c r="B130" s="126"/>
      <c r="L130" s="126"/>
      <c r="V130" s="126"/>
      <c r="AF130" s="126"/>
      <c r="AP130" s="126"/>
      <c r="AZ130" s="126"/>
      <c r="BA130" s="126"/>
      <c r="BB130" s="126"/>
      <c r="BC130" s="126"/>
      <c r="BD130" s="126"/>
      <c r="BE130" s="126"/>
      <c r="BF130" s="126"/>
      <c r="BG130" s="126"/>
      <c r="BJ130" s="126"/>
      <c r="BT130" s="126"/>
      <c r="BU130" s="126"/>
      <c r="BV130" s="126"/>
      <c r="BW130" s="126"/>
      <c r="BX130" s="126"/>
      <c r="BY130" s="126"/>
      <c r="BZ130" s="126"/>
      <c r="CA130" s="126"/>
      <c r="CD130" s="126"/>
      <c r="CN130" s="126"/>
      <c r="CX130" s="126"/>
      <c r="DH130" s="126"/>
      <c r="DR130" s="126"/>
      <c r="EB130" s="126"/>
      <c r="EL130" s="126"/>
      <c r="EV130" s="126"/>
      <c r="FF130" s="126"/>
      <c r="FP130" s="126"/>
      <c r="FZ130" s="126"/>
      <c r="GJ130" s="126"/>
      <c r="GT130" s="126"/>
      <c r="HD130" s="126"/>
      <c r="HN130" s="126"/>
      <c r="HX130" s="126"/>
      <c r="IH130" s="126"/>
      <c r="IR130" s="126"/>
      <c r="JB130" s="126"/>
    </row>
    <row xmlns:x14ac="http://schemas.microsoft.com/office/spreadsheetml/2009/9/ac" r="131" s="3" customFormat="true" x14ac:dyDescent="0.25">
      <c r="A131" s="414" t="str">
        <f ca="true">IF(ISBLANK('Data Summary'!A133),"",'Data Summary'!A133)</f>
        <v/>
      </c>
      <c r="B131" s="126"/>
      <c r="L131" s="126"/>
      <c r="V131" s="126"/>
      <c r="AF131" s="126"/>
      <c r="AP131" s="126"/>
      <c r="AZ131" s="126"/>
      <c r="BA131" s="126"/>
      <c r="BB131" s="126"/>
      <c r="BC131" s="126"/>
      <c r="BD131" s="126"/>
      <c r="BE131" s="126"/>
      <c r="BF131" s="126"/>
      <c r="BG131" s="126"/>
      <c r="BJ131" s="126"/>
      <c r="BT131" s="126"/>
      <c r="BU131" s="126"/>
      <c r="BV131" s="126"/>
      <c r="BW131" s="126"/>
      <c r="BX131" s="126"/>
      <c r="BY131" s="126"/>
      <c r="BZ131" s="126"/>
      <c r="CA131" s="126"/>
      <c r="CD131" s="126"/>
      <c r="CN131" s="126"/>
      <c r="CX131" s="126"/>
      <c r="DH131" s="126"/>
      <c r="DR131" s="126"/>
      <c r="EB131" s="126"/>
      <c r="EL131" s="126"/>
      <c r="EV131" s="126"/>
      <c r="FF131" s="126"/>
      <c r="FP131" s="126"/>
      <c r="FZ131" s="126"/>
      <c r="GJ131" s="126"/>
      <c r="GT131" s="126"/>
      <c r="HD131" s="126"/>
      <c r="HN131" s="126"/>
      <c r="HX131" s="126"/>
      <c r="IH131" s="126"/>
      <c r="IR131" s="126"/>
      <c r="JB131" s="126"/>
    </row>
    <row xmlns:x14ac="http://schemas.microsoft.com/office/spreadsheetml/2009/9/ac" r="132" s="3" customFormat="true" x14ac:dyDescent="0.25">
      <c r="A132" s="414" t="str">
        <f ca="true">IF(ISBLANK('Data Summary'!A134),"",'Data Summary'!A134)</f>
        <v/>
      </c>
      <c r="B132" s="126"/>
      <c r="L132" s="126"/>
      <c r="V132" s="126"/>
      <c r="AF132" s="126"/>
      <c r="AP132" s="126"/>
      <c r="AZ132" s="126"/>
      <c r="BA132" s="126"/>
      <c r="BB132" s="126"/>
      <c r="BC132" s="126"/>
      <c r="BD132" s="126"/>
      <c r="BE132" s="126"/>
      <c r="BF132" s="126"/>
      <c r="BG132" s="126"/>
      <c r="BJ132" s="126"/>
      <c r="BT132" s="126"/>
      <c r="BU132" s="126"/>
      <c r="BV132" s="126"/>
      <c r="BW132" s="126"/>
      <c r="BX132" s="126"/>
      <c r="BY132" s="126"/>
      <c r="BZ132" s="126"/>
      <c r="CA132" s="126"/>
      <c r="CD132" s="126"/>
      <c r="CN132" s="126"/>
      <c r="CX132" s="126"/>
      <c r="DH132" s="126"/>
      <c r="DR132" s="126"/>
      <c r="EB132" s="126"/>
      <c r="EL132" s="126"/>
      <c r="EV132" s="126"/>
      <c r="FF132" s="126"/>
      <c r="FP132" s="126"/>
      <c r="FZ132" s="126"/>
      <c r="GJ132" s="126"/>
      <c r="GT132" s="126"/>
      <c r="HD132" s="126"/>
      <c r="HN132" s="126"/>
      <c r="HX132" s="126"/>
      <c r="IH132" s="126"/>
      <c r="IR132" s="126"/>
      <c r="JB132" s="126"/>
    </row>
    <row xmlns:x14ac="http://schemas.microsoft.com/office/spreadsheetml/2009/9/ac" r="133" s="3" customFormat="true" x14ac:dyDescent="0.25">
      <c r="A133" s="414" t="str">
        <f ca="true">IF(ISBLANK('Data Summary'!A135),"",'Data Summary'!A135)</f>
        <v/>
      </c>
      <c r="B133" s="126"/>
      <c r="L133" s="126"/>
      <c r="V133" s="126"/>
      <c r="AF133" s="126"/>
      <c r="AP133" s="126"/>
      <c r="AZ133" s="126"/>
      <c r="BA133" s="126"/>
      <c r="BB133" s="126"/>
      <c r="BC133" s="126"/>
      <c r="BD133" s="126"/>
      <c r="BE133" s="126"/>
      <c r="BF133" s="126"/>
      <c r="BG133" s="126"/>
      <c r="BJ133" s="126"/>
      <c r="BT133" s="126"/>
      <c r="BU133" s="126"/>
      <c r="BV133" s="126"/>
      <c r="BW133" s="126"/>
      <c r="BX133" s="126"/>
      <c r="BY133" s="126"/>
      <c r="BZ133" s="126"/>
      <c r="CA133" s="126"/>
      <c r="CD133" s="126"/>
      <c r="CN133" s="126"/>
      <c r="CX133" s="126"/>
      <c r="DH133" s="126"/>
      <c r="DR133" s="126"/>
      <c r="EB133" s="126"/>
      <c r="EL133" s="126"/>
      <c r="EV133" s="126"/>
      <c r="FF133" s="126"/>
      <c r="FP133" s="126"/>
      <c r="FZ133" s="126"/>
      <c r="GJ133" s="126"/>
      <c r="GT133" s="126"/>
      <c r="HD133" s="126"/>
      <c r="HN133" s="126"/>
      <c r="HX133" s="126"/>
      <c r="IH133" s="126"/>
      <c r="IR133" s="126"/>
      <c r="JB133" s="126"/>
    </row>
    <row xmlns:x14ac="http://schemas.microsoft.com/office/spreadsheetml/2009/9/ac" r="134" s="3" customFormat="true" x14ac:dyDescent="0.25">
      <c r="A134" s="414" t="str">
        <f ca="true">IF(ISBLANK('Data Summary'!A136),"",'Data Summary'!A136)</f>
        <v/>
      </c>
      <c r="B134" s="126"/>
      <c r="L134" s="126"/>
      <c r="V134" s="126"/>
      <c r="AF134" s="126"/>
      <c r="AP134" s="126"/>
      <c r="AZ134" s="126"/>
      <c r="BA134" s="126"/>
      <c r="BB134" s="126"/>
      <c r="BC134" s="126"/>
      <c r="BD134" s="126"/>
      <c r="BE134" s="126"/>
      <c r="BF134" s="126"/>
      <c r="BG134" s="126"/>
      <c r="BJ134" s="126"/>
      <c r="BT134" s="126"/>
      <c r="BU134" s="126"/>
      <c r="BV134" s="126"/>
      <c r="BW134" s="126"/>
      <c r="BX134" s="126"/>
      <c r="BY134" s="126"/>
      <c r="BZ134" s="126"/>
      <c r="CA134" s="126"/>
      <c r="CD134" s="126"/>
      <c r="CN134" s="126"/>
      <c r="CX134" s="126"/>
      <c r="DH134" s="126"/>
      <c r="DR134" s="126"/>
      <c r="EB134" s="126"/>
      <c r="EL134" s="126"/>
      <c r="EV134" s="126"/>
      <c r="FF134" s="126"/>
      <c r="FP134" s="126"/>
      <c r="FZ134" s="126"/>
      <c r="GJ134" s="126"/>
      <c r="GT134" s="126"/>
      <c r="HD134" s="126"/>
      <c r="HN134" s="126"/>
      <c r="HX134" s="126"/>
      <c r="IH134" s="126"/>
      <c r="IR134" s="126"/>
      <c r="JB134" s="126"/>
    </row>
    <row xmlns:x14ac="http://schemas.microsoft.com/office/spreadsheetml/2009/9/ac" r="135" s="3" customFormat="true" x14ac:dyDescent="0.25">
      <c r="A135" s="414" t="str">
        <f ca="true">IF(ISBLANK('Data Summary'!A137),"",'Data Summary'!A137)</f>
        <v/>
      </c>
      <c r="B135" s="126"/>
      <c r="L135" s="126"/>
      <c r="V135" s="126"/>
      <c r="AF135" s="126"/>
      <c r="AP135" s="126"/>
      <c r="AZ135" s="126"/>
      <c r="BA135" s="126"/>
      <c r="BB135" s="126"/>
      <c r="BC135" s="126"/>
      <c r="BD135" s="126"/>
      <c r="BE135" s="126"/>
      <c r="BF135" s="126"/>
      <c r="BG135" s="126"/>
      <c r="BJ135" s="126"/>
      <c r="BT135" s="126"/>
      <c r="BU135" s="126"/>
      <c r="BV135" s="126"/>
      <c r="BW135" s="126"/>
      <c r="BX135" s="126"/>
      <c r="BY135" s="126"/>
      <c r="BZ135" s="126"/>
      <c r="CA135" s="126"/>
      <c r="CD135" s="126"/>
      <c r="CN135" s="126"/>
      <c r="CX135" s="126"/>
      <c r="DH135" s="126"/>
      <c r="DR135" s="126"/>
      <c r="EB135" s="126"/>
      <c r="EL135" s="126"/>
      <c r="EV135" s="126"/>
      <c r="FF135" s="126"/>
      <c r="FP135" s="126"/>
      <c r="FZ135" s="126"/>
      <c r="GJ135" s="126"/>
      <c r="GT135" s="126"/>
      <c r="HD135" s="126"/>
      <c r="HN135" s="126"/>
      <c r="HX135" s="126"/>
      <c r="IH135" s="126"/>
      <c r="IR135" s="126"/>
      <c r="JB135" s="126"/>
    </row>
    <row xmlns:x14ac="http://schemas.microsoft.com/office/spreadsheetml/2009/9/ac" r="136" s="3" customFormat="true" x14ac:dyDescent="0.25">
      <c r="A136" s="414" t="str">
        <f ca="true">IF(ISBLANK('Data Summary'!A138),"",'Data Summary'!A138)</f>
        <v/>
      </c>
      <c r="B136" s="126"/>
      <c r="L136" s="126"/>
      <c r="V136" s="126"/>
      <c r="AF136" s="126"/>
      <c r="AP136" s="126"/>
      <c r="AZ136" s="126"/>
      <c r="BA136" s="126"/>
      <c r="BB136" s="126"/>
      <c r="BC136" s="126"/>
      <c r="BD136" s="126"/>
      <c r="BE136" s="126"/>
      <c r="BF136" s="126"/>
      <c r="BG136" s="126"/>
      <c r="BJ136" s="126"/>
      <c r="BT136" s="126"/>
      <c r="BU136" s="126"/>
      <c r="BV136" s="126"/>
      <c r="BW136" s="126"/>
      <c r="BX136" s="126"/>
      <c r="BY136" s="126"/>
      <c r="BZ136" s="126"/>
      <c r="CA136" s="126"/>
      <c r="CD136" s="126"/>
      <c r="CN136" s="126"/>
      <c r="CX136" s="126"/>
      <c r="DH136" s="126"/>
      <c r="DR136" s="126"/>
      <c r="EB136" s="126"/>
      <c r="EL136" s="126"/>
      <c r="EV136" s="126"/>
      <c r="FF136" s="126"/>
      <c r="FP136" s="126"/>
      <c r="FZ136" s="126"/>
      <c r="GJ136" s="126"/>
      <c r="GT136" s="126"/>
      <c r="HD136" s="126"/>
      <c r="HN136" s="126"/>
      <c r="HX136" s="126"/>
      <c r="IH136" s="126"/>
      <c r="IR136" s="126"/>
      <c r="JB136" s="126"/>
    </row>
    <row xmlns:x14ac="http://schemas.microsoft.com/office/spreadsheetml/2009/9/ac" r="137" s="3" customFormat="true" x14ac:dyDescent="0.25">
      <c r="A137" s="414" t="str">
        <f ca="true">IF(ISBLANK('Data Summary'!A139),"",'Data Summary'!A139)</f>
        <v/>
      </c>
      <c r="B137" s="126"/>
      <c r="L137" s="126"/>
      <c r="V137" s="126"/>
      <c r="AF137" s="126"/>
      <c r="AP137" s="126"/>
      <c r="AZ137" s="126"/>
      <c r="BA137" s="126"/>
      <c r="BB137" s="126"/>
      <c r="BC137" s="126"/>
      <c r="BD137" s="126"/>
      <c r="BE137" s="126"/>
      <c r="BF137" s="126"/>
      <c r="BG137" s="126"/>
      <c r="BJ137" s="126"/>
      <c r="BT137" s="126"/>
      <c r="BU137" s="126"/>
      <c r="BV137" s="126"/>
      <c r="BW137" s="126"/>
      <c r="BX137" s="126"/>
      <c r="BY137" s="126"/>
      <c r="BZ137" s="126"/>
      <c r="CA137" s="126"/>
      <c r="CD137" s="126"/>
      <c r="CN137" s="126"/>
      <c r="CX137" s="126"/>
      <c r="DH137" s="126"/>
      <c r="DR137" s="126"/>
      <c r="EB137" s="126"/>
      <c r="EL137" s="126"/>
      <c r="EV137" s="126"/>
      <c r="FF137" s="126"/>
      <c r="FP137" s="126"/>
      <c r="FZ137" s="126"/>
      <c r="GJ137" s="126"/>
      <c r="GT137" s="126"/>
      <c r="HD137" s="126"/>
      <c r="HN137" s="126"/>
      <c r="HX137" s="126"/>
      <c r="IH137" s="126"/>
      <c r="IR137" s="126"/>
      <c r="JB137" s="126"/>
    </row>
    <row xmlns:x14ac="http://schemas.microsoft.com/office/spreadsheetml/2009/9/ac" r="138" s="3" customFormat="true" x14ac:dyDescent="0.25">
      <c r="A138" s="414" t="str">
        <f ca="true">IF(ISBLANK('Data Summary'!A140),"",'Data Summary'!A140)</f>
        <v/>
      </c>
      <c r="B138" s="126"/>
      <c r="L138" s="126"/>
      <c r="V138" s="126"/>
      <c r="AF138" s="126"/>
      <c r="AP138" s="126"/>
      <c r="AZ138" s="126"/>
      <c r="BA138" s="126"/>
      <c r="BB138" s="126"/>
      <c r="BC138" s="126"/>
      <c r="BD138" s="126"/>
      <c r="BE138" s="126"/>
      <c r="BF138" s="126"/>
      <c r="BG138" s="126"/>
      <c r="BJ138" s="126"/>
      <c r="BT138" s="126"/>
      <c r="BU138" s="126"/>
      <c r="BV138" s="126"/>
      <c r="BW138" s="126"/>
      <c r="BX138" s="126"/>
      <c r="BY138" s="126"/>
      <c r="BZ138" s="126"/>
      <c r="CA138" s="126"/>
      <c r="CD138" s="126"/>
      <c r="CN138" s="126"/>
      <c r="CX138" s="126"/>
      <c r="DH138" s="126"/>
      <c r="DR138" s="126"/>
      <c r="EB138" s="126"/>
      <c r="EL138" s="126"/>
      <c r="EV138" s="126"/>
      <c r="FF138" s="126"/>
      <c r="FP138" s="126"/>
      <c r="FZ138" s="126"/>
      <c r="GJ138" s="126"/>
      <c r="GT138" s="126"/>
      <c r="HD138" s="126"/>
      <c r="HN138" s="126"/>
      <c r="HX138" s="126"/>
      <c r="IH138" s="126"/>
      <c r="IR138" s="126"/>
      <c r="JB138" s="126"/>
    </row>
    <row xmlns:x14ac="http://schemas.microsoft.com/office/spreadsheetml/2009/9/ac" r="139" s="3" customFormat="true" x14ac:dyDescent="0.25">
      <c r="A139" s="414" t="str">
        <f ca="true">IF(ISBLANK('Data Summary'!A141),"",'Data Summary'!A141)</f>
        <v/>
      </c>
      <c r="B139" s="126"/>
      <c r="L139" s="126"/>
      <c r="V139" s="126"/>
      <c r="AF139" s="126"/>
      <c r="AP139" s="126"/>
      <c r="AZ139" s="126"/>
      <c r="BA139" s="126"/>
      <c r="BB139" s="126"/>
      <c r="BC139" s="126"/>
      <c r="BD139" s="126"/>
      <c r="BE139" s="126"/>
      <c r="BF139" s="126"/>
      <c r="BG139" s="126"/>
      <c r="BJ139" s="126"/>
      <c r="BT139" s="126"/>
      <c r="BU139" s="126"/>
      <c r="BV139" s="126"/>
      <c r="BW139" s="126"/>
      <c r="BX139" s="126"/>
      <c r="BY139" s="126"/>
      <c r="BZ139" s="126"/>
      <c r="CA139" s="126"/>
      <c r="CD139" s="126"/>
      <c r="CN139" s="126"/>
      <c r="CX139" s="126"/>
      <c r="DH139" s="126"/>
      <c r="DR139" s="126"/>
      <c r="EB139" s="126"/>
      <c r="EL139" s="126"/>
      <c r="EV139" s="126"/>
      <c r="FF139" s="126"/>
      <c r="FP139" s="126"/>
      <c r="FZ139" s="126"/>
      <c r="GJ139" s="126"/>
      <c r="GT139" s="126"/>
      <c r="HD139" s="126"/>
      <c r="HN139" s="126"/>
      <c r="HX139" s="126"/>
      <c r="IH139" s="126"/>
      <c r="IR139" s="126"/>
      <c r="JB139" s="126"/>
    </row>
    <row xmlns:x14ac="http://schemas.microsoft.com/office/spreadsheetml/2009/9/ac" r="140" s="3" customFormat="true" x14ac:dyDescent="0.25">
      <c r="A140" s="414" t="str">
        <f ca="true">IF(ISBLANK('Data Summary'!A142),"",'Data Summary'!A142)</f>
        <v/>
      </c>
      <c r="B140" s="126"/>
      <c r="L140" s="126"/>
      <c r="V140" s="126"/>
      <c r="AF140" s="126"/>
      <c r="AP140" s="126"/>
      <c r="AZ140" s="126"/>
      <c r="BA140" s="126"/>
      <c r="BB140" s="126"/>
      <c r="BC140" s="126"/>
      <c r="BD140" s="126"/>
      <c r="BE140" s="126"/>
      <c r="BF140" s="126"/>
      <c r="BG140" s="126"/>
      <c r="BJ140" s="126"/>
      <c r="BT140" s="126"/>
      <c r="BU140" s="126"/>
      <c r="BV140" s="126"/>
      <c r="BW140" s="126"/>
      <c r="BX140" s="126"/>
      <c r="BY140" s="126"/>
      <c r="BZ140" s="126"/>
      <c r="CA140" s="126"/>
      <c r="CD140" s="126"/>
      <c r="CN140" s="126"/>
      <c r="CX140" s="126"/>
      <c r="DH140" s="126"/>
      <c r="DR140" s="126"/>
      <c r="EB140" s="126"/>
      <c r="EL140" s="126"/>
      <c r="EV140" s="126"/>
      <c r="FF140" s="126"/>
      <c r="FP140" s="126"/>
      <c r="FZ140" s="126"/>
      <c r="GJ140" s="126"/>
      <c r="GT140" s="126"/>
      <c r="HD140" s="126"/>
      <c r="HN140" s="126"/>
      <c r="HX140" s="126"/>
      <c r="IH140" s="126"/>
      <c r="IR140" s="126"/>
      <c r="JB140" s="126"/>
    </row>
    <row xmlns:x14ac="http://schemas.microsoft.com/office/spreadsheetml/2009/9/ac" r="141" s="3" customFormat="true" x14ac:dyDescent="0.25">
      <c r="A141" s="414" t="str">
        <f ca="true">IF(ISBLANK('Data Summary'!A143),"",'Data Summary'!A143)</f>
        <v/>
      </c>
      <c r="B141" s="126"/>
      <c r="L141" s="126"/>
      <c r="V141" s="126"/>
      <c r="AF141" s="126"/>
      <c r="AP141" s="126"/>
      <c r="AZ141" s="126"/>
      <c r="BA141" s="126"/>
      <c r="BB141" s="126"/>
      <c r="BC141" s="126"/>
      <c r="BD141" s="126"/>
      <c r="BE141" s="126"/>
      <c r="BF141" s="126"/>
      <c r="BG141" s="126"/>
      <c r="BJ141" s="126"/>
      <c r="BT141" s="126"/>
      <c r="BU141" s="126"/>
      <c r="BV141" s="126"/>
      <c r="BW141" s="126"/>
      <c r="BX141" s="126"/>
      <c r="BY141" s="126"/>
      <c r="BZ141" s="126"/>
      <c r="CA141" s="126"/>
      <c r="CD141" s="126"/>
      <c r="CN141" s="126"/>
      <c r="CX141" s="126"/>
      <c r="DH141" s="126"/>
      <c r="DR141" s="126"/>
      <c r="EB141" s="126"/>
      <c r="EL141" s="126"/>
      <c r="EV141" s="126"/>
      <c r="FF141" s="126"/>
      <c r="FP141" s="126"/>
      <c r="FZ141" s="126"/>
      <c r="GJ141" s="126"/>
      <c r="GT141" s="126"/>
      <c r="HD141" s="126"/>
      <c r="HN141" s="126"/>
      <c r="HX141" s="126"/>
      <c r="IH141" s="126"/>
      <c r="IR141" s="126"/>
      <c r="JB141" s="126"/>
    </row>
    <row xmlns:x14ac="http://schemas.microsoft.com/office/spreadsheetml/2009/9/ac" r="142" s="3" customFormat="true" x14ac:dyDescent="0.25">
      <c r="A142" s="414" t="str">
        <f ca="true">IF(ISBLANK('Data Summary'!A144),"",'Data Summary'!A144)</f>
        <v/>
      </c>
      <c r="B142" s="126"/>
      <c r="L142" s="126"/>
      <c r="V142" s="126"/>
      <c r="AF142" s="126"/>
      <c r="AP142" s="126"/>
      <c r="AZ142" s="126"/>
      <c r="BA142" s="126"/>
      <c r="BB142" s="126"/>
      <c r="BC142" s="126"/>
      <c r="BD142" s="126"/>
      <c r="BE142" s="126"/>
      <c r="BF142" s="126"/>
      <c r="BG142" s="126"/>
      <c r="BJ142" s="126"/>
      <c r="BT142" s="126"/>
      <c r="BU142" s="126"/>
      <c r="BV142" s="126"/>
      <c r="BW142" s="126"/>
      <c r="BX142" s="126"/>
      <c r="BY142" s="126"/>
      <c r="BZ142" s="126"/>
      <c r="CA142" s="126"/>
      <c r="CD142" s="126"/>
      <c r="CN142" s="126"/>
      <c r="CX142" s="126"/>
      <c r="DH142" s="126"/>
      <c r="DR142" s="126"/>
      <c r="EB142" s="126"/>
      <c r="EL142" s="126"/>
      <c r="EV142" s="126"/>
      <c r="FF142" s="126"/>
      <c r="FP142" s="126"/>
      <c r="FZ142" s="126"/>
      <c r="GJ142" s="126"/>
      <c r="GT142" s="126"/>
      <c r="HD142" s="126"/>
      <c r="HN142" s="126"/>
      <c r="HX142" s="126"/>
      <c r="IH142" s="126"/>
      <c r="IR142" s="126"/>
      <c r="JB142" s="126"/>
    </row>
    <row xmlns:x14ac="http://schemas.microsoft.com/office/spreadsheetml/2009/9/ac" r="143" s="3" customFormat="true" x14ac:dyDescent="0.25">
      <c r="A143" s="414" t="str">
        <f ca="true">IF(ISBLANK('Data Summary'!A145),"",'Data Summary'!A145)</f>
        <v/>
      </c>
      <c r="B143" s="126"/>
      <c r="L143" s="126"/>
      <c r="V143" s="126"/>
      <c r="AF143" s="126"/>
      <c r="AP143" s="126"/>
      <c r="AZ143" s="126"/>
      <c r="BA143" s="126"/>
      <c r="BB143" s="126"/>
      <c r="BC143" s="126"/>
      <c r="BD143" s="126"/>
      <c r="BE143" s="126"/>
      <c r="BF143" s="126"/>
      <c r="BG143" s="126"/>
      <c r="BJ143" s="126"/>
      <c r="BT143" s="126"/>
      <c r="BU143" s="126"/>
      <c r="BV143" s="126"/>
      <c r="BW143" s="126"/>
      <c r="BX143" s="126"/>
      <c r="BY143" s="126"/>
      <c r="BZ143" s="126"/>
      <c r="CA143" s="126"/>
      <c r="CD143" s="126"/>
      <c r="CN143" s="126"/>
      <c r="CX143" s="126"/>
      <c r="DH143" s="126"/>
      <c r="DR143" s="126"/>
      <c r="EB143" s="126"/>
      <c r="EL143" s="126"/>
      <c r="EV143" s="126"/>
      <c r="FF143" s="126"/>
      <c r="FP143" s="126"/>
      <c r="FZ143" s="126"/>
      <c r="GJ143" s="126"/>
      <c r="GT143" s="126"/>
      <c r="HD143" s="126"/>
      <c r="HN143" s="126"/>
      <c r="HX143" s="126"/>
      <c r="IH143" s="126"/>
      <c r="IR143" s="126"/>
      <c r="JB143" s="126"/>
    </row>
    <row xmlns:x14ac="http://schemas.microsoft.com/office/spreadsheetml/2009/9/ac" r="144" s="3" customFormat="true" x14ac:dyDescent="0.25">
      <c r="A144" s="414" t="str">
        <f ca="true">IF(ISBLANK('Data Summary'!A146),"",'Data Summary'!A146)</f>
        <v/>
      </c>
      <c r="B144" s="126"/>
      <c r="L144" s="126"/>
      <c r="V144" s="126"/>
      <c r="AF144" s="126"/>
      <c r="AP144" s="126"/>
      <c r="AZ144" s="126"/>
      <c r="BA144" s="126"/>
      <c r="BB144" s="126"/>
      <c r="BC144" s="126"/>
      <c r="BD144" s="126"/>
      <c r="BE144" s="126"/>
      <c r="BF144" s="126"/>
      <c r="BG144" s="126"/>
      <c r="BJ144" s="126"/>
      <c r="BT144" s="126"/>
      <c r="BU144" s="126"/>
      <c r="BV144" s="126"/>
      <c r="BW144" s="126"/>
      <c r="BX144" s="126"/>
      <c r="BY144" s="126"/>
      <c r="BZ144" s="126"/>
      <c r="CA144" s="126"/>
      <c r="CD144" s="126"/>
      <c r="CN144" s="126"/>
      <c r="CX144" s="126"/>
      <c r="DH144" s="126"/>
      <c r="DR144" s="126"/>
      <c r="EB144" s="126"/>
      <c r="EL144" s="126"/>
      <c r="EV144" s="126"/>
      <c r="FF144" s="126"/>
      <c r="FP144" s="126"/>
      <c r="FZ144" s="126"/>
      <c r="GJ144" s="126"/>
      <c r="GT144" s="126"/>
      <c r="HD144" s="126"/>
      <c r="HN144" s="126"/>
      <c r="HX144" s="126"/>
      <c r="IH144" s="126"/>
      <c r="IR144" s="126"/>
      <c r="JB144" s="126"/>
    </row>
    <row xmlns:x14ac="http://schemas.microsoft.com/office/spreadsheetml/2009/9/ac" r="145" s="3" customFormat="true" x14ac:dyDescent="0.25">
      <c r="A145" s="414" t="str">
        <f ca="true">IF(ISBLANK('Data Summary'!A147),"",'Data Summary'!A147)</f>
        <v/>
      </c>
      <c r="B145" s="126"/>
      <c r="L145" s="126"/>
      <c r="V145" s="126"/>
      <c r="AF145" s="126"/>
      <c r="AP145" s="126"/>
      <c r="AZ145" s="126"/>
      <c r="BA145" s="126"/>
      <c r="BB145" s="126"/>
      <c r="BC145" s="126"/>
      <c r="BD145" s="126"/>
      <c r="BE145" s="126"/>
      <c r="BF145" s="126"/>
      <c r="BG145" s="126"/>
      <c r="BJ145" s="126"/>
      <c r="BT145" s="126"/>
      <c r="BU145" s="126"/>
      <c r="BV145" s="126"/>
      <c r="BW145" s="126"/>
      <c r="BX145" s="126"/>
      <c r="BY145" s="126"/>
      <c r="BZ145" s="126"/>
      <c r="CA145" s="126"/>
      <c r="CD145" s="126"/>
      <c r="CN145" s="126"/>
      <c r="CX145" s="126"/>
      <c r="DH145" s="126"/>
      <c r="DR145" s="126"/>
      <c r="EB145" s="126"/>
      <c r="EL145" s="126"/>
      <c r="EV145" s="126"/>
      <c r="FF145" s="126"/>
      <c r="FP145" s="126"/>
      <c r="FZ145" s="126"/>
      <c r="GJ145" s="126"/>
      <c r="GT145" s="126"/>
      <c r="HD145" s="126"/>
      <c r="HN145" s="126"/>
      <c r="HX145" s="126"/>
      <c r="IH145" s="126"/>
      <c r="IR145" s="126"/>
      <c r="JB145" s="126"/>
    </row>
    <row xmlns:x14ac="http://schemas.microsoft.com/office/spreadsheetml/2009/9/ac" r="146" s="3" customFormat="true" x14ac:dyDescent="0.25">
      <c r="A146" s="414" t="str">
        <f ca="true">IF(ISBLANK('Data Summary'!A148),"",'Data Summary'!A148)</f>
        <v/>
      </c>
      <c r="B146" s="126"/>
      <c r="L146" s="126"/>
      <c r="V146" s="126"/>
      <c r="AF146" s="126"/>
      <c r="AP146" s="126"/>
      <c r="AZ146" s="126"/>
      <c r="BA146" s="126"/>
      <c r="BB146" s="126"/>
      <c r="BC146" s="126"/>
      <c r="BD146" s="126"/>
      <c r="BE146" s="126"/>
      <c r="BF146" s="126"/>
      <c r="BG146" s="126"/>
      <c r="BJ146" s="126"/>
      <c r="BT146" s="126"/>
      <c r="BU146" s="126"/>
      <c r="BV146" s="126"/>
      <c r="BW146" s="126"/>
      <c r="BX146" s="126"/>
      <c r="BY146" s="126"/>
      <c r="BZ146" s="126"/>
      <c r="CA146" s="126"/>
      <c r="CD146" s="126"/>
      <c r="CN146" s="126"/>
      <c r="CX146" s="126"/>
      <c r="DH146" s="126"/>
      <c r="DR146" s="126"/>
      <c r="EB146" s="126"/>
      <c r="EL146" s="126"/>
      <c r="EV146" s="126"/>
      <c r="FF146" s="126"/>
      <c r="FP146" s="126"/>
      <c r="FZ146" s="126"/>
      <c r="GJ146" s="126"/>
      <c r="GT146" s="126"/>
      <c r="HD146" s="126"/>
      <c r="HN146" s="126"/>
      <c r="HX146" s="126"/>
      <c r="IH146" s="126"/>
      <c r="IR146" s="126"/>
      <c r="JB146" s="126"/>
    </row>
    <row xmlns:x14ac="http://schemas.microsoft.com/office/spreadsheetml/2009/9/ac" r="147" s="3" customFormat="true" x14ac:dyDescent="0.25">
      <c r="A147" s="414" t="str">
        <f ca="true">IF(ISBLANK('Data Summary'!A149),"",'Data Summary'!A149)</f>
        <v/>
      </c>
      <c r="B147" s="126"/>
      <c r="L147" s="126"/>
      <c r="V147" s="126"/>
      <c r="AF147" s="126"/>
      <c r="AP147" s="126"/>
      <c r="AZ147" s="126"/>
      <c r="BA147" s="126"/>
      <c r="BB147" s="126"/>
      <c r="BC147" s="126"/>
      <c r="BD147" s="126"/>
      <c r="BE147" s="126"/>
      <c r="BF147" s="126"/>
      <c r="BG147" s="126"/>
      <c r="BJ147" s="126"/>
      <c r="BT147" s="126"/>
      <c r="BU147" s="126"/>
      <c r="BV147" s="126"/>
      <c r="BW147" s="126"/>
      <c r="BX147" s="126"/>
      <c r="BY147" s="126"/>
      <c r="BZ147" s="126"/>
      <c r="CA147" s="126"/>
      <c r="CD147" s="126"/>
      <c r="CN147" s="126"/>
      <c r="CX147" s="126"/>
      <c r="DH147" s="126"/>
      <c r="DR147" s="126"/>
      <c r="EB147" s="126"/>
      <c r="EL147" s="126"/>
      <c r="EV147" s="126"/>
      <c r="FF147" s="126"/>
      <c r="FP147" s="126"/>
      <c r="FZ147" s="126"/>
      <c r="GJ147" s="126"/>
      <c r="GT147" s="126"/>
      <c r="HD147" s="126"/>
      <c r="HN147" s="126"/>
      <c r="HX147" s="126"/>
      <c r="IH147" s="126"/>
      <c r="IR147" s="126"/>
      <c r="JB147" s="126"/>
    </row>
    <row xmlns:x14ac="http://schemas.microsoft.com/office/spreadsheetml/2009/9/ac" r="148" s="3" customFormat="true" x14ac:dyDescent="0.25">
      <c r="A148" s="414" t="str">
        <f ca="true">IF(ISBLANK('Data Summary'!A150),"",'Data Summary'!A150)</f>
        <v/>
      </c>
      <c r="B148" s="126"/>
      <c r="L148" s="126"/>
      <c r="V148" s="126"/>
      <c r="AF148" s="126"/>
      <c r="AP148" s="126"/>
      <c r="AZ148" s="126"/>
      <c r="BA148" s="126"/>
      <c r="BB148" s="126"/>
      <c r="BC148" s="126"/>
      <c r="BD148" s="126"/>
      <c r="BE148" s="126"/>
      <c r="BF148" s="126"/>
      <c r="BG148" s="126"/>
      <c r="BJ148" s="126"/>
      <c r="BT148" s="126"/>
      <c r="BU148" s="126"/>
      <c r="BV148" s="126"/>
      <c r="BW148" s="126"/>
      <c r="BX148" s="126"/>
      <c r="BY148" s="126"/>
      <c r="BZ148" s="126"/>
      <c r="CA148" s="126"/>
      <c r="CD148" s="126"/>
      <c r="CN148" s="126"/>
      <c r="CX148" s="126"/>
      <c r="DH148" s="126"/>
      <c r="DR148" s="126"/>
      <c r="EB148" s="126"/>
      <c r="EL148" s="126"/>
      <c r="EV148" s="126"/>
      <c r="FF148" s="126"/>
      <c r="FP148" s="126"/>
      <c r="FZ148" s="126"/>
      <c r="GJ148" s="126"/>
      <c r="GT148" s="126"/>
      <c r="HD148" s="126"/>
      <c r="HN148" s="126"/>
      <c r="HX148" s="126"/>
      <c r="IH148" s="126"/>
      <c r="IR148" s="126"/>
      <c r="JB148" s="126"/>
    </row>
    <row xmlns:x14ac="http://schemas.microsoft.com/office/spreadsheetml/2009/9/ac" r="149" s="3" customFormat="true" x14ac:dyDescent="0.25">
      <c r="A149" s="414" t="str">
        <f ca="true">IF(ISBLANK('Data Summary'!A151),"",'Data Summary'!A151)</f>
        <v/>
      </c>
      <c r="B149" s="126"/>
      <c r="L149" s="126"/>
      <c r="V149" s="126"/>
      <c r="AF149" s="126"/>
      <c r="AP149" s="126"/>
      <c r="AZ149" s="126"/>
      <c r="BA149" s="126"/>
      <c r="BB149" s="126"/>
      <c r="BC149" s="126"/>
      <c r="BD149" s="126"/>
      <c r="BE149" s="126"/>
      <c r="BF149" s="126"/>
      <c r="BG149" s="126"/>
      <c r="BJ149" s="126"/>
      <c r="BT149" s="126"/>
      <c r="BU149" s="126"/>
      <c r="BV149" s="126"/>
      <c r="BW149" s="126"/>
      <c r="BX149" s="126"/>
      <c r="BY149" s="126"/>
      <c r="BZ149" s="126"/>
      <c r="CA149" s="126"/>
      <c r="CD149" s="126"/>
      <c r="CN149" s="126"/>
      <c r="CX149" s="126"/>
      <c r="DH149" s="126"/>
      <c r="DR149" s="126"/>
      <c r="EB149" s="126"/>
      <c r="EL149" s="126"/>
      <c r="EV149" s="126"/>
      <c r="FF149" s="126"/>
      <c r="FP149" s="126"/>
      <c r="FZ149" s="126"/>
      <c r="GJ149" s="126"/>
      <c r="GT149" s="126"/>
      <c r="HD149" s="126"/>
      <c r="HN149" s="126"/>
      <c r="HX149" s="126"/>
      <c r="IH149" s="126"/>
      <c r="IR149" s="126"/>
      <c r="JB149" s="126"/>
    </row>
    <row xmlns:x14ac="http://schemas.microsoft.com/office/spreadsheetml/2009/9/ac" r="150" s="3" customFormat="true" x14ac:dyDescent="0.25">
      <c r="A150" s="414" t="str">
        <f ca="true">IF(ISBLANK('Data Summary'!A152),"",'Data Summary'!A152)</f>
        <v/>
      </c>
      <c r="B150" s="126"/>
      <c r="L150" s="126"/>
      <c r="V150" s="126"/>
      <c r="AF150" s="126"/>
      <c r="AP150" s="126"/>
      <c r="AZ150" s="126"/>
      <c r="BA150" s="126"/>
      <c r="BB150" s="126"/>
      <c r="BC150" s="126"/>
      <c r="BD150" s="126"/>
      <c r="BE150" s="126"/>
      <c r="BF150" s="126"/>
      <c r="BG150" s="126"/>
      <c r="BJ150" s="126"/>
      <c r="BT150" s="126"/>
      <c r="BU150" s="126"/>
      <c r="BV150" s="126"/>
      <c r="BW150" s="126"/>
      <c r="BX150" s="126"/>
      <c r="BY150" s="126"/>
      <c r="BZ150" s="126"/>
      <c r="CA150" s="126"/>
      <c r="CD150" s="126"/>
      <c r="CN150" s="126"/>
      <c r="CX150" s="126"/>
      <c r="DH150" s="126"/>
      <c r="DR150" s="126"/>
      <c r="EB150" s="126"/>
      <c r="EL150" s="126"/>
      <c r="EV150" s="126"/>
      <c r="FF150" s="126"/>
      <c r="FP150" s="126"/>
      <c r="FZ150" s="126"/>
      <c r="GJ150" s="126"/>
      <c r="GT150" s="126"/>
      <c r="HD150" s="126"/>
      <c r="HN150" s="126"/>
      <c r="HX150" s="126"/>
      <c r="IH150" s="126"/>
      <c r="IR150" s="126"/>
      <c r="JB150" s="126"/>
    </row>
    <row xmlns:x14ac="http://schemas.microsoft.com/office/spreadsheetml/2009/9/ac" r="151" s="3" customFormat="true" x14ac:dyDescent="0.25">
      <c r="A151" s="414" t="str">
        <f ca="true">IF(ISBLANK('Data Summary'!A153),"",'Data Summary'!A153)</f>
        <v/>
      </c>
      <c r="B151" s="126"/>
      <c r="L151" s="126"/>
      <c r="V151" s="126"/>
      <c r="AF151" s="126"/>
      <c r="AP151" s="126"/>
      <c r="AZ151" s="126"/>
      <c r="BA151" s="126"/>
      <c r="BB151" s="126"/>
      <c r="BC151" s="126"/>
      <c r="BD151" s="126"/>
      <c r="BE151" s="126"/>
      <c r="BF151" s="126"/>
      <c r="BG151" s="126"/>
      <c r="BJ151" s="126"/>
      <c r="BT151" s="126"/>
      <c r="BU151" s="126"/>
      <c r="BV151" s="126"/>
      <c r="BW151" s="126"/>
      <c r="BX151" s="126"/>
      <c r="BY151" s="126"/>
      <c r="BZ151" s="126"/>
      <c r="CA151" s="126"/>
      <c r="CD151" s="126"/>
      <c r="CN151" s="126"/>
      <c r="CX151" s="126"/>
      <c r="DH151" s="126"/>
      <c r="DR151" s="126"/>
      <c r="EB151" s="126"/>
      <c r="EL151" s="126"/>
      <c r="EV151" s="126"/>
      <c r="FF151" s="126"/>
      <c r="FP151" s="126"/>
      <c r="FZ151" s="126"/>
      <c r="GJ151" s="126"/>
      <c r="GT151" s="126"/>
      <c r="HD151" s="126"/>
      <c r="HN151" s="126"/>
      <c r="HX151" s="126"/>
      <c r="IH151" s="126"/>
      <c r="IR151" s="126"/>
      <c r="JB151" s="126"/>
    </row>
    <row xmlns:x14ac="http://schemas.microsoft.com/office/spreadsheetml/2009/9/ac" r="152" s="3" customFormat="true" x14ac:dyDescent="0.25">
      <c r="A152" s="412"/>
      <c r="B152" s="126"/>
      <c r="L152" s="126"/>
      <c r="V152" s="126"/>
      <c r="AF152" s="126"/>
      <c r="AP152" s="126"/>
      <c r="AZ152" s="126"/>
      <c r="BA152" s="126"/>
      <c r="BB152" s="126"/>
      <c r="BC152" s="126"/>
      <c r="BD152" s="126"/>
      <c r="BE152" s="126"/>
      <c r="BF152" s="126"/>
      <c r="BG152" s="126"/>
      <c r="BJ152" s="126"/>
      <c r="BT152" s="126"/>
      <c r="BU152" s="126"/>
      <c r="BV152" s="126"/>
      <c r="BW152" s="126"/>
      <c r="BX152" s="126"/>
      <c r="BY152" s="126"/>
      <c r="BZ152" s="126"/>
      <c r="CA152" s="126"/>
      <c r="CD152" s="126"/>
      <c r="CN152" s="126"/>
      <c r="CX152" s="126"/>
      <c r="DH152" s="126"/>
      <c r="DR152" s="126"/>
      <c r="EB152" s="126"/>
      <c r="EL152" s="126"/>
      <c r="EV152" s="126"/>
      <c r="FF152" s="126"/>
      <c r="FP152" s="126"/>
      <c r="FZ152" s="126"/>
      <c r="GJ152" s="126"/>
      <c r="GT152" s="126"/>
      <c r="HD152" s="126"/>
      <c r="HN152" s="126"/>
      <c r="HX152" s="126"/>
      <c r="IH152" s="126"/>
      <c r="IR152" s="126"/>
      <c r="JB152" s="126"/>
    </row>
    <row xmlns:x14ac="http://schemas.microsoft.com/office/spreadsheetml/2009/9/ac" r="153" s="3" customFormat="true" x14ac:dyDescent="0.25">
      <c r="A153" s="412"/>
      <c r="B153" s="126"/>
      <c r="L153" s="126"/>
      <c r="V153" s="126"/>
      <c r="AF153" s="126"/>
      <c r="AP153" s="126"/>
      <c r="AZ153" s="126"/>
      <c r="BA153" s="126"/>
      <c r="BB153" s="126"/>
      <c r="BC153" s="126"/>
      <c r="BD153" s="126"/>
      <c r="BE153" s="126"/>
      <c r="BF153" s="126"/>
      <c r="BG153" s="126"/>
      <c r="BJ153" s="126"/>
      <c r="BT153" s="126"/>
      <c r="BU153" s="126"/>
      <c r="BV153" s="126"/>
      <c r="BW153" s="126"/>
      <c r="BX153" s="126"/>
      <c r="BY153" s="126"/>
      <c r="BZ153" s="126"/>
      <c r="CA153" s="126"/>
      <c r="CD153" s="126"/>
      <c r="CN153" s="126"/>
      <c r="CX153" s="126"/>
      <c r="DH153" s="126"/>
      <c r="DR153" s="126"/>
      <c r="EB153" s="126"/>
      <c r="EL153" s="126"/>
      <c r="EV153" s="126"/>
      <c r="FF153" s="126"/>
      <c r="FP153" s="126"/>
      <c r="FZ153" s="126"/>
      <c r="GJ153" s="126"/>
      <c r="GT153" s="126"/>
      <c r="HD153" s="126"/>
      <c r="HN153" s="126"/>
      <c r="HX153" s="126"/>
      <c r="IH153" s="126"/>
      <c r="IR153" s="126"/>
      <c r="JB153" s="126"/>
    </row>
    <row xmlns:x14ac="http://schemas.microsoft.com/office/spreadsheetml/2009/9/ac" r="154" s="3" customFormat="true" x14ac:dyDescent="0.25">
      <c r="A154" s="412"/>
      <c r="B154" s="126"/>
      <c r="L154" s="126"/>
      <c r="V154" s="126"/>
      <c r="AF154" s="126"/>
      <c r="AP154" s="126"/>
      <c r="AZ154" s="126"/>
      <c r="BA154" s="126"/>
      <c r="BB154" s="126"/>
      <c r="BC154" s="126"/>
      <c r="BD154" s="126"/>
      <c r="BE154" s="126"/>
      <c r="BF154" s="126"/>
      <c r="BG154" s="126"/>
      <c r="BJ154" s="126"/>
      <c r="BT154" s="126"/>
      <c r="BU154" s="126"/>
      <c r="BV154" s="126"/>
      <c r="BW154" s="126"/>
      <c r="BX154" s="126"/>
      <c r="BY154" s="126"/>
      <c r="BZ154" s="126"/>
      <c r="CA154" s="126"/>
      <c r="CD154" s="126"/>
      <c r="CN154" s="126"/>
      <c r="CX154" s="126"/>
      <c r="DH154" s="126"/>
      <c r="DR154" s="126"/>
      <c r="EB154" s="126"/>
      <c r="EL154" s="126"/>
      <c r="EV154" s="126"/>
      <c r="FF154" s="126"/>
      <c r="FP154" s="126"/>
      <c r="FZ154" s="126"/>
      <c r="GJ154" s="126"/>
      <c r="GT154" s="126"/>
      <c r="HD154" s="126"/>
      <c r="HN154" s="126"/>
      <c r="HX154" s="126"/>
      <c r="IH154" s="126"/>
      <c r="IR154" s="126"/>
      <c r="JB154" s="126"/>
    </row>
    <row xmlns:x14ac="http://schemas.microsoft.com/office/spreadsheetml/2009/9/ac" r="155" s="3" customFormat="true" x14ac:dyDescent="0.25">
      <c r="A155" s="412"/>
      <c r="B155" s="126"/>
      <c r="L155" s="126"/>
      <c r="V155" s="126"/>
      <c r="AF155" s="126"/>
      <c r="AP155" s="126"/>
      <c r="AZ155" s="126"/>
      <c r="BA155" s="126"/>
      <c r="BB155" s="126"/>
      <c r="BC155" s="126"/>
      <c r="BD155" s="126"/>
      <c r="BE155" s="126"/>
      <c r="BF155" s="126"/>
      <c r="BG155" s="126"/>
      <c r="BJ155" s="126"/>
      <c r="BT155" s="126"/>
      <c r="BU155" s="126"/>
      <c r="BV155" s="126"/>
      <c r="BW155" s="126"/>
      <c r="BX155" s="126"/>
      <c r="BY155" s="126"/>
      <c r="BZ155" s="126"/>
      <c r="CA155" s="126"/>
      <c r="CD155" s="126"/>
      <c r="CN155" s="126"/>
      <c r="CX155" s="126"/>
      <c r="DH155" s="126"/>
      <c r="DR155" s="126"/>
      <c r="EB155" s="126"/>
      <c r="EL155" s="126"/>
      <c r="EV155" s="126"/>
      <c r="FF155" s="126"/>
      <c r="FP155" s="126"/>
      <c r="FZ155" s="126"/>
      <c r="GJ155" s="126"/>
      <c r="GT155" s="126"/>
      <c r="HD155" s="126"/>
      <c r="HN155" s="126"/>
      <c r="HX155" s="126"/>
      <c r="IH155" s="126"/>
      <c r="IR155" s="126"/>
      <c r="JB155" s="126"/>
    </row>
    <row xmlns:x14ac="http://schemas.microsoft.com/office/spreadsheetml/2009/9/ac" r="156" s="3" customFormat="true" x14ac:dyDescent="0.25">
      <c r="A156" s="412"/>
      <c r="B156" s="126"/>
      <c r="L156" s="126"/>
      <c r="V156" s="126"/>
      <c r="AF156" s="126"/>
      <c r="AP156" s="126"/>
      <c r="AZ156" s="126"/>
      <c r="BA156" s="126"/>
      <c r="BB156" s="126"/>
      <c r="BC156" s="126"/>
      <c r="BD156" s="126"/>
      <c r="BE156" s="126"/>
      <c r="BF156" s="126"/>
      <c r="BG156" s="126"/>
      <c r="BJ156" s="126"/>
      <c r="BT156" s="126"/>
      <c r="BU156" s="126"/>
      <c r="BV156" s="126"/>
      <c r="BW156" s="126"/>
      <c r="BX156" s="126"/>
      <c r="BY156" s="126"/>
      <c r="BZ156" s="126"/>
      <c r="CA156" s="126"/>
      <c r="CD156" s="126"/>
      <c r="CN156" s="126"/>
      <c r="CX156" s="126"/>
      <c r="DH156" s="126"/>
      <c r="DR156" s="126"/>
      <c r="EB156" s="126"/>
      <c r="EL156" s="126"/>
      <c r="EV156" s="126"/>
      <c r="FF156" s="126"/>
      <c r="FP156" s="126"/>
      <c r="FZ156" s="126"/>
      <c r="GJ156" s="126"/>
      <c r="GT156" s="126"/>
      <c r="HD156" s="126"/>
      <c r="HN156" s="126"/>
      <c r="HX156" s="126"/>
      <c r="IH156" s="126"/>
      <c r="IR156" s="126"/>
      <c r="JB156" s="126"/>
    </row>
    <row xmlns:x14ac="http://schemas.microsoft.com/office/spreadsheetml/2009/9/ac" r="157" s="3" customFormat="true" x14ac:dyDescent="0.25">
      <c r="A157" s="412"/>
      <c r="B157" s="126"/>
      <c r="L157" s="126"/>
      <c r="V157" s="126"/>
      <c r="AF157" s="126"/>
      <c r="AP157" s="126"/>
      <c r="AZ157" s="126"/>
      <c r="BA157" s="126"/>
      <c r="BB157" s="126"/>
      <c r="BC157" s="126"/>
      <c r="BD157" s="126"/>
      <c r="BE157" s="126"/>
      <c r="BF157" s="126"/>
      <c r="BG157" s="126"/>
      <c r="BJ157" s="126"/>
      <c r="BT157" s="126"/>
      <c r="BU157" s="126"/>
      <c r="BV157" s="126"/>
      <c r="BW157" s="126"/>
      <c r="BX157" s="126"/>
      <c r="BY157" s="126"/>
      <c r="BZ157" s="126"/>
      <c r="CA157" s="126"/>
      <c r="CD157" s="126"/>
      <c r="CN157" s="126"/>
      <c r="CX157" s="126"/>
      <c r="DH157" s="126"/>
      <c r="DR157" s="126"/>
      <c r="EB157" s="126"/>
      <c r="EL157" s="126"/>
      <c r="EV157" s="126"/>
      <c r="FF157" s="126"/>
      <c r="FP157" s="126"/>
      <c r="FZ157" s="126"/>
      <c r="GJ157" s="126"/>
      <c r="GT157" s="126"/>
      <c r="HD157" s="126"/>
      <c r="HN157" s="126"/>
      <c r="HX157" s="126"/>
      <c r="IH157" s="126"/>
      <c r="IR157" s="126"/>
      <c r="JB157" s="126"/>
    </row>
    <row xmlns:x14ac="http://schemas.microsoft.com/office/spreadsheetml/2009/9/ac" r="158" s="3" customFormat="true" x14ac:dyDescent="0.25">
      <c r="A158" s="412"/>
      <c r="B158" s="126"/>
      <c r="L158" s="126"/>
      <c r="V158" s="126"/>
      <c r="AF158" s="126"/>
      <c r="AP158" s="126"/>
      <c r="AZ158" s="126"/>
      <c r="BA158" s="126"/>
      <c r="BB158" s="126"/>
      <c r="BC158" s="126"/>
      <c r="BD158" s="126"/>
      <c r="BE158" s="126"/>
      <c r="BF158" s="126"/>
      <c r="BG158" s="126"/>
      <c r="BJ158" s="126"/>
      <c r="BT158" s="126"/>
      <c r="BU158" s="126"/>
      <c r="BV158" s="126"/>
      <c r="BW158" s="126"/>
      <c r="BX158" s="126"/>
      <c r="BY158" s="126"/>
      <c r="BZ158" s="126"/>
      <c r="CA158" s="126"/>
      <c r="CD158" s="126"/>
      <c r="CN158" s="126"/>
      <c r="CX158" s="126"/>
      <c r="DH158" s="126"/>
      <c r="DR158" s="126"/>
      <c r="EB158" s="126"/>
      <c r="EL158" s="126"/>
      <c r="EV158" s="126"/>
      <c r="FF158" s="126"/>
      <c r="FP158" s="126"/>
      <c r="FZ158" s="126"/>
      <c r="GJ158" s="126"/>
      <c r="GT158" s="126"/>
      <c r="HD158" s="126"/>
      <c r="HN158" s="126"/>
      <c r="HX158" s="126"/>
      <c r="IH158" s="126"/>
      <c r="IR158" s="126"/>
      <c r="JB158" s="126"/>
    </row>
    <row xmlns:x14ac="http://schemas.microsoft.com/office/spreadsheetml/2009/9/ac" r="159" s="3" customFormat="true" x14ac:dyDescent="0.25">
      <c r="A159" s="412"/>
      <c r="B159" s="126"/>
      <c r="L159" s="126"/>
      <c r="V159" s="126"/>
      <c r="AF159" s="126"/>
      <c r="AP159" s="126"/>
      <c r="AZ159" s="126"/>
      <c r="BA159" s="126"/>
      <c r="BB159" s="126"/>
      <c r="BC159" s="126"/>
      <c r="BD159" s="126"/>
      <c r="BE159" s="126"/>
      <c r="BF159" s="126"/>
      <c r="BG159" s="126"/>
      <c r="BJ159" s="126"/>
      <c r="BT159" s="126"/>
      <c r="BU159" s="126"/>
      <c r="BV159" s="126"/>
      <c r="BW159" s="126"/>
      <c r="BX159" s="126"/>
      <c r="BY159" s="126"/>
      <c r="BZ159" s="126"/>
      <c r="CA159" s="126"/>
      <c r="CD159" s="126"/>
      <c r="CN159" s="126"/>
      <c r="CX159" s="126"/>
      <c r="DH159" s="126"/>
      <c r="DR159" s="126"/>
      <c r="EB159" s="126"/>
      <c r="EL159" s="126"/>
      <c r="EV159" s="126"/>
      <c r="FF159" s="126"/>
      <c r="FP159" s="126"/>
      <c r="FZ159" s="126"/>
      <c r="GJ159" s="126"/>
      <c r="GT159" s="126"/>
      <c r="HD159" s="126"/>
      <c r="HN159" s="126"/>
      <c r="HX159" s="126"/>
      <c r="IH159" s="126"/>
      <c r="IR159" s="126"/>
      <c r="JB159" s="126"/>
    </row>
    <row xmlns:x14ac="http://schemas.microsoft.com/office/spreadsheetml/2009/9/ac" r="160" s="3" customFormat="true" x14ac:dyDescent="0.25">
      <c r="A160" s="412"/>
      <c r="B160" s="126"/>
      <c r="L160" s="126"/>
      <c r="V160" s="126"/>
      <c r="AF160" s="126"/>
      <c r="AP160" s="126"/>
      <c r="AZ160" s="126"/>
      <c r="BA160" s="126"/>
      <c r="BB160" s="126"/>
      <c r="BC160" s="126"/>
      <c r="BD160" s="126"/>
      <c r="BE160" s="126"/>
      <c r="BF160" s="126"/>
      <c r="BG160" s="126"/>
      <c r="BJ160" s="126"/>
      <c r="BT160" s="126"/>
      <c r="BU160" s="126"/>
      <c r="BV160" s="126"/>
      <c r="BW160" s="126"/>
      <c r="BX160" s="126"/>
      <c r="BY160" s="126"/>
      <c r="BZ160" s="126"/>
      <c r="CA160" s="126"/>
      <c r="CD160" s="126"/>
      <c r="CN160" s="126"/>
      <c r="CX160" s="126"/>
      <c r="DH160" s="126"/>
      <c r="DR160" s="126"/>
      <c r="EB160" s="126"/>
      <c r="EL160" s="126"/>
      <c r="EV160" s="126"/>
      <c r="FF160" s="126"/>
      <c r="FP160" s="126"/>
      <c r="FZ160" s="126"/>
      <c r="GJ160" s="126"/>
      <c r="GT160" s="126"/>
      <c r="HD160" s="126"/>
      <c r="HN160" s="126"/>
      <c r="HX160" s="126"/>
      <c r="IH160" s="126"/>
      <c r="IR160" s="126"/>
      <c r="JB160" s="126"/>
    </row>
    <row xmlns:x14ac="http://schemas.microsoft.com/office/spreadsheetml/2009/9/ac" r="161" s="3" customFormat="true" x14ac:dyDescent="0.25">
      <c r="A161" s="412"/>
      <c r="B161" s="126"/>
      <c r="L161" s="126"/>
      <c r="V161" s="126"/>
      <c r="AF161" s="126"/>
      <c r="AP161" s="126"/>
      <c r="AZ161" s="126"/>
      <c r="BA161" s="126"/>
      <c r="BB161" s="126"/>
      <c r="BC161" s="126"/>
      <c r="BD161" s="126"/>
      <c r="BE161" s="126"/>
      <c r="BF161" s="126"/>
      <c r="BG161" s="126"/>
      <c r="BJ161" s="126"/>
      <c r="BT161" s="126"/>
      <c r="BU161" s="126"/>
      <c r="BV161" s="126"/>
      <c r="BW161" s="126"/>
      <c r="BX161" s="126"/>
      <c r="BY161" s="126"/>
      <c r="BZ161" s="126"/>
      <c r="CA161" s="126"/>
      <c r="CD161" s="126"/>
      <c r="CN161" s="126"/>
      <c r="CX161" s="126"/>
      <c r="DH161" s="126"/>
      <c r="DR161" s="126"/>
      <c r="EB161" s="126"/>
      <c r="EL161" s="126"/>
      <c r="EV161" s="126"/>
      <c r="FF161" s="126"/>
      <c r="FP161" s="126"/>
      <c r="FZ161" s="126"/>
      <c r="GJ161" s="126"/>
      <c r="GT161" s="126"/>
      <c r="HD161" s="126"/>
      <c r="HN161" s="126"/>
      <c r="HX161" s="126"/>
      <c r="IH161" s="126"/>
      <c r="IR161" s="126"/>
      <c r="JB161" s="126"/>
    </row>
    <row xmlns:x14ac="http://schemas.microsoft.com/office/spreadsheetml/2009/9/ac" r="162" s="3" customFormat="true" x14ac:dyDescent="0.25">
      <c r="A162" s="412"/>
      <c r="B162" s="126"/>
      <c r="L162" s="126"/>
      <c r="V162" s="126"/>
      <c r="AF162" s="126"/>
      <c r="AP162" s="126"/>
      <c r="AZ162" s="126"/>
      <c r="BA162" s="126"/>
      <c r="BB162" s="126"/>
      <c r="BC162" s="126"/>
      <c r="BD162" s="126"/>
      <c r="BE162" s="126"/>
      <c r="BF162" s="126"/>
      <c r="BG162" s="126"/>
      <c r="BJ162" s="126"/>
      <c r="BT162" s="126"/>
      <c r="BU162" s="126"/>
      <c r="BV162" s="126"/>
      <c r="BW162" s="126"/>
      <c r="BX162" s="126"/>
      <c r="BY162" s="126"/>
      <c r="BZ162" s="126"/>
      <c r="CA162" s="126"/>
      <c r="CD162" s="126"/>
      <c r="CN162" s="126"/>
      <c r="CX162" s="126"/>
      <c r="DH162" s="126"/>
      <c r="DR162" s="126"/>
      <c r="EB162" s="126"/>
      <c r="EL162" s="126"/>
      <c r="EV162" s="126"/>
      <c r="FF162" s="126"/>
      <c r="FP162" s="126"/>
      <c r="FZ162" s="126"/>
      <c r="GJ162" s="126"/>
      <c r="GT162" s="126"/>
      <c r="HD162" s="126"/>
      <c r="HN162" s="126"/>
      <c r="HX162" s="126"/>
      <c r="IH162" s="126"/>
      <c r="IR162" s="126"/>
      <c r="JB162" s="126"/>
    </row>
    <row xmlns:x14ac="http://schemas.microsoft.com/office/spreadsheetml/2009/9/ac" r="163" s="3" customFormat="true" x14ac:dyDescent="0.25">
      <c r="A163" s="412"/>
      <c r="B163" s="126"/>
      <c r="L163" s="126"/>
      <c r="V163" s="126"/>
      <c r="AF163" s="126"/>
      <c r="AP163" s="126"/>
      <c r="AZ163" s="126"/>
      <c r="BA163" s="126"/>
      <c r="BB163" s="126"/>
      <c r="BC163" s="126"/>
      <c r="BD163" s="126"/>
      <c r="BE163" s="126"/>
      <c r="BF163" s="126"/>
      <c r="BG163" s="126"/>
      <c r="BJ163" s="126"/>
      <c r="BT163" s="126"/>
      <c r="BU163" s="126"/>
      <c r="BV163" s="126"/>
      <c r="BW163" s="126"/>
      <c r="BX163" s="126"/>
      <c r="BY163" s="126"/>
      <c r="BZ163" s="126"/>
      <c r="CA163" s="126"/>
      <c r="CD163" s="126"/>
      <c r="CN163" s="126"/>
      <c r="CX163" s="126"/>
      <c r="DH163" s="126"/>
      <c r="DR163" s="126"/>
      <c r="EB163" s="126"/>
      <c r="EL163" s="126"/>
      <c r="EV163" s="126"/>
      <c r="FF163" s="126"/>
      <c r="FP163" s="126"/>
      <c r="FZ163" s="126"/>
      <c r="GJ163" s="126"/>
      <c r="GT163" s="126"/>
      <c r="HD163" s="126"/>
      <c r="HN163" s="126"/>
      <c r="HX163" s="126"/>
      <c r="IH163" s="126"/>
      <c r="IR163" s="126"/>
      <c r="JB163" s="126"/>
    </row>
    <row xmlns:x14ac="http://schemas.microsoft.com/office/spreadsheetml/2009/9/ac" r="164" s="3" customFormat="true" x14ac:dyDescent="0.25">
      <c r="A164" s="412"/>
      <c r="B164" s="126"/>
      <c r="L164" s="126"/>
      <c r="V164" s="126"/>
      <c r="AF164" s="126"/>
      <c r="AP164" s="126"/>
      <c r="AZ164" s="126"/>
      <c r="BA164" s="126"/>
      <c r="BB164" s="126"/>
      <c r="BC164" s="126"/>
      <c r="BD164" s="126"/>
      <c r="BE164" s="126"/>
      <c r="BF164" s="126"/>
      <c r="BG164" s="126"/>
      <c r="BJ164" s="126"/>
      <c r="BT164" s="126"/>
      <c r="BU164" s="126"/>
      <c r="BV164" s="126"/>
      <c r="BW164" s="126"/>
      <c r="BX164" s="126"/>
      <c r="BY164" s="126"/>
      <c r="BZ164" s="126"/>
      <c r="CA164" s="126"/>
      <c r="CD164" s="126"/>
      <c r="CN164" s="126"/>
      <c r="CX164" s="126"/>
      <c r="DH164" s="126"/>
      <c r="DR164" s="126"/>
      <c r="EB164" s="126"/>
      <c r="EL164" s="126"/>
      <c r="EV164" s="126"/>
      <c r="FF164" s="126"/>
      <c r="FP164" s="126"/>
      <c r="FZ164" s="126"/>
      <c r="GJ164" s="126"/>
      <c r="GT164" s="126"/>
      <c r="HD164" s="126"/>
      <c r="HN164" s="126"/>
      <c r="HX164" s="126"/>
      <c r="IH164" s="126"/>
      <c r="IR164" s="126"/>
      <c r="JB164" s="126"/>
    </row>
    <row xmlns:x14ac="http://schemas.microsoft.com/office/spreadsheetml/2009/9/ac" r="165" s="3" customFormat="true" x14ac:dyDescent="0.25">
      <c r="A165" s="412"/>
      <c r="B165" s="126"/>
      <c r="L165" s="126"/>
      <c r="V165" s="126"/>
      <c r="AF165" s="126"/>
      <c r="AP165" s="126"/>
      <c r="AZ165" s="126"/>
      <c r="BA165" s="126"/>
      <c r="BB165" s="126"/>
      <c r="BC165" s="126"/>
      <c r="BD165" s="126"/>
      <c r="BE165" s="126"/>
      <c r="BF165" s="126"/>
      <c r="BG165" s="126"/>
      <c r="BJ165" s="126"/>
      <c r="BT165" s="126"/>
      <c r="BU165" s="126"/>
      <c r="BV165" s="126"/>
      <c r="BW165" s="126"/>
      <c r="BX165" s="126"/>
      <c r="BY165" s="126"/>
      <c r="BZ165" s="126"/>
      <c r="CA165" s="126"/>
      <c r="CD165" s="126"/>
      <c r="CN165" s="126"/>
      <c r="CX165" s="126"/>
      <c r="DH165" s="126"/>
      <c r="DR165" s="126"/>
      <c r="EB165" s="126"/>
      <c r="EL165" s="126"/>
      <c r="EV165" s="126"/>
      <c r="FF165" s="126"/>
      <c r="FP165" s="126"/>
      <c r="FZ165" s="126"/>
      <c r="GJ165" s="126"/>
      <c r="GT165" s="126"/>
      <c r="HD165" s="126"/>
      <c r="HN165" s="126"/>
      <c r="HX165" s="126"/>
      <c r="IH165" s="126"/>
      <c r="IR165" s="126"/>
      <c r="JB165" s="126"/>
    </row>
    <row xmlns:x14ac="http://schemas.microsoft.com/office/spreadsheetml/2009/9/ac" r="166" s="3" customFormat="true" x14ac:dyDescent="0.25">
      <c r="A166" s="412"/>
      <c r="B166" s="126"/>
      <c r="L166" s="126"/>
      <c r="V166" s="126"/>
      <c r="AF166" s="126"/>
      <c r="AP166" s="126"/>
      <c r="AZ166" s="126"/>
      <c r="BA166" s="126"/>
      <c r="BB166" s="126"/>
      <c r="BC166" s="126"/>
      <c r="BD166" s="126"/>
      <c r="BE166" s="126"/>
      <c r="BF166" s="126"/>
      <c r="BG166" s="126"/>
      <c r="BJ166" s="126"/>
      <c r="BT166" s="126"/>
      <c r="BU166" s="126"/>
      <c r="BV166" s="126"/>
      <c r="BW166" s="126"/>
      <c r="BX166" s="126"/>
      <c r="BY166" s="126"/>
      <c r="BZ166" s="126"/>
      <c r="CA166" s="126"/>
      <c r="CD166" s="126"/>
      <c r="CN166" s="126"/>
      <c r="CX166" s="126"/>
      <c r="DH166" s="126"/>
      <c r="DR166" s="126"/>
      <c r="EB166" s="126"/>
      <c r="EL166" s="126"/>
      <c r="EV166" s="126"/>
      <c r="FF166" s="126"/>
      <c r="FP166" s="126"/>
      <c r="FZ166" s="126"/>
      <c r="GJ166" s="126"/>
      <c r="GT166" s="126"/>
      <c r="HD166" s="126"/>
      <c r="HN166" s="126"/>
      <c r="HX166" s="126"/>
      <c r="IH166" s="126"/>
      <c r="IR166" s="126"/>
      <c r="JB166" s="126"/>
    </row>
    <row xmlns:x14ac="http://schemas.microsoft.com/office/spreadsheetml/2009/9/ac" r="167" s="3" customFormat="true" x14ac:dyDescent="0.25">
      <c r="A167" s="412"/>
      <c r="B167" s="126"/>
      <c r="L167" s="126"/>
      <c r="V167" s="126"/>
      <c r="AF167" s="126"/>
      <c r="AP167" s="126"/>
      <c r="AZ167" s="126"/>
      <c r="BA167" s="126"/>
      <c r="BB167" s="126"/>
      <c r="BC167" s="126"/>
      <c r="BD167" s="126"/>
      <c r="BE167" s="126"/>
      <c r="BF167" s="126"/>
      <c r="BG167" s="126"/>
      <c r="BJ167" s="126"/>
      <c r="BT167" s="126"/>
      <c r="BU167" s="126"/>
      <c r="BV167" s="126"/>
      <c r="BW167" s="126"/>
      <c r="BX167" s="126"/>
      <c r="BY167" s="126"/>
      <c r="BZ167" s="126"/>
      <c r="CA167" s="126"/>
      <c r="CD167" s="126"/>
      <c r="CN167" s="126"/>
      <c r="CX167" s="126"/>
      <c r="DH167" s="126"/>
      <c r="DR167" s="126"/>
      <c r="EB167" s="126"/>
      <c r="EL167" s="126"/>
      <c r="EV167" s="126"/>
      <c r="FF167" s="126"/>
      <c r="FP167" s="126"/>
      <c r="FZ167" s="126"/>
      <c r="GJ167" s="126"/>
      <c r="GT167" s="126"/>
      <c r="HD167" s="126"/>
      <c r="HN167" s="126"/>
      <c r="HX167" s="126"/>
      <c r="IH167" s="126"/>
      <c r="IR167" s="126"/>
      <c r="JB167" s="126"/>
    </row>
    <row xmlns:x14ac="http://schemas.microsoft.com/office/spreadsheetml/2009/9/ac" r="168" s="3" customFormat="true" x14ac:dyDescent="0.25">
      <c r="A168" s="412"/>
      <c r="B168" s="126"/>
      <c r="L168" s="126"/>
      <c r="V168" s="126"/>
      <c r="AF168" s="126"/>
      <c r="AP168" s="126"/>
      <c r="AZ168" s="126"/>
      <c r="BA168" s="126"/>
      <c r="BB168" s="126"/>
      <c r="BC168" s="126"/>
      <c r="BD168" s="126"/>
      <c r="BE168" s="126"/>
      <c r="BF168" s="126"/>
      <c r="BG168" s="126"/>
      <c r="BJ168" s="126"/>
      <c r="BT168" s="126"/>
      <c r="BU168" s="126"/>
      <c r="BV168" s="126"/>
      <c r="BW168" s="126"/>
      <c r="BX168" s="126"/>
      <c r="BY168" s="126"/>
      <c r="BZ168" s="126"/>
      <c r="CA168" s="126"/>
      <c r="CD168" s="126"/>
      <c r="CN168" s="126"/>
      <c r="CX168" s="126"/>
      <c r="DH168" s="126"/>
      <c r="DR168" s="126"/>
      <c r="EB168" s="126"/>
      <c r="EL168" s="126"/>
      <c r="EV168" s="126"/>
      <c r="FF168" s="126"/>
      <c r="FP168" s="126"/>
      <c r="FZ168" s="126"/>
      <c r="GJ168" s="126"/>
      <c r="GT168" s="126"/>
      <c r="HD168" s="126"/>
      <c r="HN168" s="126"/>
      <c r="HX168" s="126"/>
      <c r="IH168" s="126"/>
      <c r="IR168" s="126"/>
      <c r="JB168" s="126"/>
    </row>
    <row xmlns:x14ac="http://schemas.microsoft.com/office/spreadsheetml/2009/9/ac" r="169" s="3" customFormat="true" x14ac:dyDescent="0.25">
      <c r="A169" s="412"/>
      <c r="B169" s="126"/>
      <c r="L169" s="126"/>
      <c r="V169" s="126"/>
      <c r="AF169" s="126"/>
      <c r="AP169" s="126"/>
      <c r="AZ169" s="126"/>
      <c r="BA169" s="126"/>
      <c r="BB169" s="126"/>
      <c r="BC169" s="126"/>
      <c r="BD169" s="126"/>
      <c r="BE169" s="126"/>
      <c r="BF169" s="126"/>
      <c r="BG169" s="126"/>
      <c r="BJ169" s="126"/>
      <c r="BT169" s="126"/>
      <c r="BU169" s="126"/>
      <c r="BV169" s="126"/>
      <c r="BW169" s="126"/>
      <c r="BX169" s="126"/>
      <c r="BY169" s="126"/>
      <c r="BZ169" s="126"/>
      <c r="CA169" s="126"/>
      <c r="CD169" s="126"/>
      <c r="CN169" s="126"/>
      <c r="CX169" s="126"/>
      <c r="DH169" s="126"/>
      <c r="DR169" s="126"/>
      <c r="EB169" s="126"/>
      <c r="EL169" s="126"/>
      <c r="EV169" s="126"/>
      <c r="FF169" s="126"/>
      <c r="FP169" s="126"/>
      <c r="FZ169" s="126"/>
      <c r="GJ169" s="126"/>
      <c r="GT169" s="126"/>
      <c r="HD169" s="126"/>
      <c r="HN169" s="126"/>
      <c r="HX169" s="126"/>
      <c r="IH169" s="126"/>
      <c r="IR169" s="126"/>
      <c r="JB169" s="126"/>
    </row>
    <row xmlns:x14ac="http://schemas.microsoft.com/office/spreadsheetml/2009/9/ac" r="170" s="3" customFormat="true" x14ac:dyDescent="0.25">
      <c r="A170" s="412"/>
      <c r="B170" s="126"/>
      <c r="L170" s="126"/>
      <c r="V170" s="126"/>
      <c r="AF170" s="126"/>
      <c r="AP170" s="126"/>
      <c r="AZ170" s="126"/>
      <c r="BA170" s="126"/>
      <c r="BB170" s="126"/>
      <c r="BC170" s="126"/>
      <c r="BD170" s="126"/>
      <c r="BE170" s="126"/>
      <c r="BF170" s="126"/>
      <c r="BG170" s="126"/>
      <c r="BJ170" s="126"/>
      <c r="BT170" s="126"/>
      <c r="BU170" s="126"/>
      <c r="BV170" s="126"/>
      <c r="BW170" s="126"/>
      <c r="BX170" s="126"/>
      <c r="BY170" s="126"/>
      <c r="BZ170" s="126"/>
      <c r="CA170" s="126"/>
      <c r="CD170" s="126"/>
      <c r="CN170" s="126"/>
      <c r="CX170" s="126"/>
      <c r="DH170" s="126"/>
      <c r="DR170" s="126"/>
      <c r="EB170" s="126"/>
      <c r="EL170" s="126"/>
      <c r="EV170" s="126"/>
      <c r="FF170" s="126"/>
      <c r="FP170" s="126"/>
      <c r="FZ170" s="126"/>
      <c r="GJ170" s="126"/>
      <c r="GT170" s="126"/>
      <c r="HD170" s="126"/>
      <c r="HN170" s="126"/>
      <c r="HX170" s="126"/>
      <c r="IH170" s="126"/>
      <c r="IR170" s="126"/>
      <c r="JB170" s="126"/>
    </row>
    <row xmlns:x14ac="http://schemas.microsoft.com/office/spreadsheetml/2009/9/ac" r="171" s="3" customFormat="true" x14ac:dyDescent="0.25">
      <c r="A171" s="412"/>
      <c r="B171" s="126"/>
      <c r="L171" s="126"/>
      <c r="V171" s="126"/>
      <c r="AF171" s="126"/>
      <c r="AP171" s="126"/>
      <c r="AZ171" s="126"/>
      <c r="BA171" s="126"/>
      <c r="BB171" s="126"/>
      <c r="BC171" s="126"/>
      <c r="BD171" s="126"/>
      <c r="BE171" s="126"/>
      <c r="BF171" s="126"/>
      <c r="BG171" s="126"/>
      <c r="BJ171" s="126"/>
      <c r="BT171" s="126"/>
      <c r="BU171" s="126"/>
      <c r="BV171" s="126"/>
      <c r="BW171" s="126"/>
      <c r="BX171" s="126"/>
      <c r="BY171" s="126"/>
      <c r="BZ171" s="126"/>
      <c r="CA171" s="126"/>
      <c r="CD171" s="126"/>
      <c r="CN171" s="126"/>
      <c r="CX171" s="126"/>
      <c r="DH171" s="126"/>
      <c r="DR171" s="126"/>
      <c r="EB171" s="126"/>
      <c r="EL171" s="126"/>
      <c r="EV171" s="126"/>
      <c r="FF171" s="126"/>
      <c r="FP171" s="126"/>
      <c r="FZ171" s="126"/>
      <c r="GJ171" s="126"/>
      <c r="GT171" s="126"/>
      <c r="HD171" s="126"/>
      <c r="HN171" s="126"/>
      <c r="HX171" s="126"/>
      <c r="IH171" s="126"/>
      <c r="IR171" s="126"/>
      <c r="JB171" s="126"/>
    </row>
    <row xmlns:x14ac="http://schemas.microsoft.com/office/spreadsheetml/2009/9/ac" r="172" s="3" customFormat="true" x14ac:dyDescent="0.25">
      <c r="A172" s="412"/>
      <c r="B172" s="126"/>
      <c r="L172" s="126"/>
      <c r="V172" s="126"/>
      <c r="AF172" s="126"/>
      <c r="AP172" s="126"/>
      <c r="AZ172" s="126"/>
      <c r="BA172" s="126"/>
      <c r="BB172" s="126"/>
      <c r="BC172" s="126"/>
      <c r="BD172" s="126"/>
      <c r="BE172" s="126"/>
      <c r="BF172" s="126"/>
      <c r="BG172" s="126"/>
      <c r="BJ172" s="126"/>
      <c r="BT172" s="126"/>
      <c r="BU172" s="126"/>
      <c r="BV172" s="126"/>
      <c r="BW172" s="126"/>
      <c r="BX172" s="126"/>
      <c r="BY172" s="126"/>
      <c r="BZ172" s="126"/>
      <c r="CA172" s="126"/>
      <c r="CD172" s="126"/>
      <c r="CN172" s="126"/>
      <c r="CX172" s="126"/>
      <c r="DH172" s="126"/>
      <c r="DR172" s="126"/>
      <c r="EB172" s="126"/>
      <c r="EL172" s="126"/>
      <c r="EV172" s="126"/>
      <c r="FF172" s="126"/>
      <c r="FP172" s="126"/>
      <c r="FZ172" s="126"/>
      <c r="GJ172" s="126"/>
      <c r="GT172" s="126"/>
      <c r="HD172" s="126"/>
      <c r="HN172" s="126"/>
      <c r="HX172" s="126"/>
      <c r="IH172" s="126"/>
      <c r="IR172" s="126"/>
      <c r="JB172" s="126"/>
    </row>
    <row xmlns:x14ac="http://schemas.microsoft.com/office/spreadsheetml/2009/9/ac" r="173" s="3" customFormat="true" x14ac:dyDescent="0.25">
      <c r="A173" s="412"/>
      <c r="B173" s="126"/>
      <c r="L173" s="126"/>
      <c r="V173" s="126"/>
      <c r="AF173" s="126"/>
      <c r="AP173" s="126"/>
      <c r="AZ173" s="126"/>
      <c r="BA173" s="126"/>
      <c r="BB173" s="126"/>
      <c r="BC173" s="126"/>
      <c r="BD173" s="126"/>
      <c r="BE173" s="126"/>
      <c r="BF173" s="126"/>
      <c r="BG173" s="126"/>
      <c r="BJ173" s="126"/>
      <c r="BT173" s="126"/>
      <c r="BU173" s="126"/>
      <c r="BV173" s="126"/>
      <c r="BW173" s="126"/>
      <c r="BX173" s="126"/>
      <c r="BY173" s="126"/>
      <c r="BZ173" s="126"/>
      <c r="CA173" s="126"/>
      <c r="CD173" s="126"/>
      <c r="CN173" s="126"/>
      <c r="CX173" s="126"/>
      <c r="DH173" s="126"/>
      <c r="DR173" s="126"/>
      <c r="EB173" s="126"/>
      <c r="EL173" s="126"/>
      <c r="EV173" s="126"/>
      <c r="FF173" s="126"/>
      <c r="FP173" s="126"/>
      <c r="FZ173" s="126"/>
      <c r="GJ173" s="126"/>
      <c r="GT173" s="126"/>
      <c r="HD173" s="126"/>
      <c r="HN173" s="126"/>
      <c r="HX173" s="126"/>
      <c r="IH173" s="126"/>
      <c r="IR173" s="126"/>
      <c r="JB173" s="126"/>
    </row>
    <row xmlns:x14ac="http://schemas.microsoft.com/office/spreadsheetml/2009/9/ac" r="174" s="3" customFormat="true" x14ac:dyDescent="0.25">
      <c r="A174" s="412"/>
      <c r="B174" s="126"/>
      <c r="L174" s="126"/>
      <c r="V174" s="126"/>
      <c r="AF174" s="126"/>
      <c r="AP174" s="126"/>
      <c r="AZ174" s="126"/>
      <c r="BA174" s="126"/>
      <c r="BB174" s="126"/>
      <c r="BC174" s="126"/>
      <c r="BD174" s="126"/>
      <c r="BE174" s="126"/>
      <c r="BF174" s="126"/>
      <c r="BG174" s="126"/>
      <c r="BJ174" s="126"/>
      <c r="BT174" s="126"/>
      <c r="BU174" s="126"/>
      <c r="BV174" s="126"/>
      <c r="BW174" s="126"/>
      <c r="BX174" s="126"/>
      <c r="BY174" s="126"/>
      <c r="BZ174" s="126"/>
      <c r="CA174" s="126"/>
      <c r="CD174" s="126"/>
      <c r="CN174" s="126"/>
      <c r="CX174" s="126"/>
      <c r="DH174" s="126"/>
      <c r="DR174" s="126"/>
      <c r="EB174" s="126"/>
      <c r="EL174" s="126"/>
      <c r="EV174" s="126"/>
      <c r="FF174" s="126"/>
      <c r="FP174" s="126"/>
      <c r="FZ174" s="126"/>
      <c r="GJ174" s="126"/>
      <c r="GT174" s="126"/>
      <c r="HD174" s="126"/>
      <c r="HN174" s="126"/>
      <c r="HX174" s="126"/>
      <c r="IH174" s="126"/>
      <c r="IR174" s="126"/>
      <c r="JB174" s="126"/>
    </row>
    <row xmlns:x14ac="http://schemas.microsoft.com/office/spreadsheetml/2009/9/ac" r="175" s="3" customFormat="true" x14ac:dyDescent="0.25">
      <c r="A175" s="412"/>
      <c r="B175" s="126"/>
      <c r="L175" s="126"/>
      <c r="V175" s="126"/>
      <c r="AF175" s="126"/>
      <c r="AP175" s="126"/>
      <c r="AZ175" s="126"/>
      <c r="BA175" s="126"/>
      <c r="BB175" s="126"/>
      <c r="BC175" s="126"/>
      <c r="BD175" s="126"/>
      <c r="BE175" s="126"/>
      <c r="BF175" s="126"/>
      <c r="BG175" s="126"/>
      <c r="BJ175" s="126"/>
      <c r="BT175" s="126"/>
      <c r="BU175" s="126"/>
      <c r="BV175" s="126"/>
      <c r="BW175" s="126"/>
      <c r="BX175" s="126"/>
      <c r="BY175" s="126"/>
      <c r="BZ175" s="126"/>
      <c r="CA175" s="126"/>
      <c r="CD175" s="126"/>
      <c r="CN175" s="126"/>
      <c r="CX175" s="126"/>
      <c r="DH175" s="126"/>
      <c r="DR175" s="126"/>
      <c r="EB175" s="126"/>
      <c r="EL175" s="126"/>
      <c r="EV175" s="126"/>
      <c r="FF175" s="126"/>
      <c r="FP175" s="126"/>
      <c r="FZ175" s="126"/>
      <c r="GJ175" s="126"/>
      <c r="GT175" s="126"/>
      <c r="HD175" s="126"/>
      <c r="HN175" s="126"/>
      <c r="HX175" s="126"/>
      <c r="IH175" s="126"/>
      <c r="IR175" s="126"/>
      <c r="JB175" s="126"/>
    </row>
    <row xmlns:x14ac="http://schemas.microsoft.com/office/spreadsheetml/2009/9/ac" r="176" s="3" customFormat="true" x14ac:dyDescent="0.25">
      <c r="A176" s="412"/>
      <c r="B176" s="126"/>
      <c r="L176" s="126"/>
      <c r="V176" s="126"/>
      <c r="AF176" s="126"/>
      <c r="AP176" s="126"/>
      <c r="AZ176" s="126"/>
      <c r="BA176" s="126"/>
      <c r="BB176" s="126"/>
      <c r="BC176" s="126"/>
      <c r="BD176" s="126"/>
      <c r="BE176" s="126"/>
      <c r="BF176" s="126"/>
      <c r="BG176" s="126"/>
      <c r="BJ176" s="126"/>
      <c r="BT176" s="126"/>
      <c r="BU176" s="126"/>
      <c r="BV176" s="126"/>
      <c r="BW176" s="126"/>
      <c r="BX176" s="126"/>
      <c r="BY176" s="126"/>
      <c r="BZ176" s="126"/>
      <c r="CA176" s="126"/>
      <c r="CD176" s="126"/>
      <c r="CN176" s="126"/>
      <c r="CX176" s="126"/>
      <c r="DH176" s="126"/>
      <c r="DR176" s="126"/>
      <c r="EB176" s="126"/>
      <c r="EL176" s="126"/>
      <c r="EV176" s="126"/>
      <c r="FF176" s="126"/>
      <c r="FP176" s="126"/>
      <c r="FZ176" s="126"/>
      <c r="GJ176" s="126"/>
      <c r="GT176" s="126"/>
      <c r="HD176" s="126"/>
      <c r="HN176" s="126"/>
      <c r="HX176" s="126"/>
      <c r="IH176" s="126"/>
      <c r="IR176" s="126"/>
      <c r="JB176" s="126"/>
    </row>
    <row xmlns:x14ac="http://schemas.microsoft.com/office/spreadsheetml/2009/9/ac" r="177" s="3" customFormat="true" x14ac:dyDescent="0.25">
      <c r="A177" s="412"/>
      <c r="B177" s="126"/>
      <c r="L177" s="126"/>
      <c r="V177" s="126"/>
      <c r="AF177" s="126"/>
      <c r="AP177" s="126"/>
      <c r="AZ177" s="126"/>
      <c r="BA177" s="126"/>
      <c r="BB177" s="126"/>
      <c r="BC177" s="126"/>
      <c r="BD177" s="126"/>
      <c r="BE177" s="126"/>
      <c r="BF177" s="126"/>
      <c r="BG177" s="126"/>
      <c r="BJ177" s="126"/>
      <c r="BT177" s="126"/>
      <c r="BU177" s="126"/>
      <c r="BV177" s="126"/>
      <c r="BW177" s="126"/>
      <c r="BX177" s="126"/>
      <c r="BY177" s="126"/>
      <c r="BZ177" s="126"/>
      <c r="CA177" s="126"/>
      <c r="CD177" s="126"/>
      <c r="CN177" s="126"/>
      <c r="CX177" s="126"/>
      <c r="DH177" s="126"/>
      <c r="DR177" s="126"/>
      <c r="EB177" s="126"/>
      <c r="EL177" s="126"/>
      <c r="EV177" s="126"/>
      <c r="FF177" s="126"/>
      <c r="FP177" s="126"/>
      <c r="FZ177" s="126"/>
      <c r="GJ177" s="126"/>
      <c r="GT177" s="126"/>
      <c r="HD177" s="126"/>
      <c r="HN177" s="126"/>
      <c r="HX177" s="126"/>
      <c r="IH177" s="126"/>
      <c r="IR177" s="126"/>
      <c r="JB177" s="126"/>
    </row>
    <row xmlns:x14ac="http://schemas.microsoft.com/office/spreadsheetml/2009/9/ac" r="178" s="3" customFormat="true" x14ac:dyDescent="0.25">
      <c r="A178" s="412"/>
      <c r="B178" s="126"/>
      <c r="L178" s="126"/>
      <c r="V178" s="126"/>
      <c r="AF178" s="126"/>
      <c r="AP178" s="126"/>
      <c r="AZ178" s="126"/>
      <c r="BA178" s="126"/>
      <c r="BB178" s="126"/>
      <c r="BC178" s="126"/>
      <c r="BD178" s="126"/>
      <c r="BE178" s="126"/>
      <c r="BF178" s="126"/>
      <c r="BG178" s="126"/>
      <c r="BJ178" s="126"/>
      <c r="BT178" s="126"/>
      <c r="BU178" s="126"/>
      <c r="BV178" s="126"/>
      <c r="BW178" s="126"/>
      <c r="BX178" s="126"/>
      <c r="BY178" s="126"/>
      <c r="BZ178" s="126"/>
      <c r="CA178" s="126"/>
      <c r="CD178" s="126"/>
      <c r="CN178" s="126"/>
      <c r="CX178" s="126"/>
      <c r="DH178" s="126"/>
      <c r="DR178" s="126"/>
      <c r="EB178" s="126"/>
      <c r="EL178" s="126"/>
      <c r="EV178" s="126"/>
      <c r="FF178" s="126"/>
      <c r="FP178" s="126"/>
      <c r="FZ178" s="126"/>
      <c r="GJ178" s="126"/>
      <c r="GT178" s="126"/>
      <c r="HD178" s="126"/>
      <c r="HN178" s="126"/>
      <c r="HX178" s="126"/>
      <c r="IH178" s="126"/>
      <c r="IR178" s="126"/>
      <c r="JB178" s="126"/>
    </row>
    <row xmlns:x14ac="http://schemas.microsoft.com/office/spreadsheetml/2009/9/ac" r="179" s="3" customFormat="true" x14ac:dyDescent="0.25">
      <c r="A179" s="412"/>
      <c r="B179" s="126"/>
      <c r="L179" s="126"/>
      <c r="V179" s="126"/>
      <c r="AF179" s="126"/>
      <c r="AP179" s="126"/>
      <c r="AZ179" s="126"/>
      <c r="BA179" s="126"/>
      <c r="BB179" s="126"/>
      <c r="BC179" s="126"/>
      <c r="BD179" s="126"/>
      <c r="BE179" s="126"/>
      <c r="BF179" s="126"/>
      <c r="BG179" s="126"/>
      <c r="BJ179" s="126"/>
      <c r="BT179" s="126"/>
      <c r="BU179" s="126"/>
      <c r="BV179" s="126"/>
      <c r="BW179" s="126"/>
      <c r="BX179" s="126"/>
      <c r="BY179" s="126"/>
      <c r="BZ179" s="126"/>
      <c r="CA179" s="126"/>
      <c r="CD179" s="126"/>
      <c r="CN179" s="126"/>
      <c r="CX179" s="126"/>
      <c r="DH179" s="126"/>
      <c r="DR179" s="126"/>
      <c r="EB179" s="126"/>
      <c r="EL179" s="126"/>
      <c r="EV179" s="126"/>
      <c r="FF179" s="126"/>
      <c r="FP179" s="126"/>
      <c r="FZ179" s="126"/>
      <c r="GJ179" s="126"/>
      <c r="GT179" s="126"/>
      <c r="HD179" s="126"/>
      <c r="HN179" s="126"/>
      <c r="HX179" s="126"/>
      <c r="IH179" s="126"/>
      <c r="IR179" s="126"/>
      <c r="JB179" s="126"/>
    </row>
    <row xmlns:x14ac="http://schemas.microsoft.com/office/spreadsheetml/2009/9/ac" r="180" s="3" customFormat="true" x14ac:dyDescent="0.25">
      <c r="A180" s="412"/>
      <c r="B180" s="126"/>
      <c r="L180" s="126"/>
      <c r="V180" s="126"/>
      <c r="AF180" s="126"/>
      <c r="AP180" s="126"/>
      <c r="AZ180" s="126"/>
      <c r="BA180" s="126"/>
      <c r="BB180" s="126"/>
      <c r="BC180" s="126"/>
      <c r="BD180" s="126"/>
      <c r="BE180" s="126"/>
      <c r="BF180" s="126"/>
      <c r="BG180" s="126"/>
      <c r="BJ180" s="126"/>
      <c r="BT180" s="126"/>
      <c r="BU180" s="126"/>
      <c r="BV180" s="126"/>
      <c r="BW180" s="126"/>
      <c r="BX180" s="126"/>
      <c r="BY180" s="126"/>
      <c r="BZ180" s="126"/>
      <c r="CA180" s="126"/>
      <c r="CD180" s="126"/>
      <c r="CN180" s="126"/>
      <c r="CX180" s="126"/>
      <c r="DH180" s="126"/>
      <c r="DR180" s="126"/>
      <c r="EB180" s="126"/>
      <c r="EL180" s="126"/>
      <c r="EV180" s="126"/>
      <c r="FF180" s="126"/>
      <c r="FP180" s="126"/>
      <c r="FZ180" s="126"/>
      <c r="GJ180" s="126"/>
      <c r="GT180" s="126"/>
      <c r="HD180" s="126"/>
      <c r="HN180" s="126"/>
      <c r="HX180" s="126"/>
      <c r="IH180" s="126"/>
      <c r="IR180" s="126"/>
      <c r="JB180" s="126"/>
    </row>
    <row xmlns:x14ac="http://schemas.microsoft.com/office/spreadsheetml/2009/9/ac" r="181" s="3" customFormat="true" x14ac:dyDescent="0.25">
      <c r="A181" s="412"/>
      <c r="B181" s="126"/>
      <c r="L181" s="126"/>
      <c r="V181" s="126"/>
      <c r="AF181" s="126"/>
      <c r="AP181" s="126"/>
      <c r="AZ181" s="126"/>
      <c r="BA181" s="126"/>
      <c r="BB181" s="126"/>
      <c r="BC181" s="126"/>
      <c r="BD181" s="126"/>
      <c r="BE181" s="126"/>
      <c r="BF181" s="126"/>
      <c r="BG181" s="126"/>
      <c r="BJ181" s="126"/>
      <c r="BT181" s="126"/>
      <c r="BU181" s="126"/>
      <c r="BV181" s="126"/>
      <c r="BW181" s="126"/>
      <c r="BX181" s="126"/>
      <c r="BY181" s="126"/>
      <c r="BZ181" s="126"/>
      <c r="CA181" s="126"/>
      <c r="CD181" s="126"/>
      <c r="CN181" s="126"/>
      <c r="CX181" s="126"/>
      <c r="DH181" s="126"/>
      <c r="DR181" s="126"/>
      <c r="EB181" s="126"/>
      <c r="EL181" s="126"/>
      <c r="EV181" s="126"/>
      <c r="FF181" s="126"/>
      <c r="FP181" s="126"/>
      <c r="FZ181" s="126"/>
      <c r="GJ181" s="126"/>
      <c r="GT181" s="126"/>
      <c r="HD181" s="126"/>
      <c r="HN181" s="126"/>
      <c r="HX181" s="126"/>
      <c r="IH181" s="126"/>
      <c r="IR181" s="126"/>
      <c r="JB181" s="126"/>
    </row>
    <row xmlns:x14ac="http://schemas.microsoft.com/office/spreadsheetml/2009/9/ac" r="182" s="3" customFormat="true" x14ac:dyDescent="0.25">
      <c r="A182" s="412"/>
      <c r="B182" s="126"/>
      <c r="L182" s="126"/>
      <c r="V182" s="126"/>
      <c r="AF182" s="126"/>
      <c r="AP182" s="126"/>
      <c r="AZ182" s="126"/>
      <c r="BA182" s="126"/>
      <c r="BB182" s="126"/>
      <c r="BC182" s="126"/>
      <c r="BD182" s="126"/>
      <c r="BE182" s="126"/>
      <c r="BF182" s="126"/>
      <c r="BG182" s="126"/>
      <c r="BJ182" s="126"/>
      <c r="BT182" s="126"/>
      <c r="BU182" s="126"/>
      <c r="BV182" s="126"/>
      <c r="BW182" s="126"/>
      <c r="BX182" s="126"/>
      <c r="BY182" s="126"/>
      <c r="BZ182" s="126"/>
      <c r="CA182" s="126"/>
      <c r="CD182" s="126"/>
      <c r="CN182" s="126"/>
      <c r="CX182" s="126"/>
      <c r="DH182" s="126"/>
      <c r="DR182" s="126"/>
      <c r="EB182" s="126"/>
      <c r="EL182" s="126"/>
      <c r="EV182" s="126"/>
      <c r="FF182" s="126"/>
      <c r="FP182" s="126"/>
      <c r="FZ182" s="126"/>
      <c r="GJ182" s="126"/>
      <c r="GT182" s="126"/>
      <c r="HD182" s="126"/>
      <c r="HN182" s="126"/>
      <c r="HX182" s="126"/>
      <c r="IH182" s="126"/>
      <c r="IR182" s="126"/>
      <c r="JB182" s="126"/>
    </row>
    <row xmlns:x14ac="http://schemas.microsoft.com/office/spreadsheetml/2009/9/ac" r="183" s="3" customFormat="true" x14ac:dyDescent="0.25">
      <c r="A183" s="412"/>
      <c r="B183" s="126"/>
      <c r="L183" s="126"/>
      <c r="V183" s="126"/>
      <c r="AF183" s="126"/>
      <c r="AP183" s="126"/>
      <c r="AZ183" s="126"/>
      <c r="BA183" s="126"/>
      <c r="BB183" s="126"/>
      <c r="BC183" s="126"/>
      <c r="BD183" s="126"/>
      <c r="BE183" s="126"/>
      <c r="BF183" s="126"/>
      <c r="BG183" s="126"/>
      <c r="BJ183" s="126"/>
      <c r="BT183" s="126"/>
      <c r="BU183" s="126"/>
      <c r="BV183" s="126"/>
      <c r="BW183" s="126"/>
      <c r="BX183" s="126"/>
      <c r="BY183" s="126"/>
      <c r="BZ183" s="126"/>
      <c r="CA183" s="126"/>
      <c r="CD183" s="126"/>
      <c r="CN183" s="126"/>
      <c r="CX183" s="126"/>
      <c r="DH183" s="126"/>
      <c r="DR183" s="126"/>
      <c r="EB183" s="126"/>
      <c r="EL183" s="126"/>
      <c r="EV183" s="126"/>
      <c r="FF183" s="126"/>
      <c r="FP183" s="126"/>
      <c r="FZ183" s="126"/>
      <c r="GJ183" s="126"/>
      <c r="GT183" s="126"/>
      <c r="HD183" s="126"/>
      <c r="HN183" s="126"/>
      <c r="HX183" s="126"/>
      <c r="IH183" s="126"/>
      <c r="IR183" s="126"/>
      <c r="JB183" s="126"/>
    </row>
    <row xmlns:x14ac="http://schemas.microsoft.com/office/spreadsheetml/2009/9/ac" r="184" s="3" customFormat="true" x14ac:dyDescent="0.25">
      <c r="A184" s="412"/>
      <c r="B184" s="126"/>
      <c r="L184" s="126"/>
      <c r="V184" s="126"/>
      <c r="AF184" s="126"/>
      <c r="AP184" s="126"/>
      <c r="AZ184" s="126"/>
      <c r="BA184" s="126"/>
      <c r="BB184" s="126"/>
      <c r="BC184" s="126"/>
      <c r="BD184" s="126"/>
      <c r="BE184" s="126"/>
      <c r="BF184" s="126"/>
      <c r="BG184" s="126"/>
      <c r="BJ184" s="126"/>
      <c r="BT184" s="126"/>
      <c r="BU184" s="126"/>
      <c r="BV184" s="126"/>
      <c r="BW184" s="126"/>
      <c r="BX184" s="126"/>
      <c r="BY184" s="126"/>
      <c r="BZ184" s="126"/>
      <c r="CA184" s="126"/>
      <c r="CD184" s="126"/>
      <c r="CN184" s="126"/>
      <c r="CX184" s="126"/>
      <c r="DH184" s="126"/>
      <c r="DR184" s="126"/>
      <c r="EB184" s="126"/>
      <c r="EL184" s="126"/>
      <c r="EV184" s="126"/>
      <c r="FF184" s="126"/>
      <c r="FP184" s="126"/>
      <c r="FZ184" s="126"/>
      <c r="GJ184" s="126"/>
      <c r="GT184" s="126"/>
      <c r="HD184" s="126"/>
      <c r="HN184" s="126"/>
      <c r="HX184" s="126"/>
      <c r="IH184" s="126"/>
      <c r="IR184" s="126"/>
      <c r="JB184" s="126"/>
    </row>
    <row xmlns:x14ac="http://schemas.microsoft.com/office/spreadsheetml/2009/9/ac" r="185" s="3" customFormat="true" x14ac:dyDescent="0.25">
      <c r="A185" s="412"/>
      <c r="B185" s="126"/>
      <c r="L185" s="126"/>
      <c r="V185" s="126"/>
      <c r="AF185" s="126"/>
      <c r="AP185" s="126"/>
      <c r="AZ185" s="126"/>
      <c r="BA185" s="126"/>
      <c r="BB185" s="126"/>
      <c r="BC185" s="126"/>
      <c r="BD185" s="126"/>
      <c r="BE185" s="126"/>
      <c r="BF185" s="126"/>
      <c r="BG185" s="126"/>
      <c r="BJ185" s="126"/>
      <c r="BT185" s="126"/>
      <c r="BU185" s="126"/>
      <c r="BV185" s="126"/>
      <c r="BW185" s="126"/>
      <c r="BX185" s="126"/>
      <c r="BY185" s="126"/>
      <c r="BZ185" s="126"/>
      <c r="CA185" s="126"/>
      <c r="CD185" s="126"/>
      <c r="CN185" s="126"/>
      <c r="CX185" s="126"/>
      <c r="DH185" s="126"/>
      <c r="DR185" s="126"/>
      <c r="EB185" s="126"/>
      <c r="EL185" s="126"/>
      <c r="EV185" s="126"/>
      <c r="FF185" s="126"/>
      <c r="FP185" s="126"/>
      <c r="FZ185" s="126"/>
      <c r="GJ185" s="126"/>
      <c r="GT185" s="126"/>
      <c r="HD185" s="126"/>
      <c r="HN185" s="126"/>
      <c r="HX185" s="126"/>
      <c r="IH185" s="126"/>
      <c r="IR185" s="126"/>
      <c r="JB185" s="126"/>
    </row>
    <row xmlns:x14ac="http://schemas.microsoft.com/office/spreadsheetml/2009/9/ac" r="186" s="3" customFormat="true" x14ac:dyDescent="0.25">
      <c r="A186" s="412"/>
      <c r="B186" s="126"/>
      <c r="L186" s="126"/>
      <c r="V186" s="126"/>
      <c r="AF186" s="126"/>
      <c r="AP186" s="126"/>
      <c r="AZ186" s="126"/>
      <c r="BA186" s="126"/>
      <c r="BB186" s="126"/>
      <c r="BC186" s="126"/>
      <c r="BD186" s="126"/>
      <c r="BE186" s="126"/>
      <c r="BF186" s="126"/>
      <c r="BG186" s="126"/>
      <c r="BJ186" s="126"/>
      <c r="BT186" s="126"/>
      <c r="BU186" s="126"/>
      <c r="BV186" s="126"/>
      <c r="BW186" s="126"/>
      <c r="BX186" s="126"/>
      <c r="BY186" s="126"/>
      <c r="BZ186" s="126"/>
      <c r="CA186" s="126"/>
      <c r="CD186" s="126"/>
      <c r="CN186" s="126"/>
      <c r="CX186" s="126"/>
      <c r="DH186" s="126"/>
      <c r="DR186" s="126"/>
      <c r="EB186" s="126"/>
      <c r="EL186" s="126"/>
      <c r="EV186" s="126"/>
      <c r="FF186" s="126"/>
      <c r="FP186" s="126"/>
      <c r="FZ186" s="126"/>
      <c r="GJ186" s="126"/>
      <c r="GT186" s="126"/>
      <c r="HD186" s="126"/>
      <c r="HN186" s="126"/>
      <c r="HX186" s="126"/>
      <c r="IH186" s="126"/>
      <c r="IR186" s="126"/>
      <c r="JB186" s="126"/>
    </row>
    <row xmlns:x14ac="http://schemas.microsoft.com/office/spreadsheetml/2009/9/ac" r="187" s="3" customFormat="true" x14ac:dyDescent="0.25">
      <c r="A187" s="412"/>
      <c r="B187" s="126"/>
      <c r="L187" s="126"/>
      <c r="V187" s="126"/>
      <c r="AF187" s="126"/>
      <c r="AP187" s="126"/>
      <c r="AZ187" s="126"/>
      <c r="BA187" s="126"/>
      <c r="BB187" s="126"/>
      <c r="BC187" s="126"/>
      <c r="BD187" s="126"/>
      <c r="BE187" s="126"/>
      <c r="BF187" s="126"/>
      <c r="BG187" s="126"/>
      <c r="BJ187" s="126"/>
      <c r="BT187" s="126"/>
      <c r="BU187" s="126"/>
      <c r="BV187" s="126"/>
      <c r="BW187" s="126"/>
      <c r="BX187" s="126"/>
      <c r="BY187" s="126"/>
      <c r="BZ187" s="126"/>
      <c r="CA187" s="126"/>
      <c r="CD187" s="126"/>
      <c r="CN187" s="126"/>
      <c r="CX187" s="126"/>
      <c r="DH187" s="126"/>
      <c r="DR187" s="126"/>
      <c r="EB187" s="126"/>
      <c r="EL187" s="126"/>
      <c r="EV187" s="126"/>
      <c r="FF187" s="126"/>
      <c r="FP187" s="126"/>
      <c r="FZ187" s="126"/>
      <c r="GJ187" s="126"/>
      <c r="GT187" s="126"/>
      <c r="HD187" s="126"/>
      <c r="HN187" s="126"/>
      <c r="HX187" s="126"/>
      <c r="IH187" s="126"/>
      <c r="IR187" s="126"/>
      <c r="JB187" s="126"/>
    </row>
    <row xmlns:x14ac="http://schemas.microsoft.com/office/spreadsheetml/2009/9/ac" r="188" s="3" customFormat="true" x14ac:dyDescent="0.25">
      <c r="A188" s="412"/>
      <c r="B188" s="126"/>
      <c r="L188" s="126"/>
      <c r="V188" s="126"/>
      <c r="AF188" s="126"/>
      <c r="AP188" s="126"/>
      <c r="AZ188" s="126"/>
      <c r="BA188" s="126"/>
      <c r="BB188" s="126"/>
      <c r="BC188" s="126"/>
      <c r="BD188" s="126"/>
      <c r="BE188" s="126"/>
      <c r="BF188" s="126"/>
      <c r="BG188" s="126"/>
      <c r="BJ188" s="126"/>
      <c r="BT188" s="126"/>
      <c r="BU188" s="126"/>
      <c r="BV188" s="126"/>
      <c r="BW188" s="126"/>
      <c r="BX188" s="126"/>
      <c r="BY188" s="126"/>
      <c r="BZ188" s="126"/>
      <c r="CA188" s="126"/>
      <c r="CD188" s="126"/>
      <c r="CN188" s="126"/>
      <c r="CX188" s="126"/>
      <c r="DH188" s="126"/>
      <c r="DR188" s="126"/>
      <c r="EB188" s="126"/>
      <c r="EL188" s="126"/>
      <c r="EV188" s="126"/>
      <c r="FF188" s="126"/>
      <c r="FP188" s="126"/>
      <c r="FZ188" s="126"/>
      <c r="GJ188" s="126"/>
      <c r="GT188" s="126"/>
      <c r="HD188" s="126"/>
      <c r="HN188" s="126"/>
      <c r="HX188" s="126"/>
      <c r="IH188" s="126"/>
      <c r="IR188" s="126"/>
      <c r="JB188" s="126"/>
    </row>
    <row xmlns:x14ac="http://schemas.microsoft.com/office/spreadsheetml/2009/9/ac" r="189" s="3" customFormat="true" x14ac:dyDescent="0.25">
      <c r="A189" s="412"/>
      <c r="B189" s="126"/>
      <c r="L189" s="126"/>
      <c r="V189" s="126"/>
      <c r="AF189" s="126"/>
      <c r="AP189" s="126"/>
      <c r="AZ189" s="126"/>
      <c r="BA189" s="126"/>
      <c r="BB189" s="126"/>
      <c r="BC189" s="126"/>
      <c r="BD189" s="126"/>
      <c r="BE189" s="126"/>
      <c r="BF189" s="126"/>
      <c r="BG189" s="126"/>
      <c r="BJ189" s="126"/>
      <c r="BT189" s="126"/>
      <c r="BU189" s="126"/>
      <c r="BV189" s="126"/>
      <c r="BW189" s="126"/>
      <c r="BX189" s="126"/>
      <c r="BY189" s="126"/>
      <c r="BZ189" s="126"/>
      <c r="CA189" s="126"/>
      <c r="CD189" s="126"/>
      <c r="CN189" s="126"/>
      <c r="CX189" s="126"/>
      <c r="DH189" s="126"/>
      <c r="DR189" s="126"/>
      <c r="EB189" s="126"/>
      <c r="EL189" s="126"/>
      <c r="EV189" s="126"/>
      <c r="FF189" s="126"/>
      <c r="FP189" s="126"/>
      <c r="FZ189" s="126"/>
      <c r="GJ189" s="126"/>
      <c r="GT189" s="126"/>
      <c r="HD189" s="126"/>
      <c r="HN189" s="126"/>
      <c r="HX189" s="126"/>
      <c r="IH189" s="126"/>
      <c r="IR189" s="126"/>
      <c r="JB189" s="126"/>
    </row>
    <row xmlns:x14ac="http://schemas.microsoft.com/office/spreadsheetml/2009/9/ac" r="190" s="3" customFormat="true" x14ac:dyDescent="0.25">
      <c r="A190" s="412"/>
      <c r="B190" s="126"/>
      <c r="L190" s="126"/>
      <c r="V190" s="126"/>
      <c r="AF190" s="126"/>
      <c r="AP190" s="126"/>
      <c r="AZ190" s="126"/>
      <c r="BA190" s="126"/>
      <c r="BB190" s="126"/>
      <c r="BC190" s="126"/>
      <c r="BD190" s="126"/>
      <c r="BE190" s="126"/>
      <c r="BF190" s="126"/>
      <c r="BG190" s="126"/>
      <c r="BJ190" s="126"/>
      <c r="BT190" s="126"/>
      <c r="BU190" s="126"/>
      <c r="BV190" s="126"/>
      <c r="BW190" s="126"/>
      <c r="BX190" s="126"/>
      <c r="BY190" s="126"/>
      <c r="BZ190" s="126"/>
      <c r="CA190" s="126"/>
      <c r="CD190" s="126"/>
      <c r="CN190" s="126"/>
      <c r="CX190" s="126"/>
      <c r="DH190" s="126"/>
      <c r="DR190" s="126"/>
      <c r="EB190" s="126"/>
      <c r="EL190" s="126"/>
      <c r="EV190" s="126"/>
      <c r="FF190" s="126"/>
      <c r="FP190" s="126"/>
      <c r="FZ190" s="126"/>
      <c r="GJ190" s="126"/>
      <c r="GT190" s="126"/>
      <c r="HD190" s="126"/>
      <c r="HN190" s="126"/>
      <c r="HX190" s="126"/>
      <c r="IH190" s="126"/>
      <c r="IR190" s="126"/>
      <c r="JB190" s="126"/>
    </row>
    <row xmlns:x14ac="http://schemas.microsoft.com/office/spreadsheetml/2009/9/ac" r="191" s="3" customFormat="true" x14ac:dyDescent="0.25">
      <c r="A191" s="412"/>
      <c r="B191" s="126"/>
      <c r="L191" s="126"/>
      <c r="V191" s="126"/>
      <c r="AF191" s="126"/>
      <c r="AP191" s="126"/>
      <c r="AZ191" s="126"/>
      <c r="BA191" s="126"/>
      <c r="BB191" s="126"/>
      <c r="BC191" s="126"/>
      <c r="BD191" s="126"/>
      <c r="BE191" s="126"/>
      <c r="BF191" s="126"/>
      <c r="BG191" s="126"/>
      <c r="BJ191" s="126"/>
      <c r="BT191" s="126"/>
      <c r="BU191" s="126"/>
      <c r="BV191" s="126"/>
      <c r="BW191" s="126"/>
      <c r="BX191" s="126"/>
      <c r="BY191" s="126"/>
      <c r="BZ191" s="126"/>
      <c r="CA191" s="126"/>
      <c r="CD191" s="126"/>
      <c r="CN191" s="126"/>
      <c r="CX191" s="126"/>
      <c r="DH191" s="126"/>
      <c r="DR191" s="126"/>
      <c r="EB191" s="126"/>
      <c r="EL191" s="126"/>
      <c r="EV191" s="126"/>
      <c r="FF191" s="126"/>
      <c r="FP191" s="126"/>
      <c r="FZ191" s="126"/>
      <c r="GJ191" s="126"/>
      <c r="GT191" s="126"/>
      <c r="HD191" s="126"/>
      <c r="HN191" s="126"/>
      <c r="HX191" s="126"/>
      <c r="IH191" s="126"/>
      <c r="IR191" s="126"/>
      <c r="JB191" s="126"/>
    </row>
    <row xmlns:x14ac="http://schemas.microsoft.com/office/spreadsheetml/2009/9/ac" r="192" s="3" customFormat="true" x14ac:dyDescent="0.25">
      <c r="A192" s="412"/>
      <c r="B192" s="126"/>
      <c r="L192" s="126"/>
      <c r="V192" s="126"/>
      <c r="AF192" s="126"/>
      <c r="AP192" s="126"/>
      <c r="AZ192" s="126"/>
      <c r="BA192" s="126"/>
      <c r="BB192" s="126"/>
      <c r="BC192" s="126"/>
      <c r="BD192" s="126"/>
      <c r="BE192" s="126"/>
      <c r="BF192" s="126"/>
      <c r="BG192" s="126"/>
      <c r="BJ192" s="126"/>
      <c r="BT192" s="126"/>
      <c r="BU192" s="126"/>
      <c r="BV192" s="126"/>
      <c r="BW192" s="126"/>
      <c r="BX192" s="126"/>
      <c r="BY192" s="126"/>
      <c r="BZ192" s="126"/>
      <c r="CA192" s="126"/>
      <c r="CD192" s="126"/>
      <c r="CN192" s="126"/>
      <c r="CX192" s="126"/>
      <c r="DH192" s="126"/>
      <c r="DR192" s="126"/>
      <c r="EB192" s="126"/>
      <c r="EL192" s="126"/>
      <c r="EV192" s="126"/>
      <c r="FF192" s="126"/>
      <c r="FP192" s="126"/>
      <c r="FZ192" s="126"/>
      <c r="GJ192" s="126"/>
      <c r="GT192" s="126"/>
      <c r="HD192" s="126"/>
      <c r="HN192" s="126"/>
      <c r="HX192" s="126"/>
      <c r="IH192" s="126"/>
      <c r="IR192" s="126"/>
      <c r="JB192" s="126"/>
    </row>
    <row xmlns:x14ac="http://schemas.microsoft.com/office/spreadsheetml/2009/9/ac" r="193" s="3" customFormat="true" x14ac:dyDescent="0.25">
      <c r="A193" s="412"/>
      <c r="B193" s="126"/>
      <c r="L193" s="126"/>
      <c r="V193" s="126"/>
      <c r="AF193" s="126"/>
      <c r="AP193" s="126"/>
      <c r="AZ193" s="126"/>
      <c r="BA193" s="126"/>
      <c r="BB193" s="126"/>
      <c r="BC193" s="126"/>
      <c r="BD193" s="126"/>
      <c r="BE193" s="126"/>
      <c r="BF193" s="126"/>
      <c r="BG193" s="126"/>
      <c r="BJ193" s="126"/>
      <c r="BT193" s="126"/>
      <c r="BU193" s="126"/>
      <c r="BV193" s="126"/>
      <c r="BW193" s="126"/>
      <c r="BX193" s="126"/>
      <c r="BY193" s="126"/>
      <c r="BZ193" s="126"/>
      <c r="CA193" s="126"/>
      <c r="CD193" s="126"/>
      <c r="CN193" s="126"/>
      <c r="CX193" s="126"/>
      <c r="DH193" s="126"/>
      <c r="DR193" s="126"/>
      <c r="EB193" s="126"/>
      <c r="EL193" s="126"/>
      <c r="EV193" s="126"/>
      <c r="FF193" s="126"/>
      <c r="FP193" s="126"/>
      <c r="FZ193" s="126"/>
      <c r="GJ193" s="126"/>
      <c r="GT193" s="126"/>
      <c r="HD193" s="126"/>
      <c r="HN193" s="126"/>
      <c r="HX193" s="126"/>
      <c r="IH193" s="126"/>
      <c r="IR193" s="126"/>
      <c r="JB193" s="126"/>
    </row>
    <row xmlns:x14ac="http://schemas.microsoft.com/office/spreadsheetml/2009/9/ac" r="194" s="3" customFormat="true" x14ac:dyDescent="0.25">
      <c r="A194" s="412"/>
      <c r="B194" s="126"/>
      <c r="L194" s="126"/>
      <c r="V194" s="126"/>
      <c r="AF194" s="126"/>
      <c r="AP194" s="126"/>
      <c r="AZ194" s="126"/>
      <c r="BA194" s="126"/>
      <c r="BB194" s="126"/>
      <c r="BC194" s="126"/>
      <c r="BD194" s="126"/>
      <c r="BE194" s="126"/>
      <c r="BF194" s="126"/>
      <c r="BG194" s="126"/>
      <c r="BJ194" s="126"/>
      <c r="BT194" s="126"/>
      <c r="BU194" s="126"/>
      <c r="BV194" s="126"/>
      <c r="BW194" s="126"/>
      <c r="BX194" s="126"/>
      <c r="BY194" s="126"/>
      <c r="BZ194" s="126"/>
      <c r="CA194" s="126"/>
      <c r="CD194" s="126"/>
      <c r="CN194" s="126"/>
      <c r="CX194" s="126"/>
      <c r="DH194" s="126"/>
      <c r="DR194" s="126"/>
      <c r="EB194" s="126"/>
      <c r="EL194" s="126"/>
      <c r="EV194" s="126"/>
      <c r="FF194" s="126"/>
      <c r="FP194" s="126"/>
      <c r="FZ194" s="126"/>
      <c r="GJ194" s="126"/>
      <c r="GT194" s="126"/>
      <c r="HD194" s="126"/>
      <c r="HN194" s="126"/>
      <c r="HX194" s="126"/>
      <c r="IH194" s="126"/>
      <c r="IR194" s="126"/>
      <c r="JB194" s="126"/>
    </row>
    <row xmlns:x14ac="http://schemas.microsoft.com/office/spreadsheetml/2009/9/ac" r="195" s="3" customFormat="true" x14ac:dyDescent="0.25">
      <c r="A195" s="412"/>
      <c r="B195" s="126"/>
      <c r="L195" s="126"/>
      <c r="V195" s="126"/>
      <c r="AF195" s="126"/>
      <c r="AP195" s="126"/>
      <c r="AZ195" s="126"/>
      <c r="BA195" s="126"/>
      <c r="BB195" s="126"/>
      <c r="BC195" s="126"/>
      <c r="BD195" s="126"/>
      <c r="BE195" s="126"/>
      <c r="BF195" s="126"/>
      <c r="BG195" s="126"/>
      <c r="BJ195" s="126"/>
      <c r="BT195" s="126"/>
      <c r="BU195" s="126"/>
      <c r="BV195" s="126"/>
      <c r="BW195" s="126"/>
      <c r="BX195" s="126"/>
      <c r="BY195" s="126"/>
      <c r="BZ195" s="126"/>
      <c r="CA195" s="126"/>
      <c r="CD195" s="126"/>
      <c r="CN195" s="126"/>
      <c r="CX195" s="126"/>
      <c r="DH195" s="126"/>
      <c r="DR195" s="126"/>
      <c r="EB195" s="126"/>
      <c r="EL195" s="126"/>
      <c r="EV195" s="126"/>
      <c r="FF195" s="126"/>
      <c r="FP195" s="126"/>
      <c r="FZ195" s="126"/>
      <c r="GJ195" s="126"/>
      <c r="GT195" s="126"/>
      <c r="HD195" s="126"/>
      <c r="HN195" s="126"/>
      <c r="HX195" s="126"/>
      <c r="IH195" s="126"/>
      <c r="IR195" s="126"/>
      <c r="JB195" s="126"/>
    </row>
    <row xmlns:x14ac="http://schemas.microsoft.com/office/spreadsheetml/2009/9/ac" r="196" s="3" customFormat="true" x14ac:dyDescent="0.25">
      <c r="A196" s="412"/>
      <c r="B196" s="126"/>
      <c r="L196" s="126"/>
      <c r="V196" s="126"/>
      <c r="AF196" s="126"/>
      <c r="AP196" s="126"/>
      <c r="AZ196" s="126"/>
      <c r="BA196" s="126"/>
      <c r="BB196" s="126"/>
      <c r="BC196" s="126"/>
      <c r="BD196" s="126"/>
      <c r="BE196" s="126"/>
      <c r="BF196" s="126"/>
      <c r="BG196" s="126"/>
      <c r="BJ196" s="126"/>
      <c r="BT196" s="126"/>
      <c r="BU196" s="126"/>
      <c r="BV196" s="126"/>
      <c r="BW196" s="126"/>
      <c r="BX196" s="126"/>
      <c r="BY196" s="126"/>
      <c r="BZ196" s="126"/>
      <c r="CA196" s="126"/>
      <c r="CD196" s="126"/>
      <c r="CN196" s="126"/>
      <c r="CX196" s="126"/>
      <c r="DH196" s="126"/>
      <c r="DR196" s="126"/>
      <c r="EB196" s="126"/>
      <c r="EL196" s="126"/>
      <c r="EV196" s="126"/>
      <c r="FF196" s="126"/>
      <c r="FP196" s="126"/>
      <c r="FZ196" s="126"/>
      <c r="GJ196" s="126"/>
      <c r="GT196" s="126"/>
      <c r="HD196" s="126"/>
      <c r="HN196" s="126"/>
      <c r="HX196" s="126"/>
      <c r="IH196" s="126"/>
      <c r="IR196" s="126"/>
      <c r="JB196" s="126"/>
    </row>
    <row xmlns:x14ac="http://schemas.microsoft.com/office/spreadsheetml/2009/9/ac" r="197" s="3" customFormat="true" x14ac:dyDescent="0.25">
      <c r="A197" s="412"/>
      <c r="B197" s="126"/>
      <c r="L197" s="126"/>
      <c r="V197" s="126"/>
      <c r="AF197" s="126"/>
      <c r="AP197" s="126"/>
      <c r="AZ197" s="126"/>
      <c r="BA197" s="126"/>
      <c r="BB197" s="126"/>
      <c r="BC197" s="126"/>
      <c r="BD197" s="126"/>
      <c r="BE197" s="126"/>
      <c r="BF197" s="126"/>
      <c r="BG197" s="126"/>
      <c r="BJ197" s="126"/>
      <c r="BT197" s="126"/>
      <c r="BU197" s="126"/>
      <c r="BV197" s="126"/>
      <c r="BW197" s="126"/>
      <c r="BX197" s="126"/>
      <c r="BY197" s="126"/>
      <c r="BZ197" s="126"/>
      <c r="CA197" s="126"/>
      <c r="CD197" s="126"/>
      <c r="CN197" s="126"/>
      <c r="CX197" s="126"/>
      <c r="DH197" s="126"/>
      <c r="DR197" s="126"/>
      <c r="EB197" s="126"/>
      <c r="EL197" s="126"/>
      <c r="EV197" s="126"/>
      <c r="FF197" s="126"/>
      <c r="FP197" s="126"/>
      <c r="FZ197" s="126"/>
      <c r="GJ197" s="126"/>
      <c r="GT197" s="126"/>
      <c r="HD197" s="126"/>
      <c r="HN197" s="126"/>
      <c r="HX197" s="126"/>
      <c r="IH197" s="126"/>
      <c r="IR197" s="126"/>
      <c r="JB197" s="126"/>
    </row>
    <row xmlns:x14ac="http://schemas.microsoft.com/office/spreadsheetml/2009/9/ac" r="198" s="3" customFormat="true" x14ac:dyDescent="0.25">
      <c r="A198" s="412"/>
      <c r="B198" s="126"/>
      <c r="L198" s="126"/>
      <c r="V198" s="126"/>
      <c r="AF198" s="126"/>
      <c r="AP198" s="126"/>
      <c r="AZ198" s="126"/>
      <c r="BA198" s="126"/>
      <c r="BB198" s="126"/>
      <c r="BC198" s="126"/>
      <c r="BD198" s="126"/>
      <c r="BE198" s="126"/>
      <c r="BF198" s="126"/>
      <c r="BG198" s="126"/>
      <c r="BJ198" s="126"/>
      <c r="BT198" s="126"/>
      <c r="BU198" s="126"/>
      <c r="BV198" s="126"/>
      <c r="BW198" s="126"/>
      <c r="BX198" s="126"/>
      <c r="BY198" s="126"/>
      <c r="BZ198" s="126"/>
      <c r="CA198" s="126"/>
      <c r="CD198" s="126"/>
      <c r="CN198" s="126"/>
      <c r="CX198" s="126"/>
      <c r="DH198" s="126"/>
      <c r="DR198" s="126"/>
      <c r="EB198" s="126"/>
      <c r="EL198" s="126"/>
      <c r="EV198" s="126"/>
      <c r="FF198" s="126"/>
      <c r="FP198" s="126"/>
      <c r="FZ198" s="126"/>
      <c r="GJ198" s="126"/>
      <c r="GT198" s="126"/>
      <c r="HD198" s="126"/>
      <c r="HN198" s="126"/>
      <c r="HX198" s="126"/>
      <c r="IH198" s="126"/>
      <c r="IR198" s="126"/>
      <c r="JB198" s="126"/>
    </row>
    <row xmlns:x14ac="http://schemas.microsoft.com/office/spreadsheetml/2009/9/ac" r="199" s="3" customFormat="true" x14ac:dyDescent="0.25">
      <c r="A199" s="412"/>
      <c r="B199" s="126"/>
      <c r="L199" s="126"/>
      <c r="V199" s="126"/>
      <c r="AF199" s="126"/>
      <c r="AP199" s="126"/>
      <c r="AZ199" s="126"/>
      <c r="BA199" s="126"/>
      <c r="BB199" s="126"/>
      <c r="BC199" s="126"/>
      <c r="BD199" s="126"/>
      <c r="BE199" s="126"/>
      <c r="BF199" s="126"/>
      <c r="BG199" s="126"/>
      <c r="BJ199" s="126"/>
      <c r="BT199" s="126"/>
      <c r="BU199" s="126"/>
      <c r="BV199" s="126"/>
      <c r="BW199" s="126"/>
      <c r="BX199" s="126"/>
      <c r="BY199" s="126"/>
      <c r="BZ199" s="126"/>
      <c r="CA199" s="126"/>
      <c r="CD199" s="126"/>
      <c r="CN199" s="126"/>
      <c r="CX199" s="126"/>
      <c r="DH199" s="126"/>
      <c r="DR199" s="126"/>
      <c r="EB199" s="126"/>
      <c r="EL199" s="126"/>
      <c r="EV199" s="126"/>
      <c r="FF199" s="126"/>
      <c r="FP199" s="126"/>
      <c r="FZ199" s="126"/>
      <c r="GJ199" s="126"/>
      <c r="GT199" s="126"/>
      <c r="HD199" s="126"/>
      <c r="HN199" s="126"/>
      <c r="HX199" s="126"/>
      <c r="IH199" s="126"/>
      <c r="IR199" s="126"/>
      <c r="JB199" s="126"/>
    </row>
    <row xmlns:x14ac="http://schemas.microsoft.com/office/spreadsheetml/2009/9/ac" r="200" s="3" customFormat="true" x14ac:dyDescent="0.25">
      <c r="A200" s="412"/>
      <c r="B200" s="126"/>
      <c r="L200" s="126"/>
      <c r="V200" s="126"/>
      <c r="AF200" s="126"/>
      <c r="AP200" s="126"/>
      <c r="AZ200" s="126"/>
      <c r="BA200" s="126"/>
      <c r="BB200" s="126"/>
      <c r="BC200" s="126"/>
      <c r="BD200" s="126"/>
      <c r="BE200" s="126"/>
      <c r="BF200" s="126"/>
      <c r="BG200" s="126"/>
      <c r="BJ200" s="126"/>
      <c r="BT200" s="126"/>
      <c r="BU200" s="126"/>
      <c r="BV200" s="126"/>
      <c r="BW200" s="126"/>
      <c r="BX200" s="126"/>
      <c r="BY200" s="126"/>
      <c r="BZ200" s="126"/>
      <c r="CA200" s="126"/>
      <c r="CD200" s="126"/>
      <c r="CN200" s="126"/>
      <c r="CX200" s="126"/>
      <c r="DH200" s="126"/>
      <c r="DR200" s="126"/>
      <c r="EB200" s="126"/>
      <c r="EL200" s="126"/>
      <c r="EV200" s="126"/>
      <c r="FF200" s="126"/>
      <c r="FP200" s="126"/>
      <c r="FZ200" s="126"/>
      <c r="GJ200" s="126"/>
      <c r="GT200" s="126"/>
      <c r="HD200" s="126"/>
      <c r="HN200" s="126"/>
      <c r="HX200" s="126"/>
      <c r="IH200" s="126"/>
      <c r="IR200" s="126"/>
      <c r="JB200" s="126"/>
    </row>
    <row xmlns:x14ac="http://schemas.microsoft.com/office/spreadsheetml/2009/9/ac" r="201" s="3" customFormat="true" x14ac:dyDescent="0.25">
      <c r="A201" s="412"/>
      <c r="B201" s="126"/>
      <c r="L201" s="126"/>
      <c r="V201" s="126"/>
      <c r="AF201" s="126"/>
      <c r="AP201" s="126"/>
      <c r="AZ201" s="126"/>
      <c r="BA201" s="126"/>
      <c r="BB201" s="126"/>
      <c r="BC201" s="126"/>
      <c r="BD201" s="126"/>
      <c r="BE201" s="126"/>
      <c r="BF201" s="126"/>
      <c r="BG201" s="126"/>
      <c r="BJ201" s="126"/>
      <c r="BT201" s="126"/>
      <c r="BU201" s="126"/>
      <c r="BV201" s="126"/>
      <c r="BW201" s="126"/>
      <c r="BX201" s="126"/>
      <c r="BY201" s="126"/>
      <c r="BZ201" s="126"/>
      <c r="CA201" s="126"/>
      <c r="CD201" s="126"/>
      <c r="CN201" s="126"/>
      <c r="CX201" s="126"/>
      <c r="DH201" s="126"/>
      <c r="DR201" s="126"/>
      <c r="EB201" s="126"/>
      <c r="EL201" s="126"/>
      <c r="EV201" s="126"/>
      <c r="FF201" s="126"/>
      <c r="FP201" s="126"/>
      <c r="FZ201" s="126"/>
      <c r="GJ201" s="126"/>
      <c r="GT201" s="126"/>
      <c r="HD201" s="126"/>
      <c r="HN201" s="126"/>
      <c r="HX201" s="126"/>
      <c r="IH201" s="126"/>
      <c r="IR201" s="126"/>
      <c r="JB201" s="126"/>
    </row>
    <row xmlns:x14ac="http://schemas.microsoft.com/office/spreadsheetml/2009/9/ac" r="202" s="3" customFormat="true" x14ac:dyDescent="0.25">
      <c r="A202" s="412"/>
      <c r="B202" s="126"/>
      <c r="L202" s="126"/>
      <c r="V202" s="126"/>
      <c r="AF202" s="126"/>
      <c r="AP202" s="126"/>
      <c r="AZ202" s="126"/>
      <c r="BA202" s="126"/>
      <c r="BB202" s="126"/>
      <c r="BC202" s="126"/>
      <c r="BD202" s="126"/>
      <c r="BE202" s="126"/>
      <c r="BF202" s="126"/>
      <c r="BG202" s="126"/>
      <c r="BJ202" s="126"/>
      <c r="BT202" s="126"/>
      <c r="BU202" s="126"/>
      <c r="BV202" s="126"/>
      <c r="BW202" s="126"/>
      <c r="BX202" s="126"/>
      <c r="BY202" s="126"/>
      <c r="BZ202" s="126"/>
      <c r="CA202" s="126"/>
      <c r="CD202" s="126"/>
      <c r="CN202" s="126"/>
      <c r="CX202" s="126"/>
      <c r="DH202" s="126"/>
      <c r="DR202" s="126"/>
      <c r="EB202" s="126"/>
      <c r="EL202" s="126"/>
      <c r="EV202" s="126"/>
      <c r="FF202" s="126"/>
      <c r="FP202" s="126"/>
      <c r="FZ202" s="126"/>
      <c r="GJ202" s="126"/>
      <c r="GT202" s="126"/>
      <c r="HD202" s="126"/>
      <c r="HN202" s="126"/>
      <c r="HX202" s="126"/>
      <c r="IH202" s="126"/>
      <c r="IR202" s="126"/>
      <c r="JB202" s="126"/>
    </row>
    <row xmlns:x14ac="http://schemas.microsoft.com/office/spreadsheetml/2009/9/ac" r="203" s="3" customFormat="true" x14ac:dyDescent="0.25">
      <c r="A203" s="412"/>
      <c r="B203" s="126"/>
      <c r="L203" s="126"/>
      <c r="V203" s="126"/>
      <c r="AF203" s="126"/>
      <c r="AP203" s="126"/>
      <c r="AZ203" s="126"/>
      <c r="BA203" s="126"/>
      <c r="BB203" s="126"/>
      <c r="BC203" s="126"/>
      <c r="BD203" s="126"/>
      <c r="BE203" s="126"/>
      <c r="BF203" s="126"/>
      <c r="BG203" s="126"/>
      <c r="BJ203" s="126"/>
      <c r="BT203" s="126"/>
      <c r="BU203" s="126"/>
      <c r="BV203" s="126"/>
      <c r="BW203" s="126"/>
      <c r="BX203" s="126"/>
      <c r="BY203" s="126"/>
      <c r="BZ203" s="126"/>
      <c r="CA203" s="126"/>
      <c r="CD203" s="126"/>
      <c r="CN203" s="126"/>
      <c r="CX203" s="126"/>
      <c r="DH203" s="126"/>
      <c r="DR203" s="126"/>
      <c r="EB203" s="126"/>
      <c r="EL203" s="126"/>
      <c r="EV203" s="126"/>
      <c r="FF203" s="126"/>
      <c r="FP203" s="126"/>
      <c r="FZ203" s="126"/>
      <c r="GJ203" s="126"/>
      <c r="GT203" s="126"/>
      <c r="HD203" s="126"/>
      <c r="HN203" s="126"/>
      <c r="HX203" s="126"/>
      <c r="IH203" s="126"/>
      <c r="IR203" s="126"/>
      <c r="JB203" s="126"/>
    </row>
    <row xmlns:x14ac="http://schemas.microsoft.com/office/spreadsheetml/2009/9/ac" r="204" s="3" customFormat="true" x14ac:dyDescent="0.25">
      <c r="A204" s="412"/>
      <c r="B204" s="126"/>
      <c r="L204" s="126"/>
      <c r="V204" s="126"/>
      <c r="AF204" s="126"/>
      <c r="AP204" s="126"/>
      <c r="AZ204" s="126"/>
      <c r="BA204" s="126"/>
      <c r="BB204" s="126"/>
      <c r="BC204" s="126"/>
      <c r="BD204" s="126"/>
      <c r="BE204" s="126"/>
      <c r="BF204" s="126"/>
      <c r="BG204" s="126"/>
      <c r="BJ204" s="126"/>
      <c r="BT204" s="126"/>
      <c r="BU204" s="126"/>
      <c r="BV204" s="126"/>
      <c r="BW204" s="126"/>
      <c r="BX204" s="126"/>
      <c r="BY204" s="126"/>
      <c r="BZ204" s="126"/>
      <c r="CA204" s="126"/>
      <c r="CD204" s="126"/>
      <c r="CN204" s="126"/>
      <c r="CX204" s="126"/>
      <c r="DH204" s="126"/>
      <c r="DR204" s="126"/>
      <c r="EB204" s="126"/>
      <c r="EL204" s="126"/>
      <c r="EV204" s="126"/>
      <c r="FF204" s="126"/>
      <c r="FP204" s="126"/>
      <c r="FZ204" s="126"/>
      <c r="GJ204" s="126"/>
      <c r="GT204" s="126"/>
      <c r="HD204" s="126"/>
      <c r="HN204" s="126"/>
      <c r="HX204" s="126"/>
      <c r="IH204" s="126"/>
      <c r="IR204" s="126"/>
      <c r="JB204" s="126"/>
    </row>
    <row xmlns:x14ac="http://schemas.microsoft.com/office/spreadsheetml/2009/9/ac" r="205" s="3" customFormat="true" x14ac:dyDescent="0.25">
      <c r="A205" s="412"/>
      <c r="B205" s="126"/>
      <c r="L205" s="126"/>
      <c r="V205" s="126"/>
      <c r="AF205" s="126"/>
      <c r="AP205" s="126"/>
      <c r="AZ205" s="126"/>
      <c r="BA205" s="126"/>
      <c r="BB205" s="126"/>
      <c r="BC205" s="126"/>
      <c r="BD205" s="126"/>
      <c r="BE205" s="126"/>
      <c r="BF205" s="126"/>
      <c r="BG205" s="126"/>
      <c r="BJ205" s="126"/>
      <c r="BT205" s="126"/>
      <c r="BU205" s="126"/>
      <c r="BV205" s="126"/>
      <c r="BW205" s="126"/>
      <c r="BX205" s="126"/>
      <c r="BY205" s="126"/>
      <c r="BZ205" s="126"/>
      <c r="CA205" s="126"/>
      <c r="CD205" s="126"/>
      <c r="CN205" s="126"/>
      <c r="CX205" s="126"/>
      <c r="DH205" s="126"/>
      <c r="DR205" s="126"/>
      <c r="EB205" s="126"/>
      <c r="EL205" s="126"/>
      <c r="EV205" s="126"/>
      <c r="FF205" s="126"/>
      <c r="FP205" s="126"/>
      <c r="FZ205" s="126"/>
      <c r="GJ205" s="126"/>
      <c r="GT205" s="126"/>
      <c r="HD205" s="126"/>
      <c r="HN205" s="126"/>
      <c r="HX205" s="126"/>
      <c r="IH205" s="126"/>
      <c r="IR205" s="126"/>
      <c r="JB205" s="126"/>
    </row>
    <row xmlns:x14ac="http://schemas.microsoft.com/office/spreadsheetml/2009/9/ac" r="206" s="3" customFormat="true" x14ac:dyDescent="0.25">
      <c r="A206" s="412"/>
      <c r="B206" s="126"/>
      <c r="L206" s="126"/>
      <c r="V206" s="126"/>
      <c r="AF206" s="126"/>
      <c r="AP206" s="126"/>
      <c r="AZ206" s="126"/>
      <c r="BA206" s="126"/>
      <c r="BB206" s="126"/>
      <c r="BC206" s="126"/>
      <c r="BD206" s="126"/>
      <c r="BE206" s="126"/>
      <c r="BF206" s="126"/>
      <c r="BG206" s="126"/>
      <c r="BJ206" s="126"/>
      <c r="BT206" s="126"/>
      <c r="BU206" s="126"/>
      <c r="BV206" s="126"/>
      <c r="BW206" s="126"/>
      <c r="BX206" s="126"/>
      <c r="BY206" s="126"/>
      <c r="BZ206" s="126"/>
      <c r="CA206" s="126"/>
      <c r="CD206" s="126"/>
      <c r="CN206" s="126"/>
      <c r="CX206" s="126"/>
      <c r="DH206" s="126"/>
      <c r="DR206" s="126"/>
      <c r="EB206" s="126"/>
      <c r="EL206" s="126"/>
      <c r="EV206" s="126"/>
      <c r="FF206" s="126"/>
      <c r="FP206" s="126"/>
      <c r="FZ206" s="126"/>
      <c r="GJ206" s="126"/>
      <c r="GT206" s="126"/>
      <c r="HD206" s="126"/>
      <c r="HN206" s="126"/>
      <c r="HX206" s="126"/>
      <c r="IH206" s="126"/>
      <c r="IR206" s="126"/>
      <c r="JB206" s="126"/>
    </row>
    <row xmlns:x14ac="http://schemas.microsoft.com/office/spreadsheetml/2009/9/ac" r="207" s="3" customFormat="true" x14ac:dyDescent="0.25">
      <c r="A207" s="412"/>
      <c r="B207" s="126"/>
      <c r="L207" s="126"/>
      <c r="V207" s="126"/>
      <c r="AF207" s="126"/>
      <c r="AP207" s="126"/>
      <c r="AZ207" s="126"/>
      <c r="BA207" s="126"/>
      <c r="BB207" s="126"/>
      <c r="BC207" s="126"/>
      <c r="BD207" s="126"/>
      <c r="BE207" s="126"/>
      <c r="BF207" s="126"/>
      <c r="BG207" s="126"/>
      <c r="BJ207" s="126"/>
      <c r="BT207" s="126"/>
      <c r="BU207" s="126"/>
      <c r="BV207" s="126"/>
      <c r="BW207" s="126"/>
      <c r="BX207" s="126"/>
      <c r="BY207" s="126"/>
      <c r="BZ207" s="126"/>
      <c r="CA207" s="126"/>
      <c r="CD207" s="126"/>
      <c r="CN207" s="126"/>
      <c r="CX207" s="126"/>
      <c r="DH207" s="126"/>
      <c r="DR207" s="126"/>
      <c r="EB207" s="126"/>
      <c r="EL207" s="126"/>
      <c r="EV207" s="126"/>
      <c r="FF207" s="126"/>
      <c r="FP207" s="126"/>
      <c r="FZ207" s="126"/>
      <c r="GJ207" s="126"/>
      <c r="GT207" s="126"/>
      <c r="HD207" s="126"/>
      <c r="HN207" s="126"/>
      <c r="HX207" s="126"/>
      <c r="IH207" s="126"/>
      <c r="IR207" s="126"/>
      <c r="JB207" s="126"/>
    </row>
    <row xmlns:x14ac="http://schemas.microsoft.com/office/spreadsheetml/2009/9/ac" r="208" s="3" customFormat="true" x14ac:dyDescent="0.25">
      <c r="A208" s="412"/>
      <c r="B208" s="126"/>
      <c r="L208" s="126"/>
      <c r="V208" s="126"/>
      <c r="AF208" s="126"/>
      <c r="AP208" s="126"/>
      <c r="AZ208" s="126"/>
      <c r="BA208" s="126"/>
      <c r="BB208" s="126"/>
      <c r="BC208" s="126"/>
      <c r="BD208" s="126"/>
      <c r="BE208" s="126"/>
      <c r="BF208" s="126"/>
      <c r="BG208" s="126"/>
      <c r="BJ208" s="126"/>
      <c r="BT208" s="126"/>
      <c r="BU208" s="126"/>
      <c r="BV208" s="126"/>
      <c r="BW208" s="126"/>
      <c r="BX208" s="126"/>
      <c r="BY208" s="126"/>
      <c r="BZ208" s="126"/>
      <c r="CA208" s="126"/>
      <c r="CD208" s="126"/>
      <c r="CN208" s="126"/>
      <c r="CX208" s="126"/>
      <c r="DH208" s="126"/>
      <c r="DR208" s="126"/>
      <c r="EB208" s="126"/>
      <c r="EL208" s="126"/>
      <c r="EV208" s="126"/>
      <c r="FF208" s="126"/>
      <c r="FP208" s="126"/>
      <c r="FZ208" s="126"/>
      <c r="GJ208" s="126"/>
      <c r="GT208" s="126"/>
      <c r="HD208" s="126"/>
      <c r="HN208" s="126"/>
      <c r="HX208" s="126"/>
      <c r="IH208" s="126"/>
      <c r="IR208" s="126"/>
      <c r="JB208" s="126"/>
    </row>
    <row xmlns:x14ac="http://schemas.microsoft.com/office/spreadsheetml/2009/9/ac" r="209" s="3" customFormat="true" x14ac:dyDescent="0.25">
      <c r="A209" s="412"/>
      <c r="B209" s="126"/>
      <c r="L209" s="126"/>
      <c r="V209" s="126"/>
      <c r="AF209" s="126"/>
      <c r="AP209" s="126"/>
      <c r="AZ209" s="126"/>
      <c r="BA209" s="126"/>
      <c r="BB209" s="126"/>
      <c r="BC209" s="126"/>
      <c r="BD209" s="126"/>
      <c r="BE209" s="126"/>
      <c r="BF209" s="126"/>
      <c r="BG209" s="126"/>
      <c r="BJ209" s="126"/>
      <c r="BT209" s="126"/>
      <c r="BU209" s="126"/>
      <c r="BV209" s="126"/>
      <c r="BW209" s="126"/>
      <c r="BX209" s="126"/>
      <c r="BY209" s="126"/>
      <c r="BZ209" s="126"/>
      <c r="CA209" s="126"/>
      <c r="CD209" s="126"/>
      <c r="CN209" s="126"/>
      <c r="CX209" s="126"/>
      <c r="DH209" s="126"/>
      <c r="DR209" s="126"/>
      <c r="EB209" s="126"/>
      <c r="EL209" s="126"/>
      <c r="EV209" s="126"/>
      <c r="FF209" s="126"/>
      <c r="FP209" s="126"/>
      <c r="FZ209" s="126"/>
      <c r="GJ209" s="126"/>
      <c r="GT209" s="126"/>
      <c r="HD209" s="126"/>
      <c r="HN209" s="126"/>
      <c r="HX209" s="126"/>
      <c r="IH209" s="126"/>
      <c r="IR209" s="126"/>
      <c r="JB209" s="126"/>
    </row>
    <row xmlns:x14ac="http://schemas.microsoft.com/office/spreadsheetml/2009/9/ac" r="210" s="3" customFormat="true" x14ac:dyDescent="0.25">
      <c r="A210" s="412"/>
      <c r="B210" s="126"/>
      <c r="L210" s="126"/>
      <c r="V210" s="126"/>
      <c r="AF210" s="126"/>
      <c r="AP210" s="126"/>
      <c r="AZ210" s="126"/>
      <c r="BA210" s="126"/>
      <c r="BB210" s="126"/>
      <c r="BC210" s="126"/>
      <c r="BD210" s="126"/>
      <c r="BE210" s="126"/>
      <c r="BF210" s="126"/>
      <c r="BG210" s="126"/>
      <c r="BJ210" s="126"/>
      <c r="BT210" s="126"/>
      <c r="BU210" s="126"/>
      <c r="BV210" s="126"/>
      <c r="BW210" s="126"/>
      <c r="BX210" s="126"/>
      <c r="BY210" s="126"/>
      <c r="BZ210" s="126"/>
      <c r="CA210" s="126"/>
      <c r="CD210" s="126"/>
      <c r="CN210" s="126"/>
      <c r="CX210" s="126"/>
      <c r="DH210" s="126"/>
      <c r="DR210" s="126"/>
      <c r="EB210" s="126"/>
      <c r="EL210" s="126"/>
      <c r="EV210" s="126"/>
      <c r="FF210" s="126"/>
      <c r="FP210" s="126"/>
      <c r="FZ210" s="126"/>
      <c r="GJ210" s="126"/>
      <c r="GT210" s="126"/>
      <c r="HD210" s="126"/>
      <c r="HN210" s="126"/>
      <c r="HX210" s="126"/>
      <c r="IH210" s="126"/>
      <c r="IR210" s="126"/>
      <c r="JB210" s="126"/>
    </row>
    <row xmlns:x14ac="http://schemas.microsoft.com/office/spreadsheetml/2009/9/ac" r="211" s="3" customFormat="true" x14ac:dyDescent="0.25">
      <c r="A211" s="412"/>
      <c r="B211" s="126"/>
      <c r="L211" s="126"/>
      <c r="V211" s="126"/>
      <c r="AF211" s="126"/>
      <c r="AP211" s="126"/>
      <c r="AZ211" s="126"/>
      <c r="BA211" s="126"/>
      <c r="BB211" s="126"/>
      <c r="BC211" s="126"/>
      <c r="BD211" s="126"/>
      <c r="BE211" s="126"/>
      <c r="BF211" s="126"/>
      <c r="BG211" s="126"/>
      <c r="BJ211" s="126"/>
      <c r="BT211" s="126"/>
      <c r="BU211" s="126"/>
      <c r="BV211" s="126"/>
      <c r="BW211" s="126"/>
      <c r="BX211" s="126"/>
      <c r="BY211" s="126"/>
      <c r="BZ211" s="126"/>
      <c r="CA211" s="126"/>
      <c r="CD211" s="126"/>
      <c r="CN211" s="126"/>
      <c r="CX211" s="126"/>
      <c r="DH211" s="126"/>
      <c r="DR211" s="126"/>
      <c r="EB211" s="126"/>
      <c r="EL211" s="126"/>
      <c r="EV211" s="126"/>
      <c r="FF211" s="126"/>
      <c r="FP211" s="126"/>
      <c r="FZ211" s="126"/>
      <c r="GJ211" s="126"/>
      <c r="GT211" s="126"/>
      <c r="HD211" s="126"/>
      <c r="HN211" s="126"/>
      <c r="HX211" s="126"/>
      <c r="IH211" s="126"/>
      <c r="IR211" s="126"/>
      <c r="JB211" s="126"/>
    </row>
    <row xmlns:x14ac="http://schemas.microsoft.com/office/spreadsheetml/2009/9/ac" r="212" s="3" customFormat="true" x14ac:dyDescent="0.25">
      <c r="A212" s="412"/>
      <c r="B212" s="126"/>
      <c r="L212" s="126"/>
      <c r="V212" s="126"/>
      <c r="AF212" s="126"/>
      <c r="AP212" s="126"/>
      <c r="AZ212" s="126"/>
      <c r="BA212" s="126"/>
      <c r="BB212" s="126"/>
      <c r="BC212" s="126"/>
      <c r="BD212" s="126"/>
      <c r="BE212" s="126"/>
      <c r="BF212" s="126"/>
      <c r="BG212" s="126"/>
      <c r="BJ212" s="126"/>
      <c r="BT212" s="126"/>
      <c r="BU212" s="126"/>
      <c r="BV212" s="126"/>
      <c r="BW212" s="126"/>
      <c r="BX212" s="126"/>
      <c r="BY212" s="126"/>
      <c r="BZ212" s="126"/>
      <c r="CA212" s="126"/>
      <c r="CD212" s="126"/>
      <c r="CN212" s="126"/>
      <c r="CX212" s="126"/>
      <c r="DH212" s="126"/>
      <c r="DR212" s="126"/>
      <c r="EB212" s="126"/>
      <c r="EL212" s="126"/>
      <c r="EV212" s="126"/>
      <c r="FF212" s="126"/>
      <c r="FP212" s="126"/>
      <c r="FZ212" s="126"/>
      <c r="GJ212" s="126"/>
      <c r="GT212" s="126"/>
      <c r="HD212" s="126"/>
      <c r="HN212" s="126"/>
      <c r="HX212" s="126"/>
      <c r="IH212" s="126"/>
      <c r="IR212" s="126"/>
      <c r="JB212" s="126"/>
    </row>
    <row xmlns:x14ac="http://schemas.microsoft.com/office/spreadsheetml/2009/9/ac" r="213" s="3" customFormat="true" x14ac:dyDescent="0.25">
      <c r="A213" s="412"/>
      <c r="B213" s="126"/>
      <c r="L213" s="126"/>
      <c r="V213" s="126"/>
      <c r="AF213" s="126"/>
      <c r="AP213" s="126"/>
      <c r="AZ213" s="126"/>
      <c r="BA213" s="126"/>
      <c r="BB213" s="126"/>
      <c r="BC213" s="126"/>
      <c r="BD213" s="126"/>
      <c r="BE213" s="126"/>
      <c r="BF213" s="126"/>
      <c r="BG213" s="126"/>
      <c r="BJ213" s="126"/>
      <c r="BT213" s="126"/>
      <c r="BU213" s="126"/>
      <c r="BV213" s="126"/>
      <c r="BW213" s="126"/>
      <c r="BX213" s="126"/>
      <c r="BY213" s="126"/>
      <c r="BZ213" s="126"/>
      <c r="CA213" s="126"/>
      <c r="CD213" s="126"/>
      <c r="CN213" s="126"/>
      <c r="CX213" s="126"/>
      <c r="DH213" s="126"/>
      <c r="DR213" s="126"/>
      <c r="EB213" s="126"/>
      <c r="EL213" s="126"/>
      <c r="EV213" s="126"/>
      <c r="FF213" s="126"/>
      <c r="FP213" s="126"/>
      <c r="FZ213" s="126"/>
      <c r="GJ213" s="126"/>
      <c r="GT213" s="126"/>
      <c r="HD213" s="126"/>
      <c r="HN213" s="126"/>
      <c r="HX213" s="126"/>
      <c r="IH213" s="126"/>
      <c r="IR213" s="126"/>
      <c r="JB213" s="126"/>
    </row>
    <row xmlns:x14ac="http://schemas.microsoft.com/office/spreadsheetml/2009/9/ac" r="214" s="3" customFormat="true" x14ac:dyDescent="0.25">
      <c r="A214" s="412"/>
      <c r="B214" s="126"/>
      <c r="L214" s="126"/>
      <c r="V214" s="126"/>
      <c r="AF214" s="126"/>
      <c r="AP214" s="126"/>
      <c r="AZ214" s="126"/>
      <c r="BA214" s="126"/>
      <c r="BB214" s="126"/>
      <c r="BC214" s="126"/>
      <c r="BD214" s="126"/>
      <c r="BE214" s="126"/>
      <c r="BF214" s="126"/>
      <c r="BG214" s="126"/>
      <c r="BJ214" s="126"/>
      <c r="BT214" s="126"/>
      <c r="BU214" s="126"/>
      <c r="BV214" s="126"/>
      <c r="BW214" s="126"/>
      <c r="BX214" s="126"/>
      <c r="BY214" s="126"/>
      <c r="BZ214" s="126"/>
      <c r="CA214" s="126"/>
      <c r="CD214" s="126"/>
      <c r="CN214" s="126"/>
      <c r="CX214" s="126"/>
      <c r="DH214" s="126"/>
      <c r="DR214" s="126"/>
      <c r="EB214" s="126"/>
      <c r="EL214" s="126"/>
      <c r="EV214" s="126"/>
      <c r="FF214" s="126"/>
      <c r="FP214" s="126"/>
      <c r="FZ214" s="126"/>
      <c r="GJ214" s="126"/>
      <c r="GT214" s="126"/>
      <c r="HD214" s="126"/>
      <c r="HN214" s="126"/>
      <c r="HX214" s="126"/>
      <c r="IH214" s="126"/>
      <c r="IR214" s="126"/>
      <c r="JB214" s="126"/>
    </row>
    <row xmlns:x14ac="http://schemas.microsoft.com/office/spreadsheetml/2009/9/ac" r="215" s="3" customFormat="true" x14ac:dyDescent="0.25">
      <c r="A215" s="412"/>
      <c r="B215" s="126"/>
      <c r="L215" s="126"/>
      <c r="V215" s="126"/>
      <c r="AF215" s="126"/>
      <c r="AP215" s="126"/>
      <c r="AZ215" s="126"/>
      <c r="BA215" s="126"/>
      <c r="BB215" s="126"/>
      <c r="BC215" s="126"/>
      <c r="BD215" s="126"/>
      <c r="BE215" s="126"/>
      <c r="BF215" s="126"/>
      <c r="BG215" s="126"/>
      <c r="BJ215" s="126"/>
      <c r="BT215" s="126"/>
      <c r="BU215" s="126"/>
      <c r="BV215" s="126"/>
      <c r="BW215" s="126"/>
      <c r="BX215" s="126"/>
      <c r="BY215" s="126"/>
      <c r="BZ215" s="126"/>
      <c r="CA215" s="126"/>
      <c r="CD215" s="126"/>
      <c r="CN215" s="126"/>
      <c r="CX215" s="126"/>
      <c r="DH215" s="126"/>
      <c r="DR215" s="126"/>
      <c r="EB215" s="126"/>
      <c r="EL215" s="126"/>
      <c r="EV215" s="126"/>
      <c r="FF215" s="126"/>
      <c r="FP215" s="126"/>
      <c r="FZ215" s="126"/>
      <c r="GJ215" s="126"/>
      <c r="GT215" s="126"/>
      <c r="HD215" s="126"/>
      <c r="HN215" s="126"/>
      <c r="HX215" s="126"/>
      <c r="IH215" s="126"/>
      <c r="IR215" s="126"/>
      <c r="JB215" s="126"/>
    </row>
    <row xmlns:x14ac="http://schemas.microsoft.com/office/spreadsheetml/2009/9/ac" r="216" s="3" customFormat="true" x14ac:dyDescent="0.25">
      <c r="A216" s="412"/>
      <c r="B216" s="126"/>
      <c r="L216" s="126"/>
      <c r="V216" s="126"/>
      <c r="AF216" s="126"/>
      <c r="AP216" s="126"/>
      <c r="AZ216" s="126"/>
      <c r="BA216" s="126"/>
      <c r="BB216" s="126"/>
      <c r="BC216" s="126"/>
      <c r="BD216" s="126"/>
      <c r="BE216" s="126"/>
      <c r="BF216" s="126"/>
      <c r="BG216" s="126"/>
      <c r="BJ216" s="126"/>
      <c r="BT216" s="126"/>
      <c r="BU216" s="126"/>
      <c r="BV216" s="126"/>
      <c r="BW216" s="126"/>
      <c r="BX216" s="126"/>
      <c r="BY216" s="126"/>
      <c r="BZ216" s="126"/>
      <c r="CA216" s="126"/>
      <c r="CD216" s="126"/>
      <c r="CN216" s="126"/>
      <c r="CX216" s="126"/>
      <c r="DH216" s="126"/>
      <c r="DR216" s="126"/>
      <c r="EB216" s="126"/>
      <c r="EL216" s="126"/>
      <c r="EV216" s="126"/>
      <c r="FF216" s="126"/>
      <c r="FP216" s="126"/>
      <c r="FZ216" s="126"/>
      <c r="GJ216" s="126"/>
      <c r="GT216" s="126"/>
      <c r="HD216" s="126"/>
      <c r="HN216" s="126"/>
      <c r="HX216" s="126"/>
      <c r="IH216" s="126"/>
      <c r="IR216" s="126"/>
      <c r="JB216" s="126"/>
    </row>
    <row xmlns:x14ac="http://schemas.microsoft.com/office/spreadsheetml/2009/9/ac" r="217" s="3" customFormat="true" x14ac:dyDescent="0.25">
      <c r="A217" s="412"/>
      <c r="B217" s="126"/>
      <c r="L217" s="126"/>
      <c r="V217" s="126"/>
      <c r="AF217" s="126"/>
      <c r="AP217" s="126"/>
      <c r="AZ217" s="126"/>
      <c r="BA217" s="126"/>
      <c r="BB217" s="126"/>
      <c r="BC217" s="126"/>
      <c r="BD217" s="126"/>
      <c r="BE217" s="126"/>
      <c r="BF217" s="126"/>
      <c r="BG217" s="126"/>
      <c r="BJ217" s="126"/>
      <c r="BT217" s="126"/>
      <c r="BU217" s="126"/>
      <c r="BV217" s="126"/>
      <c r="BW217" s="126"/>
      <c r="BX217" s="126"/>
      <c r="BY217" s="126"/>
      <c r="BZ217" s="126"/>
      <c r="CA217" s="126"/>
      <c r="CD217" s="126"/>
      <c r="CN217" s="126"/>
      <c r="CX217" s="126"/>
      <c r="DH217" s="126"/>
      <c r="DR217" s="126"/>
      <c r="EB217" s="126"/>
      <c r="EL217" s="126"/>
      <c r="EV217" s="126"/>
      <c r="FF217" s="126"/>
      <c r="FP217" s="126"/>
      <c r="FZ217" s="126"/>
      <c r="GJ217" s="126"/>
      <c r="GT217" s="126"/>
      <c r="HD217" s="126"/>
      <c r="HN217" s="126"/>
      <c r="HX217" s="126"/>
      <c r="IH217" s="126"/>
      <c r="IR217" s="126"/>
      <c r="JB217" s="126"/>
    </row>
    <row xmlns:x14ac="http://schemas.microsoft.com/office/spreadsheetml/2009/9/ac" r="218" s="3" customFormat="true" x14ac:dyDescent="0.25">
      <c r="A218" s="412"/>
      <c r="B218" s="126"/>
      <c r="L218" s="126"/>
      <c r="V218" s="126"/>
      <c r="AF218" s="126"/>
      <c r="AP218" s="126"/>
      <c r="AZ218" s="126"/>
      <c r="BA218" s="126"/>
      <c r="BB218" s="126"/>
      <c r="BC218" s="126"/>
      <c r="BD218" s="126"/>
      <c r="BE218" s="126"/>
      <c r="BF218" s="126"/>
      <c r="BG218" s="126"/>
      <c r="BJ218" s="126"/>
      <c r="BT218" s="126"/>
      <c r="BU218" s="126"/>
      <c r="BV218" s="126"/>
      <c r="BW218" s="126"/>
      <c r="BX218" s="126"/>
      <c r="BY218" s="126"/>
      <c r="BZ218" s="126"/>
      <c r="CA218" s="126"/>
      <c r="CD218" s="126"/>
      <c r="CN218" s="126"/>
      <c r="CX218" s="126"/>
      <c r="DH218" s="126"/>
      <c r="DR218" s="126"/>
      <c r="EB218" s="126"/>
      <c r="EL218" s="126"/>
      <c r="EV218" s="126"/>
      <c r="FF218" s="126"/>
      <c r="FP218" s="126"/>
      <c r="FZ218" s="126"/>
      <c r="GJ218" s="126"/>
      <c r="GT218" s="126"/>
      <c r="HD218" s="126"/>
      <c r="HN218" s="126"/>
      <c r="HX218" s="126"/>
      <c r="IH218" s="126"/>
      <c r="IR218" s="126"/>
      <c r="JB218" s="126"/>
    </row>
    <row xmlns:x14ac="http://schemas.microsoft.com/office/spreadsheetml/2009/9/ac" r="219" s="3" customFormat="true" x14ac:dyDescent="0.25">
      <c r="A219" s="412"/>
      <c r="B219" s="126"/>
      <c r="L219" s="126"/>
      <c r="V219" s="126"/>
      <c r="AF219" s="126"/>
      <c r="AP219" s="126"/>
      <c r="AZ219" s="126"/>
      <c r="BA219" s="126"/>
      <c r="BB219" s="126"/>
      <c r="BC219" s="126"/>
      <c r="BD219" s="126"/>
      <c r="BE219" s="126"/>
      <c r="BF219" s="126"/>
      <c r="BG219" s="126"/>
      <c r="BJ219" s="126"/>
      <c r="BT219" s="126"/>
      <c r="BU219" s="126"/>
      <c r="BV219" s="126"/>
      <c r="BW219" s="126"/>
      <c r="BX219" s="126"/>
      <c r="BY219" s="126"/>
      <c r="BZ219" s="126"/>
      <c r="CA219" s="126"/>
      <c r="CD219" s="126"/>
      <c r="CN219" s="126"/>
      <c r="CX219" s="126"/>
      <c r="DH219" s="126"/>
      <c r="DR219" s="126"/>
      <c r="EB219" s="126"/>
      <c r="EL219" s="126"/>
      <c r="EV219" s="126"/>
      <c r="FF219" s="126"/>
      <c r="FP219" s="126"/>
      <c r="FZ219" s="126"/>
      <c r="GJ219" s="126"/>
      <c r="GT219" s="126"/>
      <c r="HD219" s="126"/>
      <c r="HN219" s="126"/>
      <c r="HX219" s="126"/>
      <c r="IH219" s="126"/>
      <c r="IR219" s="126"/>
      <c r="JB219" s="126"/>
    </row>
    <row xmlns:x14ac="http://schemas.microsoft.com/office/spreadsheetml/2009/9/ac" r="220" s="3" customFormat="true" x14ac:dyDescent="0.25">
      <c r="A220" s="412"/>
      <c r="B220" s="126"/>
      <c r="L220" s="126"/>
      <c r="V220" s="126"/>
      <c r="AF220" s="126"/>
      <c r="AP220" s="126"/>
      <c r="AZ220" s="126"/>
      <c r="BA220" s="126"/>
      <c r="BB220" s="126"/>
      <c r="BC220" s="126"/>
      <c r="BD220" s="126"/>
      <c r="BE220" s="126"/>
      <c r="BF220" s="126"/>
      <c r="BG220" s="126"/>
      <c r="BJ220" s="126"/>
      <c r="BT220" s="126"/>
      <c r="BU220" s="126"/>
      <c r="BV220" s="126"/>
      <c r="BW220" s="126"/>
      <c r="BX220" s="126"/>
      <c r="BY220" s="126"/>
      <c r="BZ220" s="126"/>
      <c r="CA220" s="126"/>
      <c r="CD220" s="126"/>
      <c r="CN220" s="126"/>
      <c r="CX220" s="126"/>
      <c r="DH220" s="126"/>
      <c r="DR220" s="126"/>
      <c r="EB220" s="126"/>
      <c r="EL220" s="126"/>
      <c r="EV220" s="126"/>
      <c r="FF220" s="126"/>
      <c r="FP220" s="126"/>
      <c r="FZ220" s="126"/>
      <c r="GJ220" s="126"/>
      <c r="GT220" s="126"/>
      <c r="HD220" s="126"/>
      <c r="HN220" s="126"/>
      <c r="HX220" s="126"/>
      <c r="IH220" s="126"/>
      <c r="IR220" s="126"/>
      <c r="JB220" s="126"/>
    </row>
    <row xmlns:x14ac="http://schemas.microsoft.com/office/spreadsheetml/2009/9/ac" r="221" s="3" customFormat="true" x14ac:dyDescent="0.25">
      <c r="A221" s="412"/>
      <c r="B221" s="126"/>
      <c r="L221" s="126"/>
      <c r="V221" s="126"/>
      <c r="AF221" s="126"/>
      <c r="AP221" s="126"/>
      <c r="AZ221" s="126"/>
      <c r="BA221" s="126"/>
      <c r="BB221" s="126"/>
      <c r="BC221" s="126"/>
      <c r="BD221" s="126"/>
      <c r="BE221" s="126"/>
      <c r="BF221" s="126"/>
      <c r="BG221" s="126"/>
      <c r="BJ221" s="126"/>
      <c r="BT221" s="126"/>
      <c r="BU221" s="126"/>
      <c r="BV221" s="126"/>
      <c r="BW221" s="126"/>
      <c r="BX221" s="126"/>
      <c r="BY221" s="126"/>
      <c r="BZ221" s="126"/>
      <c r="CA221" s="126"/>
      <c r="CD221" s="126"/>
      <c r="CN221" s="126"/>
      <c r="CX221" s="126"/>
      <c r="DH221" s="126"/>
      <c r="DR221" s="126"/>
      <c r="EB221" s="126"/>
      <c r="EL221" s="126"/>
      <c r="EV221" s="126"/>
      <c r="FF221" s="126"/>
      <c r="FP221" s="126"/>
      <c r="FZ221" s="126"/>
      <c r="GJ221" s="126"/>
      <c r="GT221" s="126"/>
      <c r="HD221" s="126"/>
      <c r="HN221" s="126"/>
      <c r="HX221" s="126"/>
      <c r="IH221" s="126"/>
      <c r="IR221" s="126"/>
      <c r="JB221" s="126"/>
    </row>
    <row xmlns:x14ac="http://schemas.microsoft.com/office/spreadsheetml/2009/9/ac" r="222" s="3" customFormat="true" x14ac:dyDescent="0.25">
      <c r="A222" s="412"/>
      <c r="B222" s="126"/>
      <c r="L222" s="126"/>
      <c r="V222" s="126"/>
      <c r="AF222" s="126"/>
      <c r="AP222" s="126"/>
      <c r="AZ222" s="126"/>
      <c r="BA222" s="126"/>
      <c r="BB222" s="126"/>
      <c r="BC222" s="126"/>
      <c r="BD222" s="126"/>
      <c r="BE222" s="126"/>
      <c r="BF222" s="126"/>
      <c r="BG222" s="126"/>
      <c r="BJ222" s="126"/>
      <c r="BT222" s="126"/>
      <c r="BU222" s="126"/>
      <c r="BV222" s="126"/>
      <c r="BW222" s="126"/>
      <c r="BX222" s="126"/>
      <c r="BY222" s="126"/>
      <c r="BZ222" s="126"/>
      <c r="CA222" s="126"/>
      <c r="CD222" s="126"/>
      <c r="CN222" s="126"/>
      <c r="CX222" s="126"/>
      <c r="DH222" s="126"/>
      <c r="DR222" s="126"/>
      <c r="EB222" s="126"/>
      <c r="EL222" s="126"/>
      <c r="EV222" s="126"/>
      <c r="FF222" s="126"/>
      <c r="FP222" s="126"/>
      <c r="FZ222" s="126"/>
      <c r="GJ222" s="126"/>
      <c r="GT222" s="126"/>
      <c r="HD222" s="126"/>
      <c r="HN222" s="126"/>
      <c r="HX222" s="126"/>
      <c r="IH222" s="126"/>
      <c r="IR222" s="126"/>
      <c r="JB222" s="126"/>
    </row>
    <row xmlns:x14ac="http://schemas.microsoft.com/office/spreadsheetml/2009/9/ac" r="223" s="3" customFormat="true" x14ac:dyDescent="0.25">
      <c r="A223" s="412"/>
      <c r="B223" s="126"/>
      <c r="L223" s="126"/>
      <c r="V223" s="126"/>
      <c r="AF223" s="126"/>
      <c r="AP223" s="126"/>
      <c r="AZ223" s="126"/>
      <c r="BA223" s="126"/>
      <c r="BB223" s="126"/>
      <c r="BC223" s="126"/>
      <c r="BD223" s="126"/>
      <c r="BE223" s="126"/>
      <c r="BF223" s="126"/>
      <c r="BG223" s="126"/>
      <c r="BJ223" s="126"/>
      <c r="BT223" s="126"/>
      <c r="BU223" s="126"/>
      <c r="BV223" s="126"/>
      <c r="BW223" s="126"/>
      <c r="BX223" s="126"/>
      <c r="BY223" s="126"/>
      <c r="BZ223" s="126"/>
      <c r="CA223" s="126"/>
      <c r="CD223" s="126"/>
      <c r="CN223" s="126"/>
      <c r="CX223" s="126"/>
      <c r="DH223" s="126"/>
      <c r="DR223" s="126"/>
      <c r="EB223" s="126"/>
      <c r="EL223" s="126"/>
      <c r="EV223" s="126"/>
      <c r="FF223" s="126"/>
      <c r="FP223" s="126"/>
      <c r="FZ223" s="126"/>
      <c r="GJ223" s="126"/>
      <c r="GT223" s="126"/>
      <c r="HD223" s="126"/>
      <c r="HN223" s="126"/>
      <c r="HX223" s="126"/>
      <c r="IH223" s="126"/>
      <c r="IR223" s="126"/>
      <c r="JB223" s="126"/>
    </row>
    <row xmlns:x14ac="http://schemas.microsoft.com/office/spreadsheetml/2009/9/ac" r="224" s="3" customFormat="true" x14ac:dyDescent="0.25">
      <c r="A224" s="412"/>
      <c r="B224" s="126"/>
      <c r="L224" s="126"/>
      <c r="V224" s="126"/>
      <c r="AF224" s="126"/>
      <c r="AP224" s="126"/>
      <c r="AZ224" s="126"/>
      <c r="BA224" s="126"/>
      <c r="BB224" s="126"/>
      <c r="BC224" s="126"/>
      <c r="BD224" s="126"/>
      <c r="BE224" s="126"/>
      <c r="BF224" s="126"/>
      <c r="BG224" s="126"/>
      <c r="BJ224" s="126"/>
      <c r="BT224" s="126"/>
      <c r="BU224" s="126"/>
      <c r="BV224" s="126"/>
      <c r="BW224" s="126"/>
      <c r="BX224" s="126"/>
      <c r="BY224" s="126"/>
      <c r="BZ224" s="126"/>
      <c r="CA224" s="126"/>
      <c r="CD224" s="126"/>
      <c r="CN224" s="126"/>
      <c r="CX224" s="126"/>
      <c r="DH224" s="126"/>
      <c r="DR224" s="126"/>
      <c r="EB224" s="126"/>
      <c r="EL224" s="126"/>
      <c r="EV224" s="126"/>
      <c r="FF224" s="126"/>
      <c r="FP224" s="126"/>
      <c r="FZ224" s="126"/>
      <c r="GJ224" s="126"/>
      <c r="GT224" s="126"/>
      <c r="HD224" s="126"/>
      <c r="HN224" s="126"/>
      <c r="HX224" s="126"/>
      <c r="IH224" s="126"/>
      <c r="IR224" s="126"/>
      <c r="JB224" s="126"/>
    </row>
    <row xmlns:x14ac="http://schemas.microsoft.com/office/spreadsheetml/2009/9/ac" r="225" s="3" customFormat="true" x14ac:dyDescent="0.25">
      <c r="A225" s="412"/>
      <c r="B225" s="126"/>
      <c r="L225" s="126"/>
      <c r="V225" s="126"/>
      <c r="AF225" s="126"/>
      <c r="AP225" s="126"/>
      <c r="AZ225" s="126"/>
      <c r="BA225" s="126"/>
      <c r="BB225" s="126"/>
      <c r="BC225" s="126"/>
      <c r="BD225" s="126"/>
      <c r="BE225" s="126"/>
      <c r="BF225" s="126"/>
      <c r="BG225" s="126"/>
      <c r="BJ225" s="126"/>
      <c r="BT225" s="126"/>
      <c r="BU225" s="126"/>
      <c r="BV225" s="126"/>
      <c r="BW225" s="126"/>
      <c r="BX225" s="126"/>
      <c r="BY225" s="126"/>
      <c r="BZ225" s="126"/>
      <c r="CA225" s="126"/>
      <c r="CD225" s="126"/>
      <c r="CN225" s="126"/>
      <c r="CX225" s="126"/>
      <c r="DH225" s="126"/>
      <c r="DR225" s="126"/>
      <c r="EB225" s="126"/>
      <c r="EL225" s="126"/>
      <c r="EV225" s="126"/>
      <c r="FF225" s="126"/>
      <c r="FP225" s="126"/>
      <c r="FZ225" s="126"/>
      <c r="GJ225" s="126"/>
      <c r="GT225" s="126"/>
      <c r="HD225" s="126"/>
      <c r="HN225" s="126"/>
      <c r="HX225" s="126"/>
      <c r="IH225" s="126"/>
      <c r="IR225" s="126"/>
      <c r="JB225" s="126"/>
    </row>
    <row xmlns:x14ac="http://schemas.microsoft.com/office/spreadsheetml/2009/9/ac" r="226" s="3" customFormat="true" x14ac:dyDescent="0.25">
      <c r="A226" s="412"/>
      <c r="B226" s="126"/>
      <c r="L226" s="126"/>
      <c r="V226" s="126"/>
      <c r="AF226" s="126"/>
      <c r="AP226" s="126"/>
      <c r="AZ226" s="126"/>
      <c r="BA226" s="126"/>
      <c r="BB226" s="126"/>
      <c r="BC226" s="126"/>
      <c r="BD226" s="126"/>
      <c r="BE226" s="126"/>
      <c r="BF226" s="126"/>
      <c r="BG226" s="126"/>
      <c r="BJ226" s="126"/>
      <c r="BT226" s="126"/>
      <c r="BU226" s="126"/>
      <c r="BV226" s="126"/>
      <c r="BW226" s="126"/>
      <c r="BX226" s="126"/>
      <c r="BY226" s="126"/>
      <c r="BZ226" s="126"/>
      <c r="CA226" s="126"/>
      <c r="CD226" s="126"/>
      <c r="CN226" s="126"/>
      <c r="CX226" s="126"/>
      <c r="DH226" s="126"/>
      <c r="DR226" s="126"/>
      <c r="EB226" s="126"/>
      <c r="EL226" s="126"/>
      <c r="EV226" s="126"/>
      <c r="FF226" s="126"/>
      <c r="FP226" s="126"/>
      <c r="FZ226" s="126"/>
      <c r="GJ226" s="126"/>
      <c r="GT226" s="126"/>
      <c r="HD226" s="126"/>
      <c r="HN226" s="126"/>
      <c r="HX226" s="126"/>
      <c r="IH226" s="126"/>
      <c r="IR226" s="126"/>
      <c r="JB226" s="126"/>
    </row>
    <row xmlns:x14ac="http://schemas.microsoft.com/office/spreadsheetml/2009/9/ac" r="227" s="3" customFormat="true" x14ac:dyDescent="0.25">
      <c r="A227" s="412"/>
      <c r="B227" s="126"/>
      <c r="L227" s="126"/>
      <c r="V227" s="126"/>
      <c r="AF227" s="126"/>
      <c r="AP227" s="126"/>
      <c r="AZ227" s="126"/>
      <c r="BA227" s="126"/>
      <c r="BB227" s="126"/>
      <c r="BC227" s="126"/>
      <c r="BD227" s="126"/>
      <c r="BE227" s="126"/>
      <c r="BF227" s="126"/>
      <c r="BG227" s="126"/>
      <c r="BJ227" s="126"/>
      <c r="BT227" s="126"/>
      <c r="BU227" s="126"/>
      <c r="BV227" s="126"/>
      <c r="BW227" s="126"/>
      <c r="BX227" s="126"/>
      <c r="BY227" s="126"/>
      <c r="BZ227" s="126"/>
      <c r="CA227" s="126"/>
      <c r="CD227" s="126"/>
      <c r="CN227" s="126"/>
      <c r="CX227" s="126"/>
      <c r="DH227" s="126"/>
      <c r="DR227" s="126"/>
      <c r="EB227" s="126"/>
      <c r="EL227" s="126"/>
      <c r="EV227" s="126"/>
      <c r="FF227" s="126"/>
      <c r="FP227" s="126"/>
      <c r="FZ227" s="126"/>
      <c r="GJ227" s="126"/>
      <c r="GT227" s="126"/>
      <c r="HD227" s="126"/>
      <c r="HN227" s="126"/>
      <c r="HX227" s="126"/>
      <c r="IH227" s="126"/>
      <c r="IR227" s="126"/>
      <c r="JB227" s="126"/>
    </row>
    <row xmlns:x14ac="http://schemas.microsoft.com/office/spreadsheetml/2009/9/ac" r="228" s="3" customFormat="true" x14ac:dyDescent="0.25">
      <c r="A228" s="412"/>
      <c r="B228" s="126"/>
      <c r="L228" s="126"/>
      <c r="V228" s="126"/>
      <c r="AF228" s="126"/>
      <c r="AP228" s="126"/>
      <c r="AZ228" s="126"/>
      <c r="BA228" s="126"/>
      <c r="BB228" s="126"/>
      <c r="BC228" s="126"/>
      <c r="BD228" s="126"/>
      <c r="BE228" s="126"/>
      <c r="BF228" s="126"/>
      <c r="BG228" s="126"/>
      <c r="BJ228" s="126"/>
      <c r="BT228" s="126"/>
      <c r="BU228" s="126"/>
      <c r="BV228" s="126"/>
      <c r="BW228" s="126"/>
      <c r="BX228" s="126"/>
      <c r="BY228" s="126"/>
      <c r="BZ228" s="126"/>
      <c r="CA228" s="126"/>
      <c r="CD228" s="126"/>
      <c r="CN228" s="126"/>
      <c r="CX228" s="126"/>
      <c r="DH228" s="126"/>
      <c r="DR228" s="126"/>
      <c r="EB228" s="126"/>
      <c r="EL228" s="126"/>
      <c r="EV228" s="126"/>
      <c r="FF228" s="126"/>
      <c r="FP228" s="126"/>
      <c r="FZ228" s="126"/>
      <c r="GJ228" s="126"/>
      <c r="GT228" s="126"/>
      <c r="HD228" s="126"/>
      <c r="HN228" s="126"/>
      <c r="HX228" s="126"/>
      <c r="IH228" s="126"/>
      <c r="IR228" s="126"/>
      <c r="JB228" s="126"/>
    </row>
    <row xmlns:x14ac="http://schemas.microsoft.com/office/spreadsheetml/2009/9/ac" r="229" s="3" customFormat="true" x14ac:dyDescent="0.25">
      <c r="A229" s="412"/>
      <c r="B229" s="126"/>
      <c r="L229" s="126"/>
      <c r="V229" s="126"/>
      <c r="AF229" s="126"/>
      <c r="AP229" s="126"/>
      <c r="AZ229" s="126"/>
      <c r="BA229" s="126"/>
      <c r="BB229" s="126"/>
      <c r="BC229" s="126"/>
      <c r="BD229" s="126"/>
      <c r="BE229" s="126"/>
      <c r="BF229" s="126"/>
      <c r="BG229" s="126"/>
      <c r="BJ229" s="126"/>
      <c r="BT229" s="126"/>
      <c r="BU229" s="126"/>
      <c r="BV229" s="126"/>
      <c r="BW229" s="126"/>
      <c r="BX229" s="126"/>
      <c r="BY229" s="126"/>
      <c r="BZ229" s="126"/>
      <c r="CA229" s="126"/>
      <c r="CD229" s="126"/>
      <c r="CN229" s="126"/>
      <c r="CX229" s="126"/>
      <c r="DH229" s="126"/>
      <c r="DR229" s="126"/>
      <c r="EB229" s="126"/>
      <c r="EL229" s="126"/>
      <c r="EV229" s="126"/>
      <c r="FF229" s="126"/>
      <c r="FP229" s="126"/>
      <c r="FZ229" s="126"/>
      <c r="GJ229" s="126"/>
      <c r="GT229" s="126"/>
      <c r="HD229" s="126"/>
      <c r="HN229" s="126"/>
      <c r="HX229" s="126"/>
      <c r="IH229" s="126"/>
      <c r="IR229" s="126"/>
      <c r="JB229" s="126"/>
    </row>
    <row xmlns:x14ac="http://schemas.microsoft.com/office/spreadsheetml/2009/9/ac" r="230" s="3" customFormat="true" x14ac:dyDescent="0.25">
      <c r="A230" s="412"/>
      <c r="B230" s="126"/>
      <c r="L230" s="126"/>
      <c r="V230" s="126"/>
      <c r="AF230" s="126"/>
      <c r="AP230" s="126"/>
      <c r="AZ230" s="126"/>
      <c r="BA230" s="126"/>
      <c r="BB230" s="126"/>
      <c r="BC230" s="126"/>
      <c r="BD230" s="126"/>
      <c r="BE230" s="126"/>
      <c r="BF230" s="126"/>
      <c r="BG230" s="126"/>
      <c r="BJ230" s="126"/>
      <c r="BT230" s="126"/>
      <c r="BU230" s="126"/>
      <c r="BV230" s="126"/>
      <c r="BW230" s="126"/>
      <c r="BX230" s="126"/>
      <c r="BY230" s="126"/>
      <c r="BZ230" s="126"/>
      <c r="CA230" s="126"/>
      <c r="CD230" s="126"/>
      <c r="CN230" s="126"/>
      <c r="CX230" s="126"/>
      <c r="DH230" s="126"/>
      <c r="DR230" s="126"/>
      <c r="EB230" s="126"/>
      <c r="EL230" s="126"/>
      <c r="EV230" s="126"/>
      <c r="FF230" s="126"/>
      <c r="FP230" s="126"/>
      <c r="FZ230" s="126"/>
      <c r="GJ230" s="126"/>
      <c r="GT230" s="126"/>
      <c r="HD230" s="126"/>
      <c r="HN230" s="126"/>
      <c r="HX230" s="126"/>
      <c r="IH230" s="126"/>
      <c r="IR230" s="126"/>
      <c r="JB230" s="126"/>
    </row>
    <row xmlns:x14ac="http://schemas.microsoft.com/office/spreadsheetml/2009/9/ac" r="231" s="3" customFormat="true" x14ac:dyDescent="0.25">
      <c r="A231" s="412"/>
      <c r="B231" s="126"/>
      <c r="L231" s="126"/>
      <c r="V231" s="126"/>
      <c r="AF231" s="126"/>
      <c r="AP231" s="126"/>
      <c r="AZ231" s="126"/>
      <c r="BA231" s="126"/>
      <c r="BB231" s="126"/>
      <c r="BC231" s="126"/>
      <c r="BD231" s="126"/>
      <c r="BE231" s="126"/>
      <c r="BF231" s="126"/>
      <c r="BG231" s="126"/>
      <c r="BJ231" s="126"/>
      <c r="BT231" s="126"/>
      <c r="BU231" s="126"/>
      <c r="BV231" s="126"/>
      <c r="BW231" s="126"/>
      <c r="BX231" s="126"/>
      <c r="BY231" s="126"/>
      <c r="BZ231" s="126"/>
      <c r="CA231" s="126"/>
      <c r="CD231" s="126"/>
      <c r="CN231" s="126"/>
      <c r="CX231" s="126"/>
      <c r="DH231" s="126"/>
      <c r="DR231" s="126"/>
      <c r="EB231" s="126"/>
      <c r="EL231" s="126"/>
      <c r="EV231" s="126"/>
      <c r="FF231" s="126"/>
      <c r="FP231" s="126"/>
      <c r="FZ231" s="126"/>
      <c r="GJ231" s="126"/>
      <c r="GT231" s="126"/>
      <c r="HD231" s="126"/>
      <c r="HN231" s="126"/>
      <c r="HX231" s="126"/>
      <c r="IH231" s="126"/>
      <c r="IR231" s="126"/>
      <c r="JB231" s="126"/>
    </row>
    <row xmlns:x14ac="http://schemas.microsoft.com/office/spreadsheetml/2009/9/ac" r="232" s="3" customFormat="true" x14ac:dyDescent="0.25">
      <c r="A232" s="412"/>
      <c r="B232" s="126"/>
      <c r="L232" s="126"/>
      <c r="V232" s="126"/>
      <c r="AF232" s="126"/>
      <c r="AP232" s="126"/>
      <c r="AZ232" s="126"/>
      <c r="BA232" s="126"/>
      <c r="BB232" s="126"/>
      <c r="BC232" s="126"/>
      <c r="BD232" s="126"/>
      <c r="BE232" s="126"/>
      <c r="BF232" s="126"/>
      <c r="BG232" s="126"/>
      <c r="BJ232" s="126"/>
      <c r="BT232" s="126"/>
      <c r="BU232" s="126"/>
      <c r="BV232" s="126"/>
      <c r="BW232" s="126"/>
      <c r="BX232" s="126"/>
      <c r="BY232" s="126"/>
      <c r="BZ232" s="126"/>
      <c r="CA232" s="126"/>
      <c r="CD232" s="126"/>
      <c r="CN232" s="126"/>
      <c r="CX232" s="126"/>
      <c r="DH232" s="126"/>
      <c r="DR232" s="126"/>
      <c r="EB232" s="126"/>
      <c r="EL232" s="126"/>
      <c r="EV232" s="126"/>
      <c r="FF232" s="126"/>
      <c r="FP232" s="126"/>
      <c r="FZ232" s="126"/>
      <c r="GJ232" s="126"/>
      <c r="GT232" s="126"/>
      <c r="HD232" s="126"/>
      <c r="HN232" s="126"/>
      <c r="HX232" s="126"/>
      <c r="IH232" s="126"/>
      <c r="IR232" s="126"/>
      <c r="JB232" s="126"/>
    </row>
    <row xmlns:x14ac="http://schemas.microsoft.com/office/spreadsheetml/2009/9/ac" r="233" s="3" customFormat="true" x14ac:dyDescent="0.25">
      <c r="A233" s="412"/>
      <c r="B233" s="126"/>
      <c r="L233" s="126"/>
      <c r="V233" s="126"/>
      <c r="AF233" s="126"/>
      <c r="AP233" s="126"/>
      <c r="AZ233" s="126"/>
      <c r="BA233" s="126"/>
      <c r="BB233" s="126"/>
      <c r="BC233" s="126"/>
      <c r="BD233" s="126"/>
      <c r="BE233" s="126"/>
      <c r="BF233" s="126"/>
      <c r="BG233" s="126"/>
      <c r="BJ233" s="126"/>
      <c r="BT233" s="126"/>
      <c r="BU233" s="126"/>
      <c r="BV233" s="126"/>
      <c r="BW233" s="126"/>
      <c r="BX233" s="126"/>
      <c r="BY233" s="126"/>
      <c r="BZ233" s="126"/>
      <c r="CA233" s="126"/>
      <c r="CD233" s="126"/>
      <c r="CN233" s="126"/>
      <c r="CX233" s="126"/>
      <c r="DH233" s="126"/>
      <c r="DR233" s="126"/>
      <c r="EB233" s="126"/>
      <c r="EL233" s="126"/>
      <c r="EV233" s="126"/>
      <c r="FF233" s="126"/>
      <c r="FP233" s="126"/>
      <c r="FZ233" s="126"/>
      <c r="GJ233" s="126"/>
      <c r="GT233" s="126"/>
      <c r="HD233" s="126"/>
      <c r="HN233" s="126"/>
      <c r="HX233" s="126"/>
      <c r="IH233" s="126"/>
      <c r="IR233" s="126"/>
      <c r="JB233" s="126"/>
    </row>
    <row xmlns:x14ac="http://schemas.microsoft.com/office/spreadsheetml/2009/9/ac" r="234" s="3" customFormat="true" x14ac:dyDescent="0.25">
      <c r="A234" s="412"/>
      <c r="B234" s="126"/>
      <c r="L234" s="126"/>
      <c r="V234" s="126"/>
      <c r="AF234" s="126"/>
      <c r="AP234" s="126"/>
      <c r="AZ234" s="126"/>
      <c r="BA234" s="126"/>
      <c r="BB234" s="126"/>
      <c r="BC234" s="126"/>
      <c r="BD234" s="126"/>
      <c r="BE234" s="126"/>
      <c r="BF234" s="126"/>
      <c r="BG234" s="126"/>
      <c r="BJ234" s="126"/>
      <c r="BT234" s="126"/>
      <c r="BU234" s="126"/>
      <c r="BV234" s="126"/>
      <c r="BW234" s="126"/>
      <c r="BX234" s="126"/>
      <c r="BY234" s="126"/>
      <c r="BZ234" s="126"/>
      <c r="CA234" s="126"/>
      <c r="CD234" s="126"/>
      <c r="CN234" s="126"/>
      <c r="CX234" s="126"/>
      <c r="DH234" s="126"/>
      <c r="DR234" s="126"/>
      <c r="EB234" s="126"/>
      <c r="EL234" s="126"/>
      <c r="EV234" s="126"/>
      <c r="FF234" s="126"/>
      <c r="FP234" s="126"/>
      <c r="FZ234" s="126"/>
      <c r="GJ234" s="126"/>
      <c r="GT234" s="126"/>
      <c r="HD234" s="126"/>
      <c r="HN234" s="126"/>
      <c r="HX234" s="126"/>
      <c r="IH234" s="126"/>
      <c r="IR234" s="126"/>
      <c r="JB234" s="126"/>
    </row>
    <row xmlns:x14ac="http://schemas.microsoft.com/office/spreadsheetml/2009/9/ac" r="235" s="3" customFormat="true" x14ac:dyDescent="0.25">
      <c r="A235" s="412"/>
      <c r="B235" s="126"/>
      <c r="L235" s="126"/>
      <c r="V235" s="126"/>
      <c r="AF235" s="126"/>
      <c r="AP235" s="126"/>
      <c r="AZ235" s="126"/>
      <c r="BA235" s="126"/>
      <c r="BB235" s="126"/>
      <c r="BC235" s="126"/>
      <c r="BD235" s="126"/>
      <c r="BE235" s="126"/>
      <c r="BF235" s="126"/>
      <c r="BG235" s="126"/>
      <c r="BJ235" s="126"/>
      <c r="BT235" s="126"/>
      <c r="BU235" s="126"/>
      <c r="BV235" s="126"/>
      <c r="BW235" s="126"/>
      <c r="BX235" s="126"/>
      <c r="BY235" s="126"/>
      <c r="BZ235" s="126"/>
      <c r="CA235" s="126"/>
      <c r="CD235" s="126"/>
      <c r="CN235" s="126"/>
      <c r="CX235" s="126"/>
      <c r="DH235" s="126"/>
      <c r="DR235" s="126"/>
      <c r="EB235" s="126"/>
      <c r="EL235" s="126"/>
      <c r="EV235" s="126"/>
      <c r="FF235" s="126"/>
      <c r="FP235" s="126"/>
      <c r="FZ235" s="126"/>
      <c r="GJ235" s="126"/>
      <c r="GT235" s="126"/>
      <c r="HD235" s="126"/>
      <c r="HN235" s="126"/>
      <c r="HX235" s="126"/>
      <c r="IH235" s="126"/>
      <c r="IR235" s="126"/>
      <c r="JB235" s="126"/>
    </row>
    <row xmlns:x14ac="http://schemas.microsoft.com/office/spreadsheetml/2009/9/ac" r="236" s="3" customFormat="true" x14ac:dyDescent="0.25">
      <c r="A236" s="412"/>
      <c r="B236" s="126"/>
      <c r="L236" s="126"/>
      <c r="V236" s="126"/>
      <c r="AF236" s="126"/>
      <c r="AP236" s="126"/>
      <c r="AZ236" s="126"/>
      <c r="BA236" s="126"/>
      <c r="BB236" s="126"/>
      <c r="BC236" s="126"/>
      <c r="BD236" s="126"/>
      <c r="BE236" s="126"/>
      <c r="BF236" s="126"/>
      <c r="BG236" s="126"/>
      <c r="BJ236" s="126"/>
      <c r="BT236" s="126"/>
      <c r="BU236" s="126"/>
      <c r="BV236" s="126"/>
      <c r="BW236" s="126"/>
      <c r="BX236" s="126"/>
      <c r="BY236" s="126"/>
      <c r="BZ236" s="126"/>
      <c r="CA236" s="126"/>
      <c r="CD236" s="126"/>
      <c r="CN236" s="126"/>
      <c r="CX236" s="126"/>
      <c r="DH236" s="126"/>
      <c r="DR236" s="126"/>
      <c r="EB236" s="126"/>
      <c r="EL236" s="126"/>
      <c r="EV236" s="126"/>
      <c r="FF236" s="126"/>
      <c r="FP236" s="126"/>
      <c r="FZ236" s="126"/>
      <c r="GJ236" s="126"/>
      <c r="GT236" s="126"/>
      <c r="HD236" s="126"/>
      <c r="HN236" s="126"/>
      <c r="HX236" s="126"/>
      <c r="IH236" s="126"/>
      <c r="IR236" s="126"/>
      <c r="JB236" s="126"/>
    </row>
    <row xmlns:x14ac="http://schemas.microsoft.com/office/spreadsheetml/2009/9/ac" r="237" s="3" customFormat="true" x14ac:dyDescent="0.25">
      <c r="A237" s="412"/>
      <c r="B237" s="126"/>
      <c r="L237" s="126"/>
      <c r="V237" s="126"/>
      <c r="AF237" s="126"/>
      <c r="AP237" s="126"/>
      <c r="AZ237" s="126"/>
      <c r="BA237" s="126"/>
      <c r="BB237" s="126"/>
      <c r="BC237" s="126"/>
      <c r="BD237" s="126"/>
      <c r="BE237" s="126"/>
      <c r="BF237" s="126"/>
      <c r="BG237" s="126"/>
      <c r="BJ237" s="126"/>
      <c r="BT237" s="126"/>
      <c r="BU237" s="126"/>
      <c r="BV237" s="126"/>
      <c r="BW237" s="126"/>
      <c r="BX237" s="126"/>
      <c r="BY237" s="126"/>
      <c r="BZ237" s="126"/>
      <c r="CA237" s="126"/>
      <c r="CD237" s="126"/>
      <c r="CN237" s="126"/>
      <c r="CX237" s="126"/>
      <c r="DH237" s="126"/>
      <c r="DR237" s="126"/>
      <c r="EB237" s="126"/>
      <c r="EL237" s="126"/>
      <c r="EV237" s="126"/>
      <c r="FF237" s="126"/>
      <c r="FP237" s="126"/>
      <c r="FZ237" s="126"/>
      <c r="GJ237" s="126"/>
      <c r="GT237" s="126"/>
      <c r="HD237" s="126"/>
      <c r="HN237" s="126"/>
      <c r="HX237" s="126"/>
      <c r="IH237" s="126"/>
      <c r="IR237" s="126"/>
      <c r="JB237" s="126"/>
    </row>
    <row xmlns:x14ac="http://schemas.microsoft.com/office/spreadsheetml/2009/9/ac" r="238" s="3" customFormat="true" x14ac:dyDescent="0.25">
      <c r="A238" s="412"/>
      <c r="B238" s="126"/>
      <c r="L238" s="126"/>
      <c r="V238" s="126"/>
      <c r="AF238" s="126"/>
      <c r="AP238" s="126"/>
      <c r="AZ238" s="126"/>
      <c r="BA238" s="126"/>
      <c r="BB238" s="126"/>
      <c r="BC238" s="126"/>
      <c r="BD238" s="126"/>
      <c r="BE238" s="126"/>
      <c r="BF238" s="126"/>
      <c r="BG238" s="126"/>
      <c r="BJ238" s="126"/>
      <c r="BT238" s="126"/>
      <c r="BU238" s="126"/>
      <c r="BV238" s="126"/>
      <c r="BW238" s="126"/>
      <c r="BX238" s="126"/>
      <c r="BY238" s="126"/>
      <c r="BZ238" s="126"/>
      <c r="CA238" s="126"/>
      <c r="CD238" s="126"/>
      <c r="CN238" s="126"/>
      <c r="CX238" s="126"/>
      <c r="DH238" s="126"/>
      <c r="DR238" s="126"/>
      <c r="EB238" s="126"/>
      <c r="EL238" s="126"/>
      <c r="EV238" s="126"/>
      <c r="FF238" s="126"/>
      <c r="FP238" s="126"/>
      <c r="FZ238" s="126"/>
      <c r="GJ238" s="126"/>
      <c r="GT238" s="126"/>
      <c r="HD238" s="126"/>
      <c r="HN238" s="126"/>
      <c r="HX238" s="126"/>
      <c r="IH238" s="126"/>
      <c r="IR238" s="126"/>
      <c r="JB238" s="126"/>
    </row>
    <row xmlns:x14ac="http://schemas.microsoft.com/office/spreadsheetml/2009/9/ac" r="239" s="3" customFormat="true" x14ac:dyDescent="0.25">
      <c r="A239" s="412"/>
      <c r="B239" s="126"/>
      <c r="L239" s="126"/>
      <c r="V239" s="126"/>
      <c r="AF239" s="126"/>
      <c r="AP239" s="126"/>
      <c r="AZ239" s="126"/>
      <c r="BA239" s="126"/>
      <c r="BB239" s="126"/>
      <c r="BC239" s="126"/>
      <c r="BD239" s="126"/>
      <c r="BE239" s="126"/>
      <c r="BF239" s="126"/>
      <c r="BG239" s="126"/>
      <c r="BJ239" s="126"/>
      <c r="BT239" s="126"/>
      <c r="BU239" s="126"/>
      <c r="BV239" s="126"/>
      <c r="BW239" s="126"/>
      <c r="BX239" s="126"/>
      <c r="BY239" s="126"/>
      <c r="BZ239" s="126"/>
      <c r="CA239" s="126"/>
      <c r="CD239" s="126"/>
      <c r="CN239" s="126"/>
      <c r="CX239" s="126"/>
      <c r="DH239" s="126"/>
      <c r="DR239" s="126"/>
      <c r="EB239" s="126"/>
      <c r="EL239" s="126"/>
      <c r="EV239" s="126"/>
      <c r="FF239" s="126"/>
      <c r="FP239" s="126"/>
      <c r="FZ239" s="126"/>
      <c r="GJ239" s="126"/>
      <c r="GT239" s="126"/>
      <c r="HD239" s="126"/>
      <c r="HN239" s="126"/>
      <c r="HX239" s="126"/>
      <c r="IH239" s="126"/>
      <c r="IR239" s="126"/>
      <c r="JB239" s="126"/>
    </row>
    <row xmlns:x14ac="http://schemas.microsoft.com/office/spreadsheetml/2009/9/ac" r="240" s="3" customFormat="true" x14ac:dyDescent="0.25">
      <c r="A240" s="412"/>
      <c r="B240" s="126"/>
      <c r="L240" s="126"/>
      <c r="V240" s="126"/>
      <c r="AF240" s="126"/>
      <c r="AP240" s="126"/>
      <c r="AZ240" s="126"/>
      <c r="BA240" s="126"/>
      <c r="BB240" s="126"/>
      <c r="BC240" s="126"/>
      <c r="BD240" s="126"/>
      <c r="BE240" s="126"/>
      <c r="BF240" s="126"/>
      <c r="BG240" s="126"/>
      <c r="BJ240" s="126"/>
      <c r="BT240" s="126"/>
      <c r="BU240" s="126"/>
      <c r="BV240" s="126"/>
      <c r="BW240" s="126"/>
      <c r="BX240" s="126"/>
      <c r="BY240" s="126"/>
      <c r="BZ240" s="126"/>
      <c r="CA240" s="126"/>
      <c r="CD240" s="126"/>
      <c r="CN240" s="126"/>
      <c r="CX240" s="126"/>
      <c r="DH240" s="126"/>
      <c r="DR240" s="126"/>
      <c r="EB240" s="126"/>
      <c r="EL240" s="126"/>
      <c r="EV240" s="126"/>
      <c r="FF240" s="126"/>
      <c r="FP240" s="126"/>
      <c r="FZ240" s="126"/>
      <c r="GJ240" s="126"/>
      <c r="GT240" s="126"/>
      <c r="HD240" s="126"/>
      <c r="HN240" s="126"/>
      <c r="HX240" s="126"/>
      <c r="IH240" s="126"/>
      <c r="IR240" s="126"/>
      <c r="JB240" s="126"/>
    </row>
    <row xmlns:x14ac="http://schemas.microsoft.com/office/spreadsheetml/2009/9/ac" r="241" s="3" customFormat="true" x14ac:dyDescent="0.25">
      <c r="A241" s="412"/>
      <c r="B241" s="126"/>
      <c r="L241" s="126"/>
      <c r="V241" s="126"/>
      <c r="AF241" s="126"/>
      <c r="AP241" s="126"/>
      <c r="AZ241" s="126"/>
      <c r="BA241" s="126"/>
      <c r="BB241" s="126"/>
      <c r="BC241" s="126"/>
      <c r="BD241" s="126"/>
      <c r="BE241" s="126"/>
      <c r="BF241" s="126"/>
      <c r="BG241" s="126"/>
      <c r="BJ241" s="126"/>
      <c r="BT241" s="126"/>
      <c r="BU241" s="126"/>
      <c r="BV241" s="126"/>
      <c r="BW241" s="126"/>
      <c r="BX241" s="126"/>
      <c r="BY241" s="126"/>
      <c r="BZ241" s="126"/>
      <c r="CA241" s="126"/>
      <c r="CD241" s="126"/>
      <c r="CN241" s="126"/>
      <c r="CX241" s="126"/>
      <c r="DH241" s="126"/>
      <c r="DR241" s="126"/>
      <c r="EB241" s="126"/>
      <c r="EL241" s="126"/>
      <c r="EV241" s="126"/>
      <c r="FF241" s="126"/>
      <c r="FP241" s="126"/>
      <c r="FZ241" s="126"/>
      <c r="GJ241" s="126"/>
      <c r="GT241" s="126"/>
      <c r="HD241" s="126"/>
      <c r="HN241" s="126"/>
      <c r="HX241" s="126"/>
      <c r="IH241" s="126"/>
      <c r="IR241" s="126"/>
      <c r="JB241" s="126"/>
    </row>
    <row xmlns:x14ac="http://schemas.microsoft.com/office/spreadsheetml/2009/9/ac" r="242" s="3" customFormat="true" x14ac:dyDescent="0.25">
      <c r="A242" s="412"/>
      <c r="B242" s="126"/>
      <c r="L242" s="126"/>
      <c r="V242" s="126"/>
      <c r="AF242" s="126"/>
      <c r="AP242" s="126"/>
      <c r="AZ242" s="126"/>
      <c r="BA242" s="126"/>
      <c r="BB242" s="126"/>
      <c r="BC242" s="126"/>
      <c r="BD242" s="126"/>
      <c r="BE242" s="126"/>
      <c r="BF242" s="126"/>
      <c r="BG242" s="126"/>
      <c r="BJ242" s="126"/>
      <c r="BT242" s="126"/>
      <c r="BU242" s="126"/>
      <c r="BV242" s="126"/>
      <c r="BW242" s="126"/>
      <c r="BX242" s="126"/>
      <c r="BY242" s="126"/>
      <c r="BZ242" s="126"/>
      <c r="CA242" s="126"/>
      <c r="CD242" s="126"/>
      <c r="CN242" s="126"/>
      <c r="CX242" s="126"/>
      <c r="DH242" s="126"/>
      <c r="DR242" s="126"/>
      <c r="EB242" s="126"/>
      <c r="EL242" s="126"/>
      <c r="EV242" s="126"/>
      <c r="FF242" s="126"/>
      <c r="FP242" s="126"/>
      <c r="FZ242" s="126"/>
      <c r="GJ242" s="126"/>
      <c r="GT242" s="126"/>
      <c r="HD242" s="126"/>
      <c r="HN242" s="126"/>
      <c r="HX242" s="126"/>
      <c r="IH242" s="126"/>
      <c r="IR242" s="126"/>
      <c r="JB242" s="126"/>
    </row>
    <row xmlns:x14ac="http://schemas.microsoft.com/office/spreadsheetml/2009/9/ac" r="243" s="3" customFormat="true" x14ac:dyDescent="0.25">
      <c r="A243" s="412"/>
      <c r="B243" s="126"/>
      <c r="L243" s="126"/>
      <c r="V243" s="126"/>
      <c r="AF243" s="126"/>
      <c r="AP243" s="126"/>
      <c r="AZ243" s="126"/>
      <c r="BA243" s="126"/>
      <c r="BB243" s="126"/>
      <c r="BC243" s="126"/>
      <c r="BD243" s="126"/>
      <c r="BE243" s="126"/>
      <c r="BF243" s="126"/>
      <c r="BG243" s="126"/>
      <c r="BJ243" s="126"/>
      <c r="BT243" s="126"/>
      <c r="BU243" s="126"/>
      <c r="BV243" s="126"/>
      <c r="BW243" s="126"/>
      <c r="BX243" s="126"/>
      <c r="BY243" s="126"/>
      <c r="BZ243" s="126"/>
      <c r="CA243" s="126"/>
      <c r="CD243" s="126"/>
      <c r="CN243" s="126"/>
      <c r="CX243" s="126"/>
      <c r="DH243" s="126"/>
      <c r="DR243" s="126"/>
      <c r="EB243" s="126"/>
      <c r="EL243" s="126"/>
      <c r="EV243" s="126"/>
      <c r="FF243" s="126"/>
      <c r="FP243" s="126"/>
      <c r="FZ243" s="126"/>
      <c r="GJ243" s="126"/>
      <c r="GT243" s="126"/>
      <c r="HD243" s="126"/>
      <c r="HN243" s="126"/>
      <c r="HX243" s="126"/>
      <c r="IH243" s="126"/>
      <c r="IR243" s="126"/>
      <c r="JB243" s="126"/>
    </row>
    <row xmlns:x14ac="http://schemas.microsoft.com/office/spreadsheetml/2009/9/ac" r="244" s="3" customFormat="true" x14ac:dyDescent="0.25">
      <c r="A244" s="412"/>
      <c r="B244" s="126"/>
      <c r="L244" s="126"/>
      <c r="V244" s="126"/>
      <c r="AF244" s="126"/>
      <c r="AP244" s="126"/>
      <c r="AZ244" s="126"/>
      <c r="BA244" s="126"/>
      <c r="BB244" s="126"/>
      <c r="BC244" s="126"/>
      <c r="BD244" s="126"/>
      <c r="BE244" s="126"/>
      <c r="BF244" s="126"/>
      <c r="BG244" s="126"/>
      <c r="BJ244" s="126"/>
      <c r="BT244" s="126"/>
      <c r="BU244" s="126"/>
      <c r="BV244" s="126"/>
      <c r="BW244" s="126"/>
      <c r="BX244" s="126"/>
      <c r="BY244" s="126"/>
      <c r="BZ244" s="126"/>
      <c r="CA244" s="126"/>
      <c r="CD244" s="126"/>
      <c r="CN244" s="126"/>
      <c r="CX244" s="126"/>
      <c r="DH244" s="126"/>
      <c r="DR244" s="126"/>
      <c r="EB244" s="126"/>
      <c r="EL244" s="126"/>
      <c r="EV244" s="126"/>
      <c r="FF244" s="126"/>
      <c r="FP244" s="126"/>
      <c r="FZ244" s="126"/>
      <c r="GJ244" s="126"/>
      <c r="GT244" s="126"/>
      <c r="HD244" s="126"/>
      <c r="HN244" s="126"/>
      <c r="HX244" s="126"/>
      <c r="IH244" s="126"/>
      <c r="IR244" s="126"/>
      <c r="JB244" s="126"/>
    </row>
    <row xmlns:x14ac="http://schemas.microsoft.com/office/spreadsheetml/2009/9/ac" r="245" s="3" customFormat="true" x14ac:dyDescent="0.25">
      <c r="A245" s="412"/>
      <c r="B245" s="126"/>
      <c r="L245" s="126"/>
      <c r="V245" s="126"/>
      <c r="AF245" s="126"/>
      <c r="AP245" s="126"/>
      <c r="AZ245" s="126"/>
      <c r="BA245" s="126"/>
      <c r="BB245" s="126"/>
      <c r="BC245" s="126"/>
      <c r="BD245" s="126"/>
      <c r="BE245" s="126"/>
      <c r="BF245" s="126"/>
      <c r="BG245" s="126"/>
      <c r="BJ245" s="126"/>
      <c r="BT245" s="126"/>
      <c r="BU245" s="126"/>
      <c r="BV245" s="126"/>
      <c r="BW245" s="126"/>
      <c r="BX245" s="126"/>
      <c r="BY245" s="126"/>
      <c r="BZ245" s="126"/>
      <c r="CA245" s="126"/>
      <c r="CD245" s="126"/>
      <c r="CN245" s="126"/>
      <c r="CX245" s="126"/>
      <c r="DH245" s="126"/>
      <c r="DR245" s="126"/>
      <c r="EB245" s="126"/>
      <c r="EL245" s="126"/>
      <c r="EV245" s="126"/>
      <c r="FF245" s="126"/>
      <c r="FP245" s="126"/>
      <c r="FZ245" s="126"/>
      <c r="GJ245" s="126"/>
      <c r="GT245" s="126"/>
      <c r="HD245" s="126"/>
      <c r="HN245" s="126"/>
      <c r="HX245" s="126"/>
      <c r="IH245" s="126"/>
      <c r="IR245" s="126"/>
      <c r="JB245" s="126"/>
    </row>
    <row xmlns:x14ac="http://schemas.microsoft.com/office/spreadsheetml/2009/9/ac" r="246" s="3" customFormat="true" x14ac:dyDescent="0.25">
      <c r="A246" s="412"/>
      <c r="B246" s="126"/>
      <c r="L246" s="126"/>
      <c r="V246" s="126"/>
      <c r="AF246" s="126"/>
      <c r="AP246" s="126"/>
      <c r="AZ246" s="126"/>
      <c r="BA246" s="126"/>
      <c r="BB246" s="126"/>
      <c r="BC246" s="126"/>
      <c r="BD246" s="126"/>
      <c r="BE246" s="126"/>
      <c r="BF246" s="126"/>
      <c r="BG246" s="126"/>
      <c r="BJ246" s="126"/>
      <c r="BT246" s="126"/>
      <c r="BU246" s="126"/>
      <c r="BV246" s="126"/>
      <c r="BW246" s="126"/>
      <c r="BX246" s="126"/>
      <c r="BY246" s="126"/>
      <c r="BZ246" s="126"/>
      <c r="CA246" s="126"/>
      <c r="CD246" s="126"/>
      <c r="CN246" s="126"/>
      <c r="CX246" s="126"/>
      <c r="DH246" s="126"/>
      <c r="DR246" s="126"/>
      <c r="EB246" s="126"/>
      <c r="EL246" s="126"/>
      <c r="EV246" s="126"/>
      <c r="FF246" s="126"/>
      <c r="FP246" s="126"/>
      <c r="FZ246" s="126"/>
      <c r="GJ246" s="126"/>
      <c r="GT246" s="126"/>
      <c r="HD246" s="126"/>
      <c r="HN246" s="126"/>
      <c r="HX246" s="126"/>
      <c r="IH246" s="126"/>
      <c r="IR246" s="126"/>
      <c r="JB246" s="126"/>
    </row>
    <row xmlns:x14ac="http://schemas.microsoft.com/office/spreadsheetml/2009/9/ac" r="247" s="3" customFormat="true" x14ac:dyDescent="0.25">
      <c r="A247" s="412"/>
      <c r="B247" s="126"/>
      <c r="L247" s="126"/>
      <c r="V247" s="126"/>
      <c r="AF247" s="126"/>
      <c r="AP247" s="126"/>
      <c r="AZ247" s="126"/>
      <c r="BA247" s="126"/>
      <c r="BB247" s="126"/>
      <c r="BC247" s="126"/>
      <c r="BD247" s="126"/>
      <c r="BE247" s="126"/>
      <c r="BF247" s="126"/>
      <c r="BG247" s="126"/>
      <c r="BJ247" s="126"/>
      <c r="BT247" s="126"/>
      <c r="BU247" s="126"/>
      <c r="BV247" s="126"/>
      <c r="BW247" s="126"/>
      <c r="BX247" s="126"/>
      <c r="BY247" s="126"/>
      <c r="BZ247" s="126"/>
      <c r="CA247" s="126"/>
      <c r="CD247" s="126"/>
      <c r="CN247" s="126"/>
      <c r="CX247" s="126"/>
      <c r="DH247" s="126"/>
      <c r="DR247" s="126"/>
      <c r="EB247" s="126"/>
      <c r="EL247" s="126"/>
      <c r="EV247" s="126"/>
      <c r="FF247" s="126"/>
      <c r="FP247" s="126"/>
      <c r="FZ247" s="126"/>
      <c r="GJ247" s="126"/>
      <c r="GT247" s="126"/>
      <c r="HD247" s="126"/>
      <c r="HN247" s="126"/>
      <c r="HX247" s="126"/>
      <c r="IH247" s="126"/>
      <c r="IR247" s="126"/>
      <c r="JB247" s="126"/>
    </row>
    <row xmlns:x14ac="http://schemas.microsoft.com/office/spreadsheetml/2009/9/ac" r="248" s="3" customFormat="true" x14ac:dyDescent="0.25">
      <c r="A248" s="412"/>
      <c r="B248" s="126"/>
      <c r="L248" s="126"/>
      <c r="V248" s="126"/>
      <c r="AF248" s="126"/>
      <c r="AP248" s="126"/>
      <c r="AZ248" s="126"/>
      <c r="BA248" s="126"/>
      <c r="BB248" s="126"/>
      <c r="BC248" s="126"/>
      <c r="BD248" s="126"/>
      <c r="BE248" s="126"/>
      <c r="BF248" s="126"/>
      <c r="BG248" s="126"/>
      <c r="BJ248" s="126"/>
      <c r="BT248" s="126"/>
      <c r="BU248" s="126"/>
      <c r="BV248" s="126"/>
      <c r="BW248" s="126"/>
      <c r="BX248" s="126"/>
      <c r="BY248" s="126"/>
      <c r="BZ248" s="126"/>
      <c r="CA248" s="126"/>
      <c r="CD248" s="126"/>
      <c r="CN248" s="126"/>
      <c r="CX248" s="126"/>
      <c r="DH248" s="126"/>
      <c r="DR248" s="126"/>
      <c r="EB248" s="126"/>
      <c r="EL248" s="126"/>
      <c r="EV248" s="126"/>
      <c r="FF248" s="126"/>
      <c r="FP248" s="126"/>
      <c r="FZ248" s="126"/>
      <c r="GJ248" s="126"/>
      <c r="GT248" s="126"/>
      <c r="HD248" s="126"/>
      <c r="HN248" s="126"/>
      <c r="HX248" s="126"/>
      <c r="IH248" s="126"/>
      <c r="IR248" s="126"/>
      <c r="JB248" s="126"/>
    </row>
    <row xmlns:x14ac="http://schemas.microsoft.com/office/spreadsheetml/2009/9/ac" r="249" s="3" customFormat="true" x14ac:dyDescent="0.25">
      <c r="A249" s="412"/>
      <c r="B249" s="126"/>
      <c r="L249" s="126"/>
      <c r="V249" s="126"/>
      <c r="AF249" s="126"/>
      <c r="AP249" s="126"/>
      <c r="AZ249" s="126"/>
      <c r="BA249" s="126"/>
      <c r="BB249" s="126"/>
      <c r="BC249" s="126"/>
      <c r="BD249" s="126"/>
      <c r="BE249" s="126"/>
      <c r="BF249" s="126"/>
      <c r="BG249" s="126"/>
      <c r="BJ249" s="126"/>
      <c r="BT249" s="126"/>
      <c r="BU249" s="126"/>
      <c r="BV249" s="126"/>
      <c r="BW249" s="126"/>
      <c r="BX249" s="126"/>
      <c r="BY249" s="126"/>
      <c r="BZ249" s="126"/>
      <c r="CA249" s="126"/>
      <c r="CD249" s="126"/>
      <c r="CN249" s="126"/>
      <c r="CX249" s="126"/>
      <c r="DH249" s="126"/>
      <c r="DR249" s="126"/>
      <c r="EB249" s="126"/>
      <c r="EL249" s="126"/>
      <c r="EV249" s="126"/>
      <c r="FF249" s="126"/>
      <c r="FP249" s="126"/>
      <c r="FZ249" s="126"/>
      <c r="GJ249" s="126"/>
      <c r="GT249" s="126"/>
      <c r="HD249" s="126"/>
      <c r="HN249" s="126"/>
      <c r="HX249" s="126"/>
      <c r="IH249" s="126"/>
      <c r="IR249" s="126"/>
      <c r="JB249" s="126"/>
    </row>
    <row xmlns:x14ac="http://schemas.microsoft.com/office/spreadsheetml/2009/9/ac" r="250" s="3" customFormat="true" x14ac:dyDescent="0.25">
      <c r="A250" s="412"/>
      <c r="B250" s="126"/>
      <c r="L250" s="126"/>
      <c r="V250" s="126"/>
      <c r="AF250" s="126"/>
      <c r="AP250" s="126"/>
      <c r="AZ250" s="126"/>
      <c r="BA250" s="126"/>
      <c r="BB250" s="126"/>
      <c r="BC250" s="126"/>
      <c r="BD250" s="126"/>
      <c r="BE250" s="126"/>
      <c r="BF250" s="126"/>
      <c r="BG250" s="126"/>
      <c r="BJ250" s="126"/>
      <c r="BT250" s="126"/>
      <c r="BU250" s="126"/>
      <c r="BV250" s="126"/>
      <c r="BW250" s="126"/>
      <c r="BX250" s="126"/>
      <c r="BY250" s="126"/>
      <c r="BZ250" s="126"/>
      <c r="CA250" s="126"/>
      <c r="CD250" s="126"/>
      <c r="CN250" s="126"/>
      <c r="CX250" s="126"/>
      <c r="DH250" s="126"/>
      <c r="DR250" s="126"/>
      <c r="EB250" s="126"/>
      <c r="EL250" s="126"/>
      <c r="EV250" s="126"/>
      <c r="FF250" s="126"/>
      <c r="FP250" s="126"/>
      <c r="FZ250" s="126"/>
      <c r="GJ250" s="126"/>
      <c r="GT250" s="126"/>
      <c r="HD250" s="126"/>
      <c r="HN250" s="126"/>
      <c r="HX250" s="126"/>
      <c r="IH250" s="126"/>
      <c r="IR250" s="126"/>
      <c r="JB250" s="126"/>
    </row>
    <row xmlns:x14ac="http://schemas.microsoft.com/office/spreadsheetml/2009/9/ac" r="251" s="3" customFormat="true" x14ac:dyDescent="0.25">
      <c r="A251" s="412"/>
      <c r="B251" s="126"/>
      <c r="L251" s="126"/>
      <c r="V251" s="126"/>
      <c r="AF251" s="126"/>
      <c r="AP251" s="126"/>
      <c r="AZ251" s="126"/>
      <c r="BA251" s="126"/>
      <c r="BB251" s="126"/>
      <c r="BC251" s="126"/>
      <c r="BD251" s="126"/>
      <c r="BE251" s="126"/>
      <c r="BF251" s="126"/>
      <c r="BG251" s="126"/>
      <c r="BJ251" s="126"/>
      <c r="BT251" s="126"/>
      <c r="BU251" s="126"/>
      <c r="BV251" s="126"/>
      <c r="BW251" s="126"/>
      <c r="BX251" s="126"/>
      <c r="BY251" s="126"/>
      <c r="BZ251" s="126"/>
      <c r="CA251" s="126"/>
      <c r="CD251" s="126"/>
      <c r="CN251" s="126"/>
      <c r="CX251" s="126"/>
      <c r="DH251" s="126"/>
      <c r="DR251" s="126"/>
      <c r="EB251" s="126"/>
      <c r="EL251" s="126"/>
      <c r="EV251" s="126"/>
      <c r="FF251" s="126"/>
      <c r="FP251" s="126"/>
      <c r="FZ251" s="126"/>
      <c r="GJ251" s="126"/>
      <c r="GT251" s="126"/>
      <c r="HD251" s="126"/>
      <c r="HN251" s="126"/>
      <c r="HX251" s="126"/>
      <c r="IH251" s="126"/>
      <c r="IR251" s="126"/>
      <c r="JB251" s="126"/>
    </row>
    <row xmlns:x14ac="http://schemas.microsoft.com/office/spreadsheetml/2009/9/ac" r="252" s="3" customFormat="true" x14ac:dyDescent="0.25">
      <c r="A252" s="412"/>
      <c r="B252" s="126"/>
      <c r="L252" s="126"/>
      <c r="V252" s="126"/>
      <c r="AF252" s="126"/>
      <c r="AP252" s="126"/>
      <c r="AZ252" s="126"/>
      <c r="BA252" s="126"/>
      <c r="BB252" s="126"/>
      <c r="BC252" s="126"/>
      <c r="BD252" s="126"/>
      <c r="BE252" s="126"/>
      <c r="BF252" s="126"/>
      <c r="BG252" s="126"/>
      <c r="BJ252" s="126"/>
      <c r="BT252" s="126"/>
      <c r="BU252" s="126"/>
      <c r="BV252" s="126"/>
      <c r="BW252" s="126"/>
      <c r="BX252" s="126"/>
      <c r="BY252" s="126"/>
      <c r="BZ252" s="126"/>
      <c r="CA252" s="126"/>
      <c r="CD252" s="126"/>
      <c r="CN252" s="126"/>
      <c r="CX252" s="126"/>
      <c r="DH252" s="126"/>
      <c r="DR252" s="126"/>
      <c r="EB252" s="126"/>
      <c r="EL252" s="126"/>
      <c r="EV252" s="126"/>
      <c r="FF252" s="126"/>
      <c r="FP252" s="126"/>
      <c r="FZ252" s="126"/>
      <c r="GJ252" s="126"/>
      <c r="GT252" s="126"/>
      <c r="HD252" s="126"/>
      <c r="HN252" s="126"/>
      <c r="HX252" s="126"/>
      <c r="IH252" s="126"/>
      <c r="IR252" s="126"/>
      <c r="JB252" s="126"/>
    </row>
    <row xmlns:x14ac="http://schemas.microsoft.com/office/spreadsheetml/2009/9/ac" r="253" s="3" customFormat="true" x14ac:dyDescent="0.25">
      <c r="A253" s="412"/>
      <c r="B253" s="126"/>
      <c r="L253" s="126"/>
      <c r="V253" s="126"/>
      <c r="AF253" s="126"/>
      <c r="AP253" s="126"/>
      <c r="AZ253" s="126"/>
      <c r="BA253" s="126"/>
      <c r="BB253" s="126"/>
      <c r="BC253" s="126"/>
      <c r="BD253" s="126"/>
      <c r="BE253" s="126"/>
      <c r="BF253" s="126"/>
      <c r="BG253" s="126"/>
      <c r="BJ253" s="126"/>
      <c r="BT253" s="126"/>
      <c r="BU253" s="126"/>
      <c r="BV253" s="126"/>
      <c r="BW253" s="126"/>
      <c r="BX253" s="126"/>
      <c r="BY253" s="126"/>
      <c r="BZ253" s="126"/>
      <c r="CA253" s="126"/>
      <c r="CD253" s="126"/>
      <c r="CN253" s="126"/>
      <c r="CX253" s="126"/>
      <c r="DH253" s="126"/>
      <c r="DR253" s="126"/>
      <c r="EB253" s="126"/>
      <c r="EL253" s="126"/>
      <c r="EV253" s="126"/>
      <c r="FF253" s="126"/>
      <c r="FP253" s="126"/>
      <c r="FZ253" s="126"/>
      <c r="GJ253" s="126"/>
      <c r="GT253" s="126"/>
      <c r="HD253" s="126"/>
      <c r="HN253" s="126"/>
      <c r="HX253" s="126"/>
      <c r="IH253" s="126"/>
      <c r="IR253" s="126"/>
      <c r="JB253" s="126"/>
    </row>
    <row xmlns:x14ac="http://schemas.microsoft.com/office/spreadsheetml/2009/9/ac" r="254" s="3" customFormat="true" x14ac:dyDescent="0.25">
      <c r="A254" s="412"/>
      <c r="B254" s="126"/>
      <c r="L254" s="126"/>
      <c r="V254" s="126"/>
      <c r="AF254" s="126"/>
      <c r="AP254" s="126"/>
      <c r="AZ254" s="126"/>
      <c r="BA254" s="126"/>
      <c r="BB254" s="126"/>
      <c r="BC254" s="126"/>
      <c r="BD254" s="126"/>
      <c r="BE254" s="126"/>
      <c r="BF254" s="126"/>
      <c r="BG254" s="126"/>
      <c r="BJ254" s="126"/>
      <c r="BT254" s="126"/>
      <c r="BU254" s="126"/>
      <c r="BV254" s="126"/>
      <c r="BW254" s="126"/>
      <c r="BX254" s="126"/>
      <c r="BY254" s="126"/>
      <c r="BZ254" s="126"/>
      <c r="CA254" s="126"/>
      <c r="CD254" s="126"/>
      <c r="CN254" s="126"/>
      <c r="CX254" s="126"/>
      <c r="DH254" s="126"/>
      <c r="DR254" s="126"/>
      <c r="EB254" s="126"/>
      <c r="EL254" s="126"/>
      <c r="EV254" s="126"/>
      <c r="FF254" s="126"/>
      <c r="FP254" s="126"/>
      <c r="FZ254" s="126"/>
      <c r="GJ254" s="126"/>
      <c r="GT254" s="126"/>
      <c r="HD254" s="126"/>
      <c r="HN254" s="126"/>
      <c r="HX254" s="126"/>
      <c r="IH254" s="126"/>
      <c r="IR254" s="126"/>
      <c r="JB254" s="126"/>
    </row>
    <row xmlns:x14ac="http://schemas.microsoft.com/office/spreadsheetml/2009/9/ac" r="255" s="3" customFormat="true" x14ac:dyDescent="0.25">
      <c r="A255" s="412"/>
      <c r="B255" s="126"/>
      <c r="L255" s="126"/>
      <c r="V255" s="126"/>
      <c r="AF255" s="126"/>
      <c r="AP255" s="126"/>
      <c r="AZ255" s="126"/>
      <c r="BA255" s="126"/>
      <c r="BB255" s="126"/>
      <c r="BC255" s="126"/>
      <c r="BD255" s="126"/>
      <c r="BE255" s="126"/>
      <c r="BF255" s="126"/>
      <c r="BG255" s="126"/>
      <c r="BJ255" s="126"/>
      <c r="BT255" s="126"/>
      <c r="BU255" s="126"/>
      <c r="BV255" s="126"/>
      <c r="BW255" s="126"/>
      <c r="BX255" s="126"/>
      <c r="BY255" s="126"/>
      <c r="BZ255" s="126"/>
      <c r="CA255" s="126"/>
      <c r="CD255" s="126"/>
      <c r="CN255" s="126"/>
      <c r="CX255" s="126"/>
      <c r="DH255" s="126"/>
      <c r="DR255" s="126"/>
      <c r="EB255" s="126"/>
      <c r="EL255" s="126"/>
      <c r="EV255" s="126"/>
      <c r="FF255" s="126"/>
      <c r="FP255" s="126"/>
      <c r="FZ255" s="126"/>
      <c r="GJ255" s="126"/>
      <c r="GT255" s="126"/>
      <c r="HD255" s="126"/>
      <c r="HN255" s="126"/>
      <c r="HX255" s="126"/>
      <c r="IH255" s="126"/>
      <c r="IR255" s="126"/>
      <c r="JB255" s="126"/>
    </row>
    <row xmlns:x14ac="http://schemas.microsoft.com/office/spreadsheetml/2009/9/ac" r="256" s="3" customFormat="true" x14ac:dyDescent="0.25">
      <c r="A256" s="412"/>
      <c r="B256" s="126"/>
      <c r="L256" s="126"/>
      <c r="V256" s="126"/>
      <c r="AF256" s="126"/>
      <c r="AP256" s="126"/>
      <c r="AZ256" s="126"/>
      <c r="BA256" s="126"/>
      <c r="BB256" s="126"/>
      <c r="BC256" s="126"/>
      <c r="BD256" s="126"/>
      <c r="BE256" s="126"/>
      <c r="BF256" s="126"/>
      <c r="BG256" s="126"/>
      <c r="BJ256" s="126"/>
      <c r="BT256" s="126"/>
      <c r="BU256" s="126"/>
      <c r="BV256" s="126"/>
      <c r="BW256" s="126"/>
      <c r="BX256" s="126"/>
      <c r="BY256" s="126"/>
      <c r="BZ256" s="126"/>
      <c r="CA256" s="126"/>
      <c r="CD256" s="126"/>
      <c r="CN256" s="126"/>
      <c r="CX256" s="126"/>
      <c r="DH256" s="126"/>
      <c r="DR256" s="126"/>
      <c r="EB256" s="126"/>
      <c r="EL256" s="126"/>
      <c r="EV256" s="126"/>
      <c r="FF256" s="126"/>
      <c r="FP256" s="126"/>
      <c r="FZ256" s="126"/>
      <c r="GJ256" s="126"/>
      <c r="GT256" s="126"/>
      <c r="HD256" s="126"/>
      <c r="HN256" s="126"/>
      <c r="HX256" s="126"/>
      <c r="IH256" s="126"/>
      <c r="IR256" s="126"/>
      <c r="JB256" s="126"/>
    </row>
    <row xmlns:x14ac="http://schemas.microsoft.com/office/spreadsheetml/2009/9/ac" r="257" s="3" customFormat="true" x14ac:dyDescent="0.25">
      <c r="A257" s="412"/>
      <c r="B257" s="126"/>
      <c r="L257" s="126"/>
      <c r="V257" s="126"/>
      <c r="AF257" s="126"/>
      <c r="AP257" s="126"/>
      <c r="AZ257" s="126"/>
      <c r="BA257" s="126"/>
      <c r="BB257" s="126"/>
      <c r="BC257" s="126"/>
      <c r="BD257" s="126"/>
      <c r="BE257" s="126"/>
      <c r="BF257" s="126"/>
      <c r="BG257" s="126"/>
      <c r="BJ257" s="126"/>
      <c r="BT257" s="126"/>
      <c r="BU257" s="126"/>
      <c r="BV257" s="126"/>
      <c r="BW257" s="126"/>
      <c r="BX257" s="126"/>
      <c r="BY257" s="126"/>
      <c r="BZ257" s="126"/>
      <c r="CA257" s="126"/>
      <c r="CD257" s="126"/>
      <c r="CN257" s="126"/>
      <c r="CX257" s="126"/>
      <c r="DH257" s="126"/>
      <c r="DR257" s="126"/>
      <c r="EB257" s="126"/>
      <c r="EL257" s="126"/>
      <c r="EV257" s="126"/>
      <c r="FF257" s="126"/>
      <c r="FP257" s="126"/>
      <c r="FZ257" s="126"/>
      <c r="GJ257" s="126"/>
      <c r="GT257" s="126"/>
      <c r="HD257" s="126"/>
      <c r="HN257" s="126"/>
      <c r="HX257" s="126"/>
      <c r="IH257" s="126"/>
      <c r="IR257" s="126"/>
      <c r="JB257" s="126"/>
    </row>
    <row xmlns:x14ac="http://schemas.microsoft.com/office/spreadsheetml/2009/9/ac" r="258" s="3" customFormat="true" x14ac:dyDescent="0.25">
      <c r="A258" s="412"/>
      <c r="B258" s="126"/>
      <c r="L258" s="126"/>
      <c r="V258" s="126"/>
      <c r="AF258" s="126"/>
      <c r="AP258" s="126"/>
      <c r="AZ258" s="126"/>
      <c r="BA258" s="126"/>
      <c r="BB258" s="126"/>
      <c r="BC258" s="126"/>
      <c r="BD258" s="126"/>
      <c r="BE258" s="126"/>
      <c r="BF258" s="126"/>
      <c r="BG258" s="126"/>
      <c r="BJ258" s="126"/>
      <c r="BT258" s="126"/>
      <c r="BU258" s="126"/>
      <c r="BV258" s="126"/>
      <c r="BW258" s="126"/>
      <c r="BX258" s="126"/>
      <c r="BY258" s="126"/>
      <c r="BZ258" s="126"/>
      <c r="CA258" s="126"/>
      <c r="CD258" s="126"/>
      <c r="CN258" s="126"/>
      <c r="CX258" s="126"/>
      <c r="DH258" s="126"/>
      <c r="DR258" s="126"/>
      <c r="EB258" s="126"/>
      <c r="EL258" s="126"/>
      <c r="EV258" s="126"/>
      <c r="FF258" s="126"/>
      <c r="FP258" s="126"/>
      <c r="FZ258" s="126"/>
      <c r="GJ258" s="126"/>
      <c r="GT258" s="126"/>
      <c r="HD258" s="126"/>
      <c r="HN258" s="126"/>
      <c r="HX258" s="126"/>
      <c r="IH258" s="126"/>
      <c r="IR258" s="126"/>
      <c r="JB258" s="126"/>
    </row>
    <row xmlns:x14ac="http://schemas.microsoft.com/office/spreadsheetml/2009/9/ac" r="259" s="3" customFormat="true" x14ac:dyDescent="0.25">
      <c r="A259" s="412"/>
      <c r="B259" s="126"/>
      <c r="L259" s="126"/>
      <c r="V259" s="126"/>
      <c r="AF259" s="126"/>
      <c r="AP259" s="126"/>
      <c r="AZ259" s="126"/>
      <c r="BA259" s="126"/>
      <c r="BB259" s="126"/>
      <c r="BC259" s="126"/>
      <c r="BD259" s="126"/>
      <c r="BE259" s="126"/>
      <c r="BF259" s="126"/>
      <c r="BG259" s="126"/>
      <c r="BJ259" s="126"/>
      <c r="BT259" s="126"/>
      <c r="BU259" s="126"/>
      <c r="BV259" s="126"/>
      <c r="BW259" s="126"/>
      <c r="BX259" s="126"/>
      <c r="BY259" s="126"/>
      <c r="BZ259" s="126"/>
      <c r="CA259" s="126"/>
      <c r="CD259" s="126"/>
      <c r="CN259" s="126"/>
      <c r="CX259" s="126"/>
      <c r="DH259" s="126"/>
      <c r="DR259" s="126"/>
      <c r="EB259" s="126"/>
      <c r="EL259" s="126"/>
      <c r="EV259" s="126"/>
      <c r="FF259" s="126"/>
      <c r="FP259" s="126"/>
      <c r="FZ259" s="126"/>
      <c r="GJ259" s="126"/>
      <c r="GT259" s="126"/>
      <c r="HD259" s="126"/>
      <c r="HN259" s="126"/>
      <c r="HX259" s="126"/>
      <c r="IH259" s="126"/>
      <c r="IR259" s="126"/>
      <c r="JB259" s="126"/>
    </row>
    <row xmlns:x14ac="http://schemas.microsoft.com/office/spreadsheetml/2009/9/ac" r="260" s="3" customFormat="true" x14ac:dyDescent="0.25">
      <c r="A260" s="412"/>
      <c r="B260" s="126"/>
      <c r="L260" s="126"/>
      <c r="V260" s="126"/>
      <c r="AF260" s="126"/>
      <c r="AP260" s="126"/>
      <c r="AZ260" s="126"/>
      <c r="BA260" s="126"/>
      <c r="BB260" s="126"/>
      <c r="BC260" s="126"/>
      <c r="BD260" s="126"/>
      <c r="BE260" s="126"/>
      <c r="BF260" s="126"/>
      <c r="BG260" s="126"/>
      <c r="BJ260" s="126"/>
      <c r="BT260" s="126"/>
      <c r="BU260" s="126"/>
      <c r="BV260" s="126"/>
      <c r="BW260" s="126"/>
      <c r="BX260" s="126"/>
      <c r="BY260" s="126"/>
      <c r="BZ260" s="126"/>
      <c r="CA260" s="126"/>
      <c r="CD260" s="126"/>
      <c r="CN260" s="126"/>
      <c r="CX260" s="126"/>
      <c r="DH260" s="126"/>
      <c r="DR260" s="126"/>
      <c r="EB260" s="126"/>
      <c r="EL260" s="126"/>
      <c r="EV260" s="126"/>
      <c r="FF260" s="126"/>
      <c r="FP260" s="126"/>
      <c r="FZ260" s="126"/>
      <c r="GJ260" s="126"/>
      <c r="GT260" s="126"/>
      <c r="HD260" s="126"/>
      <c r="HN260" s="126"/>
      <c r="HX260" s="126"/>
      <c r="IH260" s="126"/>
      <c r="IR260" s="126"/>
      <c r="JB260" s="126"/>
    </row>
    <row xmlns:x14ac="http://schemas.microsoft.com/office/spreadsheetml/2009/9/ac" r="261" s="3" customFormat="true" x14ac:dyDescent="0.25">
      <c r="A261" s="412"/>
      <c r="B261" s="126"/>
      <c r="L261" s="126"/>
      <c r="V261" s="126"/>
      <c r="AF261" s="126"/>
      <c r="AP261" s="126"/>
      <c r="AZ261" s="126"/>
      <c r="BA261" s="126"/>
      <c r="BB261" s="126"/>
      <c r="BC261" s="126"/>
      <c r="BD261" s="126"/>
      <c r="BE261" s="126"/>
      <c r="BF261" s="126"/>
      <c r="BG261" s="126"/>
      <c r="BJ261" s="126"/>
      <c r="BT261" s="126"/>
      <c r="BU261" s="126"/>
      <c r="BV261" s="126"/>
      <c r="BW261" s="126"/>
      <c r="BX261" s="126"/>
      <c r="BY261" s="126"/>
      <c r="BZ261" s="126"/>
      <c r="CA261" s="126"/>
      <c r="CD261" s="126"/>
      <c r="CN261" s="126"/>
      <c r="CX261" s="126"/>
      <c r="DH261" s="126"/>
      <c r="DR261" s="126"/>
      <c r="EB261" s="126"/>
      <c r="EL261" s="126"/>
      <c r="EV261" s="126"/>
      <c r="FF261" s="126"/>
      <c r="FP261" s="126"/>
      <c r="FZ261" s="126"/>
      <c r="GJ261" s="126"/>
      <c r="GT261" s="126"/>
      <c r="HD261" s="126"/>
      <c r="HN261" s="126"/>
      <c r="HX261" s="126"/>
      <c r="IH261" s="126"/>
      <c r="IR261" s="126"/>
      <c r="JB261" s="126"/>
    </row>
    <row xmlns:x14ac="http://schemas.microsoft.com/office/spreadsheetml/2009/9/ac" r="262" s="3" customFormat="true" x14ac:dyDescent="0.25">
      <c r="A262" s="412"/>
      <c r="B262" s="126"/>
      <c r="L262" s="126"/>
      <c r="V262" s="126"/>
      <c r="AF262" s="126"/>
      <c r="AP262" s="126"/>
      <c r="AZ262" s="126"/>
      <c r="BA262" s="126"/>
      <c r="BB262" s="126"/>
      <c r="BC262" s="126"/>
      <c r="BD262" s="126"/>
      <c r="BE262" s="126"/>
      <c r="BF262" s="126"/>
      <c r="BG262" s="126"/>
      <c r="BJ262" s="126"/>
      <c r="BT262" s="126"/>
      <c r="BU262" s="126"/>
      <c r="BV262" s="126"/>
      <c r="BW262" s="126"/>
      <c r="BX262" s="126"/>
      <c r="BY262" s="126"/>
      <c r="BZ262" s="126"/>
      <c r="CA262" s="126"/>
      <c r="CD262" s="126"/>
      <c r="CN262" s="126"/>
      <c r="CX262" s="126"/>
      <c r="DH262" s="126"/>
      <c r="DR262" s="126"/>
      <c r="EB262" s="126"/>
      <c r="EL262" s="126"/>
      <c r="EV262" s="126"/>
      <c r="FF262" s="126"/>
      <c r="FP262" s="126"/>
      <c r="FZ262" s="126"/>
      <c r="GJ262" s="126"/>
      <c r="GT262" s="126"/>
      <c r="HD262" s="126"/>
      <c r="HN262" s="126"/>
      <c r="HX262" s="126"/>
      <c r="IH262" s="126"/>
      <c r="IR262" s="126"/>
      <c r="JB262" s="126"/>
    </row>
    <row xmlns:x14ac="http://schemas.microsoft.com/office/spreadsheetml/2009/9/ac" r="263" s="3" customFormat="true" x14ac:dyDescent="0.25">
      <c r="A263" s="412"/>
      <c r="B263" s="126"/>
      <c r="L263" s="126"/>
      <c r="V263" s="126"/>
      <c r="AF263" s="126"/>
      <c r="AP263" s="126"/>
      <c r="AZ263" s="126"/>
      <c r="BA263" s="126"/>
      <c r="BB263" s="126"/>
      <c r="BC263" s="126"/>
      <c r="BD263" s="126"/>
      <c r="BE263" s="126"/>
      <c r="BF263" s="126"/>
      <c r="BG263" s="126"/>
      <c r="BJ263" s="126"/>
      <c r="BT263" s="126"/>
      <c r="BU263" s="126"/>
      <c r="BV263" s="126"/>
      <c r="BW263" s="126"/>
      <c r="BX263" s="126"/>
      <c r="BY263" s="126"/>
      <c r="BZ263" s="126"/>
      <c r="CA263" s="126"/>
      <c r="CD263" s="126"/>
      <c r="CN263" s="126"/>
      <c r="CX263" s="126"/>
      <c r="DH263" s="126"/>
      <c r="DR263" s="126"/>
      <c r="EB263" s="126"/>
      <c r="EL263" s="126"/>
      <c r="EV263" s="126"/>
      <c r="FF263" s="126"/>
      <c r="FP263" s="126"/>
      <c r="FZ263" s="126"/>
      <c r="GJ263" s="126"/>
      <c r="GT263" s="126"/>
      <c r="HD263" s="126"/>
      <c r="HN263" s="126"/>
      <c r="HX263" s="126"/>
      <c r="IH263" s="126"/>
      <c r="IR263" s="126"/>
      <c r="JB263" s="126"/>
    </row>
    <row xmlns:x14ac="http://schemas.microsoft.com/office/spreadsheetml/2009/9/ac" r="264" s="3" customFormat="true" x14ac:dyDescent="0.25">
      <c r="A264" s="412"/>
      <c r="B264" s="126"/>
      <c r="L264" s="126"/>
      <c r="V264" s="126"/>
      <c r="AF264" s="126"/>
      <c r="AP264" s="126"/>
      <c r="AZ264" s="126"/>
      <c r="BA264" s="126"/>
      <c r="BB264" s="126"/>
      <c r="BC264" s="126"/>
      <c r="BD264" s="126"/>
      <c r="BE264" s="126"/>
      <c r="BF264" s="126"/>
      <c r="BG264" s="126"/>
      <c r="BJ264" s="126"/>
      <c r="BT264" s="126"/>
      <c r="BU264" s="126"/>
      <c r="BV264" s="126"/>
      <c r="BW264" s="126"/>
      <c r="BX264" s="126"/>
      <c r="BY264" s="126"/>
      <c r="BZ264" s="126"/>
      <c r="CA264" s="126"/>
      <c r="CD264" s="126"/>
      <c r="CN264" s="126"/>
      <c r="CX264" s="126"/>
      <c r="DH264" s="126"/>
      <c r="DR264" s="126"/>
      <c r="EB264" s="126"/>
      <c r="EL264" s="126"/>
      <c r="EV264" s="126"/>
      <c r="FF264" s="126"/>
      <c r="FP264" s="126"/>
      <c r="FZ264" s="126"/>
      <c r="GJ264" s="126"/>
      <c r="GT264" s="126"/>
      <c r="HD264" s="126"/>
      <c r="HN264" s="126"/>
      <c r="HX264" s="126"/>
      <c r="IH264" s="126"/>
      <c r="IR264" s="126"/>
      <c r="JB264" s="126"/>
    </row>
    <row xmlns:x14ac="http://schemas.microsoft.com/office/spreadsheetml/2009/9/ac" r="265" s="3" customFormat="true" x14ac:dyDescent="0.25">
      <c r="A265" s="412"/>
      <c r="B265" s="126"/>
      <c r="L265" s="126"/>
      <c r="V265" s="126"/>
      <c r="AF265" s="126"/>
      <c r="AP265" s="126"/>
      <c r="AZ265" s="126"/>
      <c r="BA265" s="126"/>
      <c r="BB265" s="126"/>
      <c r="BC265" s="126"/>
      <c r="BD265" s="126"/>
      <c r="BE265" s="126"/>
      <c r="BF265" s="126"/>
      <c r="BG265" s="126"/>
      <c r="BJ265" s="126"/>
      <c r="BT265" s="126"/>
      <c r="BU265" s="126"/>
      <c r="BV265" s="126"/>
      <c r="BW265" s="126"/>
      <c r="BX265" s="126"/>
      <c r="BY265" s="126"/>
      <c r="BZ265" s="126"/>
      <c r="CA265" s="126"/>
      <c r="CD265" s="126"/>
      <c r="CN265" s="126"/>
      <c r="CX265" s="126"/>
      <c r="DH265" s="126"/>
      <c r="DR265" s="126"/>
      <c r="EB265" s="126"/>
      <c r="EL265" s="126"/>
      <c r="EV265" s="126"/>
      <c r="FF265" s="126"/>
      <c r="FP265" s="126"/>
      <c r="FZ265" s="126"/>
      <c r="GJ265" s="126"/>
      <c r="GT265" s="126"/>
      <c r="HD265" s="126"/>
      <c r="HN265" s="126"/>
      <c r="HX265" s="126"/>
      <c r="IH265" s="126"/>
      <c r="IR265" s="126"/>
      <c r="JB265" s="126"/>
    </row>
    <row xmlns:x14ac="http://schemas.microsoft.com/office/spreadsheetml/2009/9/ac" r="266" s="3" customFormat="true" x14ac:dyDescent="0.25">
      <c r="A266" s="412"/>
      <c r="B266" s="126"/>
      <c r="L266" s="126"/>
      <c r="V266" s="126"/>
      <c r="AF266" s="126"/>
      <c r="AP266" s="126"/>
      <c r="AZ266" s="126"/>
      <c r="BA266" s="126"/>
      <c r="BB266" s="126"/>
      <c r="BC266" s="126"/>
      <c r="BD266" s="126"/>
      <c r="BE266" s="126"/>
      <c r="BF266" s="126"/>
      <c r="BG266" s="126"/>
      <c r="BJ266" s="126"/>
      <c r="BT266" s="126"/>
      <c r="BU266" s="126"/>
      <c r="BV266" s="126"/>
      <c r="BW266" s="126"/>
      <c r="BX266" s="126"/>
      <c r="BY266" s="126"/>
      <c r="BZ266" s="126"/>
      <c r="CA266" s="126"/>
      <c r="CD266" s="126"/>
      <c r="CN266" s="126"/>
      <c r="CX266" s="126"/>
      <c r="DH266" s="126"/>
      <c r="DR266" s="126"/>
      <c r="EB266" s="126"/>
      <c r="EL266" s="126"/>
      <c r="EV266" s="126"/>
      <c r="FF266" s="126"/>
      <c r="FP266" s="126"/>
      <c r="FZ266" s="126"/>
      <c r="GJ266" s="126"/>
      <c r="GT266" s="126"/>
      <c r="HD266" s="126"/>
      <c r="HN266" s="126"/>
      <c r="HX266" s="126"/>
      <c r="IH266" s="126"/>
      <c r="IR266" s="126"/>
      <c r="JB266" s="126"/>
    </row>
    <row xmlns:x14ac="http://schemas.microsoft.com/office/spreadsheetml/2009/9/ac" r="267" s="3" customFormat="true" x14ac:dyDescent="0.25">
      <c r="A267" s="412"/>
      <c r="B267" s="126"/>
      <c r="L267" s="126"/>
      <c r="V267" s="126"/>
      <c r="AF267" s="126"/>
      <c r="AP267" s="126"/>
      <c r="AZ267" s="126"/>
      <c r="BA267" s="126"/>
      <c r="BB267" s="126"/>
      <c r="BC267" s="126"/>
      <c r="BD267" s="126"/>
      <c r="BE267" s="126"/>
      <c r="BF267" s="126"/>
      <c r="BG267" s="126"/>
      <c r="BJ267" s="126"/>
      <c r="BT267" s="126"/>
      <c r="BU267" s="126"/>
      <c r="BV267" s="126"/>
      <c r="BW267" s="126"/>
      <c r="BX267" s="126"/>
      <c r="BY267" s="126"/>
      <c r="BZ267" s="126"/>
      <c r="CA267" s="126"/>
      <c r="CD267" s="126"/>
      <c r="CN267" s="126"/>
      <c r="CX267" s="126"/>
      <c r="DH267" s="126"/>
      <c r="DR267" s="126"/>
      <c r="EB267" s="126"/>
      <c r="EL267" s="126"/>
      <c r="EV267" s="126"/>
      <c r="FF267" s="126"/>
      <c r="FP267" s="126"/>
      <c r="FZ267" s="126"/>
      <c r="GJ267" s="126"/>
      <c r="GT267" s="126"/>
      <c r="HD267" s="126"/>
      <c r="HN267" s="126"/>
      <c r="HX267" s="126"/>
      <c r="IH267" s="126"/>
      <c r="IR267" s="126"/>
      <c r="JB267" s="126"/>
    </row>
    <row xmlns:x14ac="http://schemas.microsoft.com/office/spreadsheetml/2009/9/ac" r="268" s="3" customFormat="true" x14ac:dyDescent="0.25">
      <c r="A268" s="412"/>
      <c r="B268" s="126"/>
      <c r="L268" s="126"/>
      <c r="V268" s="126"/>
      <c r="AF268" s="126"/>
      <c r="AP268" s="126"/>
      <c r="AZ268" s="126"/>
      <c r="BA268" s="126"/>
      <c r="BB268" s="126"/>
      <c r="BC268" s="126"/>
      <c r="BD268" s="126"/>
      <c r="BE268" s="126"/>
      <c r="BF268" s="126"/>
      <c r="BG268" s="126"/>
      <c r="BJ268" s="126"/>
      <c r="BT268" s="126"/>
      <c r="BU268" s="126"/>
      <c r="BV268" s="126"/>
      <c r="BW268" s="126"/>
      <c r="BX268" s="126"/>
      <c r="BY268" s="126"/>
      <c r="BZ268" s="126"/>
      <c r="CA268" s="126"/>
      <c r="CD268" s="126"/>
      <c r="CN268" s="126"/>
      <c r="CX268" s="126"/>
      <c r="DH268" s="126"/>
      <c r="DR268" s="126"/>
      <c r="EB268" s="126"/>
      <c r="EL268" s="126"/>
      <c r="EV268" s="126"/>
      <c r="FF268" s="126"/>
      <c r="FP268" s="126"/>
      <c r="FZ268" s="126"/>
      <c r="GJ268" s="126"/>
      <c r="GT268" s="126"/>
      <c r="HD268" s="126"/>
      <c r="HN268" s="126"/>
      <c r="HX268" s="126"/>
      <c r="IH268" s="126"/>
      <c r="IR268" s="126"/>
      <c r="JB268" s="126"/>
    </row>
    <row xmlns:x14ac="http://schemas.microsoft.com/office/spreadsheetml/2009/9/ac" r="269" s="3" customFormat="true" x14ac:dyDescent="0.25">
      <c r="A269" s="412"/>
      <c r="B269" s="126"/>
      <c r="L269" s="126"/>
      <c r="V269" s="126"/>
      <c r="AF269" s="126"/>
      <c r="AP269" s="126"/>
      <c r="AZ269" s="126"/>
      <c r="BA269" s="126"/>
      <c r="BB269" s="126"/>
      <c r="BC269" s="126"/>
      <c r="BD269" s="126"/>
      <c r="BE269" s="126"/>
      <c r="BF269" s="126"/>
      <c r="BG269" s="126"/>
      <c r="BJ269" s="126"/>
      <c r="BT269" s="126"/>
      <c r="BU269" s="126"/>
      <c r="BV269" s="126"/>
      <c r="BW269" s="126"/>
      <c r="BX269" s="126"/>
      <c r="BY269" s="126"/>
      <c r="BZ269" s="126"/>
      <c r="CA269" s="126"/>
      <c r="CD269" s="126"/>
      <c r="CN269" s="126"/>
      <c r="CX269" s="126"/>
      <c r="DH269" s="126"/>
      <c r="DR269" s="126"/>
      <c r="EB269" s="126"/>
      <c r="EL269" s="126"/>
      <c r="EV269" s="126"/>
      <c r="FF269" s="126"/>
      <c r="FP269" s="126"/>
      <c r="FZ269" s="126"/>
      <c r="GJ269" s="126"/>
      <c r="GT269" s="126"/>
      <c r="HD269" s="126"/>
      <c r="HN269" s="126"/>
      <c r="HX269" s="126"/>
      <c r="IH269" s="126"/>
      <c r="IR269" s="126"/>
      <c r="JB269" s="126"/>
    </row>
    <row xmlns:x14ac="http://schemas.microsoft.com/office/spreadsheetml/2009/9/ac" r="270" s="3" customFormat="true" x14ac:dyDescent="0.25">
      <c r="A270" s="412"/>
      <c r="B270" s="126"/>
      <c r="L270" s="126"/>
      <c r="V270" s="126"/>
      <c r="AF270" s="126"/>
      <c r="AP270" s="126"/>
      <c r="AZ270" s="126"/>
      <c r="BA270" s="126"/>
      <c r="BB270" s="126"/>
      <c r="BC270" s="126"/>
      <c r="BD270" s="126"/>
      <c r="BE270" s="126"/>
      <c r="BF270" s="126"/>
      <c r="BG270" s="126"/>
      <c r="BJ270" s="126"/>
      <c r="BT270" s="126"/>
      <c r="BU270" s="126"/>
      <c r="BV270" s="126"/>
      <c r="BW270" s="126"/>
      <c r="BX270" s="126"/>
      <c r="BY270" s="126"/>
      <c r="BZ270" s="126"/>
      <c r="CA270" s="126"/>
      <c r="CD270" s="126"/>
      <c r="CN270" s="126"/>
      <c r="CX270" s="126"/>
      <c r="DH270" s="126"/>
      <c r="DR270" s="126"/>
      <c r="EB270" s="126"/>
      <c r="EL270" s="126"/>
      <c r="EV270" s="126"/>
      <c r="FF270" s="126"/>
      <c r="FP270" s="126"/>
      <c r="FZ270" s="126"/>
      <c r="GJ270" s="126"/>
      <c r="GT270" s="126"/>
      <c r="HD270" s="126"/>
      <c r="HN270" s="126"/>
      <c r="HX270" s="126"/>
      <c r="IH270" s="126"/>
      <c r="IR270" s="126"/>
      <c r="JB270" s="126"/>
    </row>
    <row xmlns:x14ac="http://schemas.microsoft.com/office/spreadsheetml/2009/9/ac" r="271" s="3" customFormat="true" x14ac:dyDescent="0.25">
      <c r="A271" s="412"/>
      <c r="B271" s="126"/>
      <c r="L271" s="126"/>
      <c r="V271" s="126"/>
      <c r="AF271" s="126"/>
      <c r="AP271" s="126"/>
      <c r="AZ271" s="126"/>
      <c r="BA271" s="126"/>
      <c r="BB271" s="126"/>
      <c r="BC271" s="126"/>
      <c r="BD271" s="126"/>
      <c r="BE271" s="126"/>
      <c r="BF271" s="126"/>
      <c r="BG271" s="126"/>
      <c r="BJ271" s="126"/>
      <c r="BT271" s="126"/>
      <c r="BU271" s="126"/>
      <c r="BV271" s="126"/>
      <c r="BW271" s="126"/>
      <c r="BX271" s="126"/>
      <c r="BY271" s="126"/>
      <c r="BZ271" s="126"/>
      <c r="CA271" s="126"/>
      <c r="CD271" s="126"/>
      <c r="CN271" s="126"/>
      <c r="CX271" s="126"/>
      <c r="DH271" s="126"/>
      <c r="DR271" s="126"/>
      <c r="EB271" s="126"/>
      <c r="EL271" s="126"/>
      <c r="EV271" s="126"/>
      <c r="FF271" s="126"/>
      <c r="FP271" s="126"/>
      <c r="FZ271" s="126"/>
      <c r="GJ271" s="126"/>
      <c r="GT271" s="126"/>
      <c r="HD271" s="126"/>
      <c r="HN271" s="126"/>
      <c r="HX271" s="126"/>
      <c r="IH271" s="126"/>
      <c r="IR271" s="126"/>
      <c r="JB271" s="126"/>
    </row>
    <row xmlns:x14ac="http://schemas.microsoft.com/office/spreadsheetml/2009/9/ac" r="272" s="3" customFormat="true" x14ac:dyDescent="0.25">
      <c r="A272" s="412"/>
      <c r="B272" s="126"/>
      <c r="L272" s="126"/>
      <c r="V272" s="126"/>
      <c r="AF272" s="126"/>
      <c r="AP272" s="126"/>
      <c r="AZ272" s="126"/>
      <c r="BA272" s="126"/>
      <c r="BB272" s="126"/>
      <c r="BC272" s="126"/>
      <c r="BD272" s="126"/>
      <c r="BE272" s="126"/>
      <c r="BF272" s="126"/>
      <c r="BG272" s="126"/>
      <c r="BJ272" s="126"/>
      <c r="BT272" s="126"/>
      <c r="BU272" s="126"/>
      <c r="BV272" s="126"/>
      <c r="BW272" s="126"/>
      <c r="BX272" s="126"/>
      <c r="BY272" s="126"/>
      <c r="BZ272" s="126"/>
      <c r="CA272" s="126"/>
      <c r="CD272" s="126"/>
      <c r="CN272" s="126"/>
      <c r="CX272" s="126"/>
      <c r="DH272" s="126"/>
      <c r="DR272" s="126"/>
      <c r="EB272" s="126"/>
      <c r="EL272" s="126"/>
      <c r="EV272" s="126"/>
      <c r="FF272" s="126"/>
      <c r="FP272" s="126"/>
      <c r="FZ272" s="126"/>
      <c r="GJ272" s="126"/>
      <c r="GT272" s="126"/>
      <c r="HD272" s="126"/>
      <c r="HN272" s="126"/>
      <c r="HX272" s="126"/>
      <c r="IH272" s="126"/>
      <c r="IR272" s="126"/>
      <c r="JB272" s="126"/>
    </row>
    <row xmlns:x14ac="http://schemas.microsoft.com/office/spreadsheetml/2009/9/ac" r="273" s="3" customFormat="true" x14ac:dyDescent="0.25">
      <c r="A273" s="412"/>
      <c r="B273" s="126"/>
      <c r="L273" s="126"/>
      <c r="V273" s="126"/>
      <c r="AF273" s="126"/>
      <c r="AP273" s="126"/>
      <c r="AZ273" s="126"/>
      <c r="BA273" s="126"/>
      <c r="BB273" s="126"/>
      <c r="BC273" s="126"/>
      <c r="BD273" s="126"/>
      <c r="BE273" s="126"/>
      <c r="BF273" s="126"/>
      <c r="BG273" s="126"/>
      <c r="BJ273" s="126"/>
      <c r="BT273" s="126"/>
      <c r="BU273" s="126"/>
      <c r="BV273" s="126"/>
      <c r="BW273" s="126"/>
      <c r="BX273" s="126"/>
      <c r="BY273" s="126"/>
      <c r="BZ273" s="126"/>
      <c r="CA273" s="126"/>
      <c r="CD273" s="126"/>
      <c r="CN273" s="126"/>
      <c r="CX273" s="126"/>
      <c r="DH273" s="126"/>
      <c r="DR273" s="126"/>
      <c r="EB273" s="126"/>
      <c r="EL273" s="126"/>
      <c r="EV273" s="126"/>
      <c r="FF273" s="126"/>
      <c r="FP273" s="126"/>
      <c r="FZ273" s="126"/>
      <c r="GJ273" s="126"/>
      <c r="GT273" s="126"/>
      <c r="HD273" s="126"/>
      <c r="HN273" s="126"/>
      <c r="HX273" s="126"/>
      <c r="IH273" s="126"/>
      <c r="IR273" s="126"/>
      <c r="JB273" s="126"/>
    </row>
    <row xmlns:x14ac="http://schemas.microsoft.com/office/spreadsheetml/2009/9/ac" r="274" s="3" customFormat="true" x14ac:dyDescent="0.25">
      <c r="A274" s="412"/>
      <c r="B274" s="126"/>
      <c r="L274" s="126"/>
      <c r="V274" s="126"/>
      <c r="AF274" s="126"/>
      <c r="AP274" s="126"/>
      <c r="AZ274" s="126"/>
      <c r="BA274" s="126"/>
      <c r="BB274" s="126"/>
      <c r="BC274" s="126"/>
      <c r="BD274" s="126"/>
      <c r="BE274" s="126"/>
      <c r="BF274" s="126"/>
      <c r="BG274" s="126"/>
      <c r="BJ274" s="126"/>
      <c r="BT274" s="126"/>
      <c r="BU274" s="126"/>
      <c r="BV274" s="126"/>
      <c r="BW274" s="126"/>
      <c r="BX274" s="126"/>
      <c r="BY274" s="126"/>
      <c r="BZ274" s="126"/>
      <c r="CA274" s="126"/>
      <c r="CD274" s="126"/>
      <c r="CN274" s="126"/>
      <c r="CX274" s="126"/>
      <c r="DH274" s="126"/>
      <c r="DR274" s="126"/>
      <c r="EB274" s="126"/>
      <c r="EL274" s="126"/>
      <c r="EV274" s="126"/>
      <c r="FF274" s="126"/>
      <c r="FP274" s="126"/>
      <c r="FZ274" s="126"/>
      <c r="GJ274" s="126"/>
      <c r="GT274" s="126"/>
      <c r="HD274" s="126"/>
      <c r="HN274" s="126"/>
      <c r="HX274" s="126"/>
      <c r="IH274" s="126"/>
      <c r="IR274" s="126"/>
      <c r="JB274" s="126"/>
    </row>
    <row xmlns:x14ac="http://schemas.microsoft.com/office/spreadsheetml/2009/9/ac" r="275" s="3" customFormat="true" x14ac:dyDescent="0.25">
      <c r="A275" s="412"/>
      <c r="B275" s="126"/>
      <c r="L275" s="126"/>
      <c r="V275" s="126"/>
      <c r="AF275" s="126"/>
      <c r="AP275" s="126"/>
      <c r="AZ275" s="126"/>
      <c r="BA275" s="126"/>
      <c r="BB275" s="126"/>
      <c r="BC275" s="126"/>
      <c r="BD275" s="126"/>
      <c r="BE275" s="126"/>
      <c r="BF275" s="126"/>
      <c r="BG275" s="126"/>
      <c r="BJ275" s="126"/>
      <c r="BT275" s="126"/>
      <c r="BU275" s="126"/>
      <c r="BV275" s="126"/>
      <c r="BW275" s="126"/>
      <c r="BX275" s="126"/>
      <c r="BY275" s="126"/>
      <c r="BZ275" s="126"/>
      <c r="CA275" s="126"/>
      <c r="CD275" s="126"/>
      <c r="CN275" s="126"/>
      <c r="CX275" s="126"/>
      <c r="DH275" s="126"/>
      <c r="DR275" s="126"/>
      <c r="EB275" s="126"/>
      <c r="EL275" s="126"/>
      <c r="EV275" s="126"/>
      <c r="FF275" s="126"/>
      <c r="FP275" s="126"/>
      <c r="FZ275" s="126"/>
      <c r="GJ275" s="126"/>
      <c r="GT275" s="126"/>
      <c r="HD275" s="126"/>
      <c r="HN275" s="126"/>
      <c r="HX275" s="126"/>
      <c r="IH275" s="126"/>
      <c r="IR275" s="126"/>
      <c r="JB275" s="126"/>
    </row>
    <row xmlns:x14ac="http://schemas.microsoft.com/office/spreadsheetml/2009/9/ac" r="276" s="3" customFormat="true" x14ac:dyDescent="0.25">
      <c r="A276" s="412"/>
      <c r="B276" s="126"/>
      <c r="L276" s="126"/>
      <c r="V276" s="126"/>
      <c r="AF276" s="126"/>
      <c r="AP276" s="126"/>
      <c r="AZ276" s="126"/>
      <c r="BA276" s="126"/>
      <c r="BB276" s="126"/>
      <c r="BC276" s="126"/>
      <c r="BD276" s="126"/>
      <c r="BE276" s="126"/>
      <c r="BF276" s="126"/>
      <c r="BG276" s="126"/>
      <c r="BJ276" s="126"/>
      <c r="BT276" s="126"/>
      <c r="BU276" s="126"/>
      <c r="BV276" s="126"/>
      <c r="BW276" s="126"/>
      <c r="BX276" s="126"/>
      <c r="BY276" s="126"/>
      <c r="BZ276" s="126"/>
      <c r="CA276" s="126"/>
      <c r="CD276" s="126"/>
      <c r="CN276" s="126"/>
      <c r="CX276" s="126"/>
      <c r="DH276" s="126"/>
      <c r="DR276" s="126"/>
      <c r="EB276" s="126"/>
      <c r="EL276" s="126"/>
      <c r="EV276" s="126"/>
      <c r="FF276" s="126"/>
      <c r="FP276" s="126"/>
      <c r="FZ276" s="126"/>
      <c r="GJ276" s="126"/>
      <c r="GT276" s="126"/>
      <c r="HD276" s="126"/>
      <c r="HN276" s="126"/>
      <c r="HX276" s="126"/>
      <c r="IH276" s="126"/>
      <c r="IR276" s="126"/>
      <c r="JB276" s="126"/>
    </row>
    <row xmlns:x14ac="http://schemas.microsoft.com/office/spreadsheetml/2009/9/ac" r="277" s="3" customFormat="true" x14ac:dyDescent="0.25">
      <c r="A277" s="412"/>
      <c r="B277" s="126"/>
      <c r="L277" s="126"/>
      <c r="V277" s="126"/>
      <c r="AF277" s="126"/>
      <c r="AP277" s="126"/>
      <c r="AZ277" s="126"/>
      <c r="BA277" s="126"/>
      <c r="BB277" s="126"/>
      <c r="BC277" s="126"/>
      <c r="BD277" s="126"/>
      <c r="BE277" s="126"/>
      <c r="BF277" s="126"/>
      <c r="BG277" s="126"/>
      <c r="BJ277" s="126"/>
      <c r="BT277" s="126"/>
      <c r="BU277" s="126"/>
      <c r="BV277" s="126"/>
      <c r="BW277" s="126"/>
      <c r="BX277" s="126"/>
      <c r="BY277" s="126"/>
      <c r="BZ277" s="126"/>
      <c r="CA277" s="126"/>
      <c r="CD277" s="126"/>
      <c r="CN277" s="126"/>
      <c r="CX277" s="126"/>
      <c r="DH277" s="126"/>
      <c r="DR277" s="126"/>
      <c r="EB277" s="126"/>
      <c r="EL277" s="126"/>
      <c r="EV277" s="126"/>
      <c r="FF277" s="126"/>
      <c r="FP277" s="126"/>
      <c r="FZ277" s="126"/>
      <c r="GJ277" s="126"/>
      <c r="GT277" s="126"/>
      <c r="HD277" s="126"/>
      <c r="HN277" s="126"/>
      <c r="HX277" s="126"/>
      <c r="IH277" s="126"/>
      <c r="IR277" s="126"/>
      <c r="JB277" s="126"/>
    </row>
    <row xmlns:x14ac="http://schemas.microsoft.com/office/spreadsheetml/2009/9/ac" r="278" s="3" customFormat="true" x14ac:dyDescent="0.25">
      <c r="A278" s="412"/>
      <c r="B278" s="126"/>
      <c r="L278" s="126"/>
      <c r="V278" s="126"/>
      <c r="AF278" s="126"/>
      <c r="AP278" s="126"/>
      <c r="AZ278" s="126"/>
      <c r="BA278" s="126"/>
      <c r="BB278" s="126"/>
      <c r="BC278" s="126"/>
      <c r="BD278" s="126"/>
      <c r="BE278" s="126"/>
      <c r="BF278" s="126"/>
      <c r="BG278" s="126"/>
      <c r="BJ278" s="126"/>
      <c r="BT278" s="126"/>
      <c r="BU278" s="126"/>
      <c r="BV278" s="126"/>
      <c r="BW278" s="126"/>
      <c r="BX278" s="126"/>
      <c r="BY278" s="126"/>
      <c r="BZ278" s="126"/>
      <c r="CA278" s="126"/>
      <c r="CD278" s="126"/>
      <c r="CN278" s="126"/>
      <c r="CX278" s="126"/>
      <c r="DH278" s="126"/>
      <c r="DR278" s="126"/>
      <c r="EB278" s="126"/>
      <c r="EL278" s="126"/>
      <c r="EV278" s="126"/>
      <c r="FF278" s="126"/>
      <c r="FP278" s="126"/>
      <c r="FZ278" s="126"/>
      <c r="GJ278" s="126"/>
      <c r="GT278" s="126"/>
      <c r="HD278" s="126"/>
      <c r="HN278" s="126"/>
      <c r="HX278" s="126"/>
      <c r="IH278" s="126"/>
      <c r="IR278" s="126"/>
      <c r="JB278" s="126"/>
    </row>
    <row xmlns:x14ac="http://schemas.microsoft.com/office/spreadsheetml/2009/9/ac" r="279" s="3" customFormat="true" x14ac:dyDescent="0.25">
      <c r="A279" s="412"/>
      <c r="B279" s="126"/>
      <c r="L279" s="126"/>
      <c r="V279" s="126"/>
      <c r="AF279" s="126"/>
      <c r="AP279" s="126"/>
      <c r="AZ279" s="126"/>
      <c r="BA279" s="126"/>
      <c r="BB279" s="126"/>
      <c r="BC279" s="126"/>
      <c r="BD279" s="126"/>
      <c r="BE279" s="126"/>
      <c r="BF279" s="126"/>
      <c r="BG279" s="126"/>
      <c r="BJ279" s="126"/>
      <c r="BT279" s="126"/>
      <c r="BU279" s="126"/>
      <c r="BV279" s="126"/>
      <c r="BW279" s="126"/>
      <c r="BX279" s="126"/>
      <c r="BY279" s="126"/>
      <c r="BZ279" s="126"/>
      <c r="CA279" s="126"/>
      <c r="CD279" s="126"/>
      <c r="CN279" s="126"/>
      <c r="CX279" s="126"/>
      <c r="DH279" s="126"/>
      <c r="DR279" s="126"/>
      <c r="EB279" s="126"/>
      <c r="EL279" s="126"/>
      <c r="EV279" s="126"/>
      <c r="FF279" s="126"/>
      <c r="FP279" s="126"/>
      <c r="FZ279" s="126"/>
      <c r="GJ279" s="126"/>
      <c r="GT279" s="126"/>
      <c r="HD279" s="126"/>
      <c r="HN279" s="126"/>
      <c r="HX279" s="126"/>
      <c r="IH279" s="126"/>
      <c r="IR279" s="126"/>
      <c r="JB279" s="126"/>
    </row>
    <row xmlns:x14ac="http://schemas.microsoft.com/office/spreadsheetml/2009/9/ac" r="280" s="3" customFormat="true" x14ac:dyDescent="0.25">
      <c r="A280" s="412"/>
      <c r="B280" s="126"/>
      <c r="L280" s="126"/>
      <c r="V280" s="126"/>
      <c r="AF280" s="126"/>
      <c r="AP280" s="126"/>
      <c r="AZ280" s="126"/>
      <c r="BA280" s="126"/>
      <c r="BB280" s="126"/>
      <c r="BC280" s="126"/>
      <c r="BD280" s="126"/>
      <c r="BE280" s="126"/>
      <c r="BF280" s="126"/>
      <c r="BG280" s="126"/>
      <c r="BJ280" s="126"/>
      <c r="BT280" s="126"/>
      <c r="BU280" s="126"/>
      <c r="BV280" s="126"/>
      <c r="BW280" s="126"/>
      <c r="BX280" s="126"/>
      <c r="BY280" s="126"/>
      <c r="BZ280" s="126"/>
      <c r="CA280" s="126"/>
      <c r="CD280" s="126"/>
      <c r="CN280" s="126"/>
      <c r="CX280" s="126"/>
      <c r="DH280" s="126"/>
      <c r="DR280" s="126"/>
      <c r="EB280" s="126"/>
      <c r="EL280" s="126"/>
      <c r="EV280" s="126"/>
      <c r="FF280" s="126"/>
      <c r="FP280" s="126"/>
      <c r="FZ280" s="126"/>
      <c r="GJ280" s="126"/>
      <c r="GT280" s="126"/>
      <c r="HD280" s="126"/>
      <c r="HN280" s="126"/>
      <c r="HX280" s="126"/>
      <c r="IH280" s="126"/>
      <c r="IR280" s="126"/>
      <c r="JB280" s="126"/>
    </row>
    <row xmlns:x14ac="http://schemas.microsoft.com/office/spreadsheetml/2009/9/ac" r="281" s="3" customFormat="true" x14ac:dyDescent="0.25">
      <c r="A281" s="412"/>
      <c r="B281" s="126"/>
      <c r="L281" s="126"/>
      <c r="V281" s="126"/>
      <c r="AF281" s="126"/>
      <c r="AP281" s="126"/>
      <c r="AZ281" s="126"/>
      <c r="BA281" s="126"/>
      <c r="BB281" s="126"/>
      <c r="BC281" s="126"/>
      <c r="BD281" s="126"/>
      <c r="BE281" s="126"/>
      <c r="BF281" s="126"/>
      <c r="BG281" s="126"/>
      <c r="BJ281" s="126"/>
      <c r="BT281" s="126"/>
      <c r="BU281" s="126"/>
      <c r="BV281" s="126"/>
      <c r="BW281" s="126"/>
      <c r="BX281" s="126"/>
      <c r="BY281" s="126"/>
      <c r="BZ281" s="126"/>
      <c r="CA281" s="126"/>
      <c r="CD281" s="126"/>
      <c r="CN281" s="126"/>
      <c r="CX281" s="126"/>
      <c r="DH281" s="126"/>
      <c r="DR281" s="126"/>
      <c r="EB281" s="126"/>
      <c r="EL281" s="126"/>
      <c r="EV281" s="126"/>
      <c r="FF281" s="126"/>
      <c r="FP281" s="126"/>
      <c r="FZ281" s="126"/>
      <c r="GJ281" s="126"/>
      <c r="GT281" s="126"/>
      <c r="HD281" s="126"/>
      <c r="HN281" s="126"/>
      <c r="HX281" s="126"/>
      <c r="IH281" s="126"/>
      <c r="IR281" s="126"/>
      <c r="JB281" s="126"/>
    </row>
    <row xmlns:x14ac="http://schemas.microsoft.com/office/spreadsheetml/2009/9/ac" r="282" s="3" customFormat="true" x14ac:dyDescent="0.25">
      <c r="A282" s="412"/>
      <c r="B282" s="126"/>
      <c r="L282" s="126"/>
      <c r="V282" s="126"/>
      <c r="AF282" s="126"/>
      <c r="AP282" s="126"/>
      <c r="AZ282" s="126"/>
      <c r="BA282" s="126"/>
      <c r="BB282" s="126"/>
      <c r="BC282" s="126"/>
      <c r="BD282" s="126"/>
      <c r="BE282" s="126"/>
      <c r="BF282" s="126"/>
      <c r="BG282" s="126"/>
      <c r="BJ282" s="126"/>
      <c r="BT282" s="126"/>
      <c r="BU282" s="126"/>
      <c r="BV282" s="126"/>
      <c r="BW282" s="126"/>
      <c r="BX282" s="126"/>
      <c r="BY282" s="126"/>
      <c r="BZ282" s="126"/>
      <c r="CA282" s="126"/>
      <c r="CD282" s="126"/>
      <c r="CN282" s="126"/>
      <c r="CX282" s="126"/>
      <c r="DH282" s="126"/>
      <c r="DR282" s="126"/>
      <c r="EB282" s="126"/>
      <c r="EL282" s="126"/>
      <c r="EV282" s="126"/>
      <c r="FF282" s="126"/>
      <c r="FP282" s="126"/>
      <c r="FZ282" s="126"/>
      <c r="GJ282" s="126"/>
      <c r="GT282" s="126"/>
      <c r="HD282" s="126"/>
      <c r="HN282" s="126"/>
      <c r="HX282" s="126"/>
      <c r="IH282" s="126"/>
      <c r="IR282" s="126"/>
      <c r="JB282" s="126"/>
    </row>
    <row xmlns:x14ac="http://schemas.microsoft.com/office/spreadsheetml/2009/9/ac" r="283" s="3" customFormat="true" x14ac:dyDescent="0.25">
      <c r="A283" s="412"/>
      <c r="B283" s="126"/>
      <c r="L283" s="126"/>
      <c r="V283" s="126"/>
      <c r="AF283" s="126"/>
      <c r="AP283" s="126"/>
      <c r="AZ283" s="126"/>
      <c r="BA283" s="126"/>
      <c r="BB283" s="126"/>
      <c r="BC283" s="126"/>
      <c r="BD283" s="126"/>
      <c r="BE283" s="126"/>
      <c r="BF283" s="126"/>
      <c r="BG283" s="126"/>
      <c r="BJ283" s="126"/>
      <c r="BT283" s="126"/>
      <c r="BU283" s="126"/>
      <c r="BV283" s="126"/>
      <c r="BW283" s="126"/>
      <c r="BX283" s="126"/>
      <c r="BY283" s="126"/>
      <c r="BZ283" s="126"/>
      <c r="CA283" s="126"/>
      <c r="CD283" s="126"/>
      <c r="CN283" s="126"/>
      <c r="CX283" s="126"/>
      <c r="DH283" s="126"/>
      <c r="DR283" s="126"/>
      <c r="EB283" s="126"/>
      <c r="EL283" s="126"/>
      <c r="EV283" s="126"/>
      <c r="FF283" s="126"/>
      <c r="FP283" s="126"/>
      <c r="FZ283" s="126"/>
      <c r="GJ283" s="126"/>
      <c r="GT283" s="126"/>
      <c r="HD283" s="126"/>
      <c r="HN283" s="126"/>
      <c r="HX283" s="126"/>
      <c r="IH283" s="126"/>
      <c r="IR283" s="126"/>
      <c r="JB283" s="126"/>
    </row>
    <row xmlns:x14ac="http://schemas.microsoft.com/office/spreadsheetml/2009/9/ac" r="284" s="3" customFormat="true" x14ac:dyDescent="0.25">
      <c r="A284" s="412"/>
      <c r="B284" s="126"/>
      <c r="L284" s="126"/>
      <c r="V284" s="126"/>
      <c r="AF284" s="126"/>
      <c r="AP284" s="126"/>
      <c r="AZ284" s="126"/>
      <c r="BA284" s="126"/>
      <c r="BB284" s="126"/>
      <c r="BC284" s="126"/>
      <c r="BD284" s="126"/>
      <c r="BE284" s="126"/>
      <c r="BF284" s="126"/>
      <c r="BG284" s="126"/>
      <c r="BJ284" s="126"/>
      <c r="BT284" s="126"/>
      <c r="BU284" s="126"/>
      <c r="BV284" s="126"/>
      <c r="BW284" s="126"/>
      <c r="BX284" s="126"/>
      <c r="BY284" s="126"/>
      <c r="BZ284" s="126"/>
      <c r="CA284" s="126"/>
      <c r="CD284" s="126"/>
      <c r="CN284" s="126"/>
      <c r="CX284" s="126"/>
      <c r="DH284" s="126"/>
      <c r="DR284" s="126"/>
      <c r="EB284" s="126"/>
      <c r="EL284" s="126"/>
      <c r="EV284" s="126"/>
      <c r="FF284" s="126"/>
      <c r="FP284" s="126"/>
      <c r="FZ284" s="126"/>
      <c r="GJ284" s="126"/>
      <c r="GT284" s="126"/>
      <c r="HD284" s="126"/>
      <c r="HN284" s="126"/>
      <c r="HX284" s="126"/>
      <c r="IH284" s="126"/>
      <c r="IR284" s="126"/>
      <c r="JB284" s="126"/>
    </row>
    <row xmlns:x14ac="http://schemas.microsoft.com/office/spreadsheetml/2009/9/ac" r="285" s="3" customFormat="true" x14ac:dyDescent="0.25">
      <c r="A285" s="412"/>
      <c r="B285" s="126"/>
      <c r="L285" s="126"/>
      <c r="V285" s="126"/>
      <c r="AF285" s="126"/>
      <c r="AP285" s="126"/>
      <c r="AZ285" s="126"/>
      <c r="BA285" s="126"/>
      <c r="BB285" s="126"/>
      <c r="BC285" s="126"/>
      <c r="BD285" s="126"/>
      <c r="BE285" s="126"/>
      <c r="BF285" s="126"/>
      <c r="BG285" s="126"/>
      <c r="BJ285" s="126"/>
      <c r="BT285" s="126"/>
      <c r="BU285" s="126"/>
      <c r="BV285" s="126"/>
      <c r="BW285" s="126"/>
      <c r="BX285" s="126"/>
      <c r="BY285" s="126"/>
      <c r="BZ285" s="126"/>
      <c r="CA285" s="126"/>
      <c r="CD285" s="126"/>
      <c r="CN285" s="126"/>
      <c r="CX285" s="126"/>
      <c r="DH285" s="126"/>
      <c r="DR285" s="126"/>
      <c r="EB285" s="126"/>
      <c r="EL285" s="126"/>
      <c r="EV285" s="126"/>
      <c r="FF285" s="126"/>
      <c r="FP285" s="126"/>
      <c r="FZ285" s="126"/>
      <c r="GJ285" s="126"/>
      <c r="GT285" s="126"/>
      <c r="HD285" s="126"/>
      <c r="HN285" s="126"/>
      <c r="HX285" s="126"/>
      <c r="IH285" s="126"/>
      <c r="IR285" s="126"/>
      <c r="JB285" s="126"/>
    </row>
    <row xmlns:x14ac="http://schemas.microsoft.com/office/spreadsheetml/2009/9/ac" r="286" s="3" customFormat="true" x14ac:dyDescent="0.25">
      <c r="A286" s="412"/>
      <c r="B286" s="126"/>
      <c r="L286" s="126"/>
      <c r="V286" s="126"/>
      <c r="AF286" s="126"/>
      <c r="AP286" s="126"/>
      <c r="AZ286" s="126"/>
      <c r="BA286" s="126"/>
      <c r="BB286" s="126"/>
      <c r="BC286" s="126"/>
      <c r="BD286" s="126"/>
      <c r="BE286" s="126"/>
      <c r="BF286" s="126"/>
      <c r="BG286" s="126"/>
      <c r="BJ286" s="126"/>
      <c r="BT286" s="126"/>
      <c r="BU286" s="126"/>
      <c r="BV286" s="126"/>
      <c r="BW286" s="126"/>
      <c r="BX286" s="126"/>
      <c r="BY286" s="126"/>
      <c r="BZ286" s="126"/>
      <c r="CA286" s="126"/>
      <c r="CD286" s="126"/>
      <c r="CN286" s="126"/>
      <c r="CX286" s="126"/>
      <c r="DH286" s="126"/>
      <c r="DR286" s="126"/>
      <c r="EB286" s="126"/>
      <c r="EL286" s="126"/>
      <c r="EV286" s="126"/>
      <c r="FF286" s="126"/>
      <c r="FP286" s="126"/>
      <c r="FZ286" s="126"/>
      <c r="GJ286" s="126"/>
      <c r="GT286" s="126"/>
      <c r="HD286" s="126"/>
      <c r="HN286" s="126"/>
      <c r="HX286" s="126"/>
      <c r="IH286" s="126"/>
      <c r="IR286" s="126"/>
      <c r="JB286" s="126"/>
    </row>
    <row xmlns:x14ac="http://schemas.microsoft.com/office/spreadsheetml/2009/9/ac" r="287" s="3" customFormat="true" x14ac:dyDescent="0.25">
      <c r="A287" s="412"/>
      <c r="B287" s="126"/>
      <c r="L287" s="126"/>
      <c r="V287" s="126"/>
      <c r="AF287" s="126"/>
      <c r="AP287" s="126"/>
      <c r="AZ287" s="126"/>
      <c r="BA287" s="126"/>
      <c r="BB287" s="126"/>
      <c r="BC287" s="126"/>
      <c r="BD287" s="126"/>
      <c r="BE287" s="126"/>
      <c r="BF287" s="126"/>
      <c r="BG287" s="126"/>
      <c r="BJ287" s="126"/>
      <c r="BT287" s="126"/>
      <c r="BU287" s="126"/>
      <c r="BV287" s="126"/>
      <c r="BW287" s="126"/>
      <c r="BX287" s="126"/>
      <c r="BY287" s="126"/>
      <c r="BZ287" s="126"/>
      <c r="CA287" s="126"/>
      <c r="CD287" s="126"/>
      <c r="CN287" s="126"/>
      <c r="CX287" s="126"/>
      <c r="DH287" s="126"/>
      <c r="DR287" s="126"/>
      <c r="EB287" s="126"/>
      <c r="EL287" s="126"/>
      <c r="EV287" s="126"/>
      <c r="FF287" s="126"/>
      <c r="FP287" s="126"/>
      <c r="FZ287" s="126"/>
      <c r="GJ287" s="126"/>
      <c r="GT287" s="126"/>
      <c r="HD287" s="126"/>
      <c r="HN287" s="126"/>
      <c r="HX287" s="126"/>
      <c r="IH287" s="126"/>
      <c r="IR287" s="126"/>
      <c r="JB287" s="126"/>
    </row>
    <row xmlns:x14ac="http://schemas.microsoft.com/office/spreadsheetml/2009/9/ac" r="288" s="3" customFormat="true" x14ac:dyDescent="0.25">
      <c r="A288" s="412"/>
      <c r="B288" s="126"/>
      <c r="L288" s="126"/>
      <c r="V288" s="126"/>
      <c r="AF288" s="126"/>
      <c r="AP288" s="126"/>
      <c r="AZ288" s="126"/>
      <c r="BA288" s="126"/>
      <c r="BB288" s="126"/>
      <c r="BC288" s="126"/>
      <c r="BD288" s="126"/>
      <c r="BE288" s="126"/>
      <c r="BF288" s="126"/>
      <c r="BG288" s="126"/>
      <c r="BJ288" s="126"/>
      <c r="BT288" s="126"/>
      <c r="BU288" s="126"/>
      <c r="BV288" s="126"/>
      <c r="BW288" s="126"/>
      <c r="BX288" s="126"/>
      <c r="BY288" s="126"/>
      <c r="BZ288" s="126"/>
      <c r="CA288" s="126"/>
      <c r="CD288" s="126"/>
      <c r="CN288" s="126"/>
      <c r="CX288" s="126"/>
      <c r="DH288" s="126"/>
      <c r="DR288" s="126"/>
      <c r="EB288" s="126"/>
      <c r="EL288" s="126"/>
      <c r="EV288" s="126"/>
      <c r="FF288" s="126"/>
      <c r="FP288" s="126"/>
      <c r="FZ288" s="126"/>
      <c r="GJ288" s="126"/>
      <c r="GT288" s="126"/>
      <c r="HD288" s="126"/>
      <c r="HN288" s="126"/>
      <c r="HX288" s="126"/>
      <c r="IH288" s="126"/>
      <c r="IR288" s="126"/>
      <c r="JB288" s="126"/>
    </row>
    <row xmlns:x14ac="http://schemas.microsoft.com/office/spreadsheetml/2009/9/ac" r="289" s="3" customFormat="true" x14ac:dyDescent="0.25">
      <c r="A289" s="412"/>
      <c r="B289" s="126"/>
      <c r="L289" s="126"/>
      <c r="V289" s="126"/>
      <c r="AF289" s="126"/>
      <c r="AP289" s="126"/>
      <c r="AZ289" s="126"/>
      <c r="BA289" s="126"/>
      <c r="BB289" s="126"/>
      <c r="BC289" s="126"/>
      <c r="BD289" s="126"/>
      <c r="BE289" s="126"/>
      <c r="BF289" s="126"/>
      <c r="BG289" s="126"/>
      <c r="BJ289" s="126"/>
      <c r="BT289" s="126"/>
      <c r="BU289" s="126"/>
      <c r="BV289" s="126"/>
      <c r="BW289" s="126"/>
      <c r="BX289" s="126"/>
      <c r="BY289" s="126"/>
      <c r="BZ289" s="126"/>
      <c r="CA289" s="126"/>
      <c r="CD289" s="126"/>
      <c r="CN289" s="126"/>
      <c r="CX289" s="126"/>
      <c r="DH289" s="126"/>
      <c r="DR289" s="126"/>
      <c r="EB289" s="126"/>
      <c r="EL289" s="126"/>
      <c r="EV289" s="126"/>
      <c r="FF289" s="126"/>
      <c r="FP289" s="126"/>
      <c r="FZ289" s="126"/>
      <c r="GJ289" s="126"/>
      <c r="GT289" s="126"/>
      <c r="HD289" s="126"/>
      <c r="HN289" s="126"/>
      <c r="HX289" s="126"/>
      <c r="IH289" s="126"/>
      <c r="IR289" s="126"/>
      <c r="JB289" s="126"/>
    </row>
    <row xmlns:x14ac="http://schemas.microsoft.com/office/spreadsheetml/2009/9/ac" r="290" s="3" customFormat="true" x14ac:dyDescent="0.25">
      <c r="A290" s="412"/>
      <c r="B290" s="126"/>
      <c r="L290" s="126"/>
      <c r="V290" s="126"/>
      <c r="AF290" s="126"/>
      <c r="AP290" s="126"/>
      <c r="AZ290" s="126"/>
      <c r="BA290" s="126"/>
      <c r="BB290" s="126"/>
      <c r="BC290" s="126"/>
      <c r="BD290" s="126"/>
      <c r="BE290" s="126"/>
      <c r="BF290" s="126"/>
      <c r="BG290" s="126"/>
      <c r="BJ290" s="126"/>
      <c r="BT290" s="126"/>
      <c r="BU290" s="126"/>
      <c r="BV290" s="126"/>
      <c r="BW290" s="126"/>
      <c r="BX290" s="126"/>
      <c r="BY290" s="126"/>
      <c r="BZ290" s="126"/>
      <c r="CA290" s="126"/>
      <c r="CD290" s="126"/>
      <c r="CN290" s="126"/>
      <c r="CX290" s="126"/>
      <c r="DH290" s="126"/>
      <c r="DR290" s="126"/>
      <c r="EB290" s="126"/>
      <c r="EL290" s="126"/>
      <c r="EV290" s="126"/>
      <c r="FF290" s="126"/>
      <c r="FP290" s="126"/>
      <c r="FZ290" s="126"/>
      <c r="GJ290" s="126"/>
      <c r="GT290" s="126"/>
      <c r="HD290" s="126"/>
      <c r="HN290" s="126"/>
      <c r="HX290" s="126"/>
      <c r="IH290" s="126"/>
      <c r="IR290" s="126"/>
      <c r="JB290" s="126"/>
    </row>
    <row xmlns:x14ac="http://schemas.microsoft.com/office/spreadsheetml/2009/9/ac" r="291" s="3" customFormat="true" x14ac:dyDescent="0.25">
      <c r="A291" s="412"/>
      <c r="B291" s="126"/>
      <c r="L291" s="126"/>
      <c r="V291" s="126"/>
      <c r="AF291" s="126"/>
      <c r="AP291" s="126"/>
      <c r="AZ291" s="126"/>
      <c r="BA291" s="126"/>
      <c r="BB291" s="126"/>
      <c r="BC291" s="126"/>
      <c r="BD291" s="126"/>
      <c r="BE291" s="126"/>
      <c r="BF291" s="126"/>
      <c r="BG291" s="126"/>
      <c r="BJ291" s="126"/>
      <c r="BT291" s="126"/>
      <c r="BU291" s="126"/>
      <c r="BV291" s="126"/>
      <c r="BW291" s="126"/>
      <c r="BX291" s="126"/>
      <c r="BY291" s="126"/>
      <c r="BZ291" s="126"/>
      <c r="CA291" s="126"/>
      <c r="CD291" s="126"/>
      <c r="CN291" s="126"/>
      <c r="CX291" s="126"/>
      <c r="DH291" s="126"/>
      <c r="DR291" s="126"/>
      <c r="EB291" s="126"/>
      <c r="EL291" s="126"/>
      <c r="EV291" s="126"/>
      <c r="FF291" s="126"/>
      <c r="FP291" s="126"/>
      <c r="FZ291" s="126"/>
      <c r="GJ291" s="126"/>
      <c r="GT291" s="126"/>
      <c r="HD291" s="126"/>
      <c r="HN291" s="126"/>
      <c r="HX291" s="126"/>
      <c r="IH291" s="126"/>
      <c r="IR291" s="126"/>
      <c r="JB291" s="126"/>
    </row>
    <row xmlns:x14ac="http://schemas.microsoft.com/office/spreadsheetml/2009/9/ac" r="292" s="3" customFormat="true" x14ac:dyDescent="0.25">
      <c r="A292" s="412"/>
      <c r="B292" s="126"/>
      <c r="L292" s="126"/>
      <c r="V292" s="126"/>
      <c r="AF292" s="126"/>
      <c r="AP292" s="126"/>
      <c r="AZ292" s="126"/>
      <c r="BA292" s="126"/>
      <c r="BB292" s="126"/>
      <c r="BC292" s="126"/>
      <c r="BD292" s="126"/>
      <c r="BE292" s="126"/>
      <c r="BF292" s="126"/>
      <c r="BG292" s="126"/>
      <c r="BJ292" s="126"/>
      <c r="BT292" s="126"/>
      <c r="BU292" s="126"/>
      <c r="BV292" s="126"/>
      <c r="BW292" s="126"/>
      <c r="BX292" s="126"/>
      <c r="BY292" s="126"/>
      <c r="BZ292" s="126"/>
      <c r="CA292" s="126"/>
      <c r="CD292" s="126"/>
      <c r="CN292" s="126"/>
      <c r="CX292" s="126"/>
      <c r="DH292" s="126"/>
      <c r="DR292" s="126"/>
      <c r="EB292" s="126"/>
      <c r="EL292" s="126"/>
      <c r="EV292" s="126"/>
      <c r="FF292" s="126"/>
      <c r="FP292" s="126"/>
      <c r="FZ292" s="126"/>
      <c r="GJ292" s="126"/>
      <c r="GT292" s="126"/>
      <c r="HD292" s="126"/>
      <c r="HN292" s="126"/>
      <c r="HX292" s="126"/>
      <c r="IH292" s="126"/>
      <c r="IR292" s="126"/>
      <c r="JB292" s="126"/>
    </row>
    <row xmlns:x14ac="http://schemas.microsoft.com/office/spreadsheetml/2009/9/ac" r="293" s="3" customFormat="true" x14ac:dyDescent="0.25">
      <c r="A293" s="412"/>
      <c r="B293" s="126"/>
      <c r="L293" s="126"/>
      <c r="V293" s="126"/>
      <c r="AF293" s="126"/>
      <c r="AP293" s="126"/>
      <c r="AZ293" s="126"/>
      <c r="BA293" s="126"/>
      <c r="BB293" s="126"/>
      <c r="BC293" s="126"/>
      <c r="BD293" s="126"/>
      <c r="BE293" s="126"/>
      <c r="BF293" s="126"/>
      <c r="BG293" s="126"/>
      <c r="BJ293" s="126"/>
      <c r="BT293" s="126"/>
      <c r="BU293" s="126"/>
      <c r="BV293" s="126"/>
      <c r="BW293" s="126"/>
      <c r="BX293" s="126"/>
      <c r="BY293" s="126"/>
      <c r="BZ293" s="126"/>
      <c r="CA293" s="126"/>
      <c r="CD293" s="126"/>
      <c r="CN293" s="126"/>
      <c r="CX293" s="126"/>
      <c r="DH293" s="126"/>
      <c r="DR293" s="126"/>
      <c r="EB293" s="126"/>
      <c r="EL293" s="126"/>
      <c r="EV293" s="126"/>
      <c r="FF293" s="126"/>
      <c r="FP293" s="126"/>
      <c r="FZ293" s="126"/>
      <c r="GJ293" s="126"/>
      <c r="GT293" s="126"/>
      <c r="HD293" s="126"/>
      <c r="HN293" s="126"/>
      <c r="HX293" s="126"/>
      <c r="IH293" s="126"/>
      <c r="IR293" s="126"/>
      <c r="JB293" s="126"/>
    </row>
    <row xmlns:x14ac="http://schemas.microsoft.com/office/spreadsheetml/2009/9/ac" r="294" s="3" customFormat="true" x14ac:dyDescent="0.25">
      <c r="A294" s="412"/>
      <c r="B294" s="126"/>
      <c r="L294" s="126"/>
      <c r="V294" s="126"/>
      <c r="AF294" s="126"/>
      <c r="AP294" s="126"/>
      <c r="AZ294" s="126"/>
      <c r="BA294" s="126"/>
      <c r="BB294" s="126"/>
      <c r="BC294" s="126"/>
      <c r="BD294" s="126"/>
      <c r="BE294" s="126"/>
      <c r="BF294" s="126"/>
      <c r="BG294" s="126"/>
      <c r="BJ294" s="126"/>
      <c r="BT294" s="126"/>
      <c r="BU294" s="126"/>
      <c r="BV294" s="126"/>
      <c r="BW294" s="126"/>
      <c r="BX294" s="126"/>
      <c r="BY294" s="126"/>
      <c r="BZ294" s="126"/>
      <c r="CA294" s="126"/>
      <c r="CD294" s="126"/>
      <c r="CN294" s="126"/>
      <c r="CX294" s="126"/>
      <c r="DH294" s="126"/>
      <c r="DR294" s="126"/>
      <c r="EB294" s="126"/>
      <c r="EL294" s="126"/>
      <c r="EV294" s="126"/>
      <c r="FF294" s="126"/>
      <c r="FP294" s="126"/>
      <c r="FZ294" s="126"/>
      <c r="GJ294" s="126"/>
      <c r="GT294" s="126"/>
      <c r="HD294" s="126"/>
      <c r="HN294" s="126"/>
      <c r="HX294" s="126"/>
      <c r="IH294" s="126"/>
      <c r="IR294" s="126"/>
      <c r="JB294" s="126"/>
    </row>
    <row xmlns:x14ac="http://schemas.microsoft.com/office/spreadsheetml/2009/9/ac" r="295" s="3" customFormat="true" x14ac:dyDescent="0.25">
      <c r="A295" s="412"/>
      <c r="B295" s="126"/>
      <c r="L295" s="126"/>
      <c r="V295" s="126"/>
      <c r="AF295" s="126"/>
      <c r="AP295" s="126"/>
      <c r="AZ295" s="126"/>
      <c r="BA295" s="126"/>
      <c r="BB295" s="126"/>
      <c r="BC295" s="126"/>
      <c r="BD295" s="126"/>
      <c r="BE295" s="126"/>
      <c r="BF295" s="126"/>
      <c r="BG295" s="126"/>
      <c r="BJ295" s="126"/>
      <c r="BT295" s="126"/>
      <c r="BU295" s="126"/>
      <c r="BV295" s="126"/>
      <c r="BW295" s="126"/>
      <c r="BX295" s="126"/>
      <c r="BY295" s="126"/>
      <c r="BZ295" s="126"/>
      <c r="CA295" s="126"/>
      <c r="CD295" s="126"/>
      <c r="CN295" s="126"/>
      <c r="CX295" s="126"/>
      <c r="DH295" s="126"/>
      <c r="DR295" s="126"/>
      <c r="EB295" s="126"/>
      <c r="EL295" s="126"/>
      <c r="EV295" s="126"/>
      <c r="FF295" s="126"/>
      <c r="FP295" s="126"/>
      <c r="FZ295" s="126"/>
      <c r="GJ295" s="126"/>
      <c r="GT295" s="126"/>
      <c r="HD295" s="126"/>
      <c r="HN295" s="126"/>
      <c r="HX295" s="126"/>
      <c r="IH295" s="126"/>
      <c r="IR295" s="126"/>
      <c r="JB295" s="126"/>
    </row>
    <row xmlns:x14ac="http://schemas.microsoft.com/office/spreadsheetml/2009/9/ac" r="296" s="3" customFormat="true" x14ac:dyDescent="0.25">
      <c r="A296" s="412"/>
      <c r="B296" s="126"/>
      <c r="L296" s="126"/>
      <c r="V296" s="126"/>
      <c r="AF296" s="126"/>
      <c r="AP296" s="126"/>
      <c r="AZ296" s="126"/>
      <c r="BA296" s="126"/>
      <c r="BB296" s="126"/>
      <c r="BC296" s="126"/>
      <c r="BD296" s="126"/>
      <c r="BE296" s="126"/>
      <c r="BF296" s="126"/>
      <c r="BG296" s="126"/>
      <c r="BJ296" s="126"/>
      <c r="BT296" s="126"/>
      <c r="BU296" s="126"/>
      <c r="BV296" s="126"/>
      <c r="BW296" s="126"/>
      <c r="BX296" s="126"/>
      <c r="BY296" s="126"/>
      <c r="BZ296" s="126"/>
      <c r="CA296" s="126"/>
      <c r="CD296" s="126"/>
      <c r="CN296" s="126"/>
      <c r="CX296" s="126"/>
      <c r="DH296" s="126"/>
      <c r="DR296" s="126"/>
      <c r="EB296" s="126"/>
      <c r="EL296" s="126"/>
      <c r="EV296" s="126"/>
      <c r="FF296" s="126"/>
      <c r="FP296" s="126"/>
      <c r="FZ296" s="126"/>
      <c r="GJ296" s="126"/>
      <c r="GT296" s="126"/>
      <c r="HD296" s="126"/>
      <c r="HN296" s="126"/>
      <c r="HX296" s="126"/>
      <c r="IH296" s="126"/>
      <c r="IR296" s="126"/>
      <c r="JB296" s="126"/>
    </row>
    <row xmlns:x14ac="http://schemas.microsoft.com/office/spreadsheetml/2009/9/ac" r="297" s="3" customFormat="true" x14ac:dyDescent="0.25">
      <c r="A297" s="412"/>
      <c r="B297" s="126"/>
      <c r="L297" s="126"/>
      <c r="V297" s="126"/>
      <c r="AF297" s="126"/>
      <c r="AP297" s="126"/>
      <c r="AZ297" s="126"/>
      <c r="BA297" s="126"/>
      <c r="BB297" s="126"/>
      <c r="BC297" s="126"/>
      <c r="BD297" s="126"/>
      <c r="BE297" s="126"/>
      <c r="BF297" s="126"/>
      <c r="BG297" s="126"/>
      <c r="BJ297" s="126"/>
      <c r="BT297" s="126"/>
      <c r="BU297" s="126"/>
      <c r="BV297" s="126"/>
      <c r="BW297" s="126"/>
      <c r="BX297" s="126"/>
      <c r="BY297" s="126"/>
      <c r="BZ297" s="126"/>
      <c r="CA297" s="126"/>
      <c r="CD297" s="126"/>
      <c r="CN297" s="126"/>
      <c r="CX297" s="126"/>
      <c r="DH297" s="126"/>
      <c r="DR297" s="126"/>
      <c r="EB297" s="126"/>
      <c r="EL297" s="126"/>
      <c r="EV297" s="126"/>
      <c r="FF297" s="126"/>
      <c r="FP297" s="126"/>
      <c r="FZ297" s="126"/>
      <c r="GJ297" s="126"/>
      <c r="GT297" s="126"/>
      <c r="HD297" s="126"/>
      <c r="HN297" s="126"/>
      <c r="HX297" s="126"/>
      <c r="IH297" s="126"/>
      <c r="IR297" s="126"/>
      <c r="JB297" s="126"/>
    </row>
    <row xmlns:x14ac="http://schemas.microsoft.com/office/spreadsheetml/2009/9/ac" r="298" s="3" customFormat="true" x14ac:dyDescent="0.25">
      <c r="A298" s="412"/>
      <c r="B298" s="126"/>
      <c r="L298" s="126"/>
      <c r="V298" s="126"/>
      <c r="AF298" s="126"/>
      <c r="AP298" s="126"/>
      <c r="AZ298" s="126"/>
      <c r="BA298" s="126"/>
      <c r="BB298" s="126"/>
      <c r="BC298" s="126"/>
      <c r="BD298" s="126"/>
      <c r="BE298" s="126"/>
      <c r="BF298" s="126"/>
      <c r="BG298" s="126"/>
      <c r="BJ298" s="126"/>
      <c r="BT298" s="126"/>
      <c r="BU298" s="126"/>
      <c r="BV298" s="126"/>
      <c r="BW298" s="126"/>
      <c r="BX298" s="126"/>
      <c r="BY298" s="126"/>
      <c r="BZ298" s="126"/>
      <c r="CA298" s="126"/>
      <c r="CD298" s="126"/>
      <c r="CN298" s="126"/>
      <c r="CX298" s="126"/>
      <c r="DH298" s="126"/>
      <c r="DR298" s="126"/>
      <c r="EB298" s="126"/>
      <c r="EL298" s="126"/>
      <c r="EV298" s="126"/>
      <c r="FF298" s="126"/>
      <c r="FP298" s="126"/>
      <c r="FZ298" s="126"/>
      <c r="GJ298" s="126"/>
      <c r="GT298" s="126"/>
      <c r="HD298" s="126"/>
      <c r="HN298" s="126"/>
      <c r="HX298" s="126"/>
      <c r="IH298" s="126"/>
      <c r="IR298" s="126"/>
      <c r="JB298" s="126"/>
    </row>
    <row xmlns:x14ac="http://schemas.microsoft.com/office/spreadsheetml/2009/9/ac" r="299" s="3" customFormat="true" x14ac:dyDescent="0.25">
      <c r="A299" s="412"/>
      <c r="B299" s="126"/>
      <c r="L299" s="126"/>
      <c r="V299" s="126"/>
      <c r="AF299" s="126"/>
      <c r="AP299" s="126"/>
      <c r="AZ299" s="126"/>
      <c r="BA299" s="126"/>
      <c r="BB299" s="126"/>
      <c r="BC299" s="126"/>
      <c r="BD299" s="126"/>
      <c r="BE299" s="126"/>
      <c r="BF299" s="126"/>
      <c r="BG299" s="126"/>
      <c r="BJ299" s="126"/>
      <c r="BT299" s="126"/>
      <c r="BU299" s="126"/>
      <c r="BV299" s="126"/>
      <c r="BW299" s="126"/>
      <c r="BX299" s="126"/>
      <c r="BY299" s="126"/>
      <c r="BZ299" s="126"/>
      <c r="CA299" s="126"/>
      <c r="CD299" s="126"/>
      <c r="CN299" s="126"/>
      <c r="CX299" s="126"/>
      <c r="DH299" s="126"/>
      <c r="DR299" s="126"/>
      <c r="EB299" s="126"/>
      <c r="EL299" s="126"/>
      <c r="EV299" s="126"/>
      <c r="FF299" s="126"/>
      <c r="FP299" s="126"/>
      <c r="FZ299" s="126"/>
      <c r="GJ299" s="126"/>
      <c r="GT299" s="126"/>
      <c r="HD299" s="126"/>
      <c r="HN299" s="126"/>
      <c r="HX299" s="126"/>
      <c r="IH299" s="126"/>
      <c r="IR299" s="126"/>
      <c r="JB299" s="126"/>
    </row>
    <row xmlns:x14ac="http://schemas.microsoft.com/office/spreadsheetml/2009/9/ac" r="300" s="3" customFormat="true" x14ac:dyDescent="0.25">
      <c r="A300" s="412"/>
      <c r="B300" s="126"/>
      <c r="L300" s="126"/>
      <c r="V300" s="126"/>
      <c r="AF300" s="126"/>
      <c r="AP300" s="126"/>
      <c r="AZ300" s="126"/>
      <c r="BA300" s="126"/>
      <c r="BB300" s="126"/>
      <c r="BC300" s="126"/>
      <c r="BD300" s="126"/>
      <c r="BE300" s="126"/>
      <c r="BF300" s="126"/>
      <c r="BG300" s="126"/>
      <c r="BJ300" s="126"/>
      <c r="BT300" s="126"/>
      <c r="BU300" s="126"/>
      <c r="BV300" s="126"/>
      <c r="BW300" s="126"/>
      <c r="BX300" s="126"/>
      <c r="BY300" s="126"/>
      <c r="BZ300" s="126"/>
      <c r="CA300" s="126"/>
      <c r="CD300" s="126"/>
      <c r="CN300" s="126"/>
      <c r="CX300" s="126"/>
      <c r="DH300" s="126"/>
      <c r="DR300" s="126"/>
      <c r="EB300" s="126"/>
      <c r="EL300" s="126"/>
      <c r="EV300" s="126"/>
      <c r="FF300" s="126"/>
      <c r="FP300" s="126"/>
      <c r="FZ300" s="126"/>
      <c r="GJ300" s="126"/>
      <c r="GT300" s="126"/>
      <c r="HD300" s="126"/>
      <c r="HN300" s="126"/>
      <c r="HX300" s="126"/>
      <c r="IH300" s="126"/>
      <c r="IR300" s="126"/>
      <c r="JB300" s="126"/>
    </row>
    <row xmlns:x14ac="http://schemas.microsoft.com/office/spreadsheetml/2009/9/ac" r="301" s="3" customFormat="true" x14ac:dyDescent="0.25">
      <c r="A301" s="412"/>
      <c r="B301" s="126"/>
      <c r="L301" s="126"/>
      <c r="V301" s="126"/>
      <c r="AF301" s="126"/>
      <c r="AP301" s="126"/>
      <c r="AZ301" s="126"/>
      <c r="BA301" s="126"/>
      <c r="BB301" s="126"/>
      <c r="BC301" s="126"/>
      <c r="BD301" s="126"/>
      <c r="BE301" s="126"/>
      <c r="BF301" s="126"/>
      <c r="BG301" s="126"/>
      <c r="BJ301" s="126"/>
      <c r="BT301" s="126"/>
      <c r="BU301" s="126"/>
      <c r="BV301" s="126"/>
      <c r="BW301" s="126"/>
      <c r="BX301" s="126"/>
      <c r="BY301" s="126"/>
      <c r="BZ301" s="126"/>
      <c r="CA301" s="126"/>
      <c r="CD301" s="126"/>
      <c r="CN301" s="126"/>
      <c r="CX301" s="126"/>
      <c r="DH301" s="126"/>
      <c r="DR301" s="126"/>
      <c r="EB301" s="126"/>
      <c r="EL301" s="126"/>
      <c r="EV301" s="126"/>
      <c r="FF301" s="126"/>
      <c r="FP301" s="126"/>
      <c r="FZ301" s="126"/>
      <c r="GJ301" s="126"/>
      <c r="GT301" s="126"/>
      <c r="HD301" s="126"/>
      <c r="HN301" s="126"/>
      <c r="HX301" s="126"/>
      <c r="IH301" s="126"/>
      <c r="IR301" s="126"/>
      <c r="JB301" s="126"/>
    </row>
    <row xmlns:x14ac="http://schemas.microsoft.com/office/spreadsheetml/2009/9/ac" r="302" s="3" customFormat="true" x14ac:dyDescent="0.25">
      <c r="A302" s="412"/>
      <c r="B302" s="126"/>
      <c r="L302" s="126"/>
      <c r="V302" s="126"/>
      <c r="AF302" s="126"/>
      <c r="AP302" s="126"/>
      <c r="AZ302" s="126"/>
      <c r="BA302" s="126"/>
      <c r="BB302" s="126"/>
      <c r="BC302" s="126"/>
      <c r="BD302" s="126"/>
      <c r="BE302" s="126"/>
      <c r="BF302" s="126"/>
      <c r="BG302" s="126"/>
      <c r="BJ302" s="126"/>
      <c r="BT302" s="126"/>
      <c r="BU302" s="126"/>
      <c r="BV302" s="126"/>
      <c r="BW302" s="126"/>
      <c r="BX302" s="126"/>
      <c r="BY302" s="126"/>
      <c r="BZ302" s="126"/>
      <c r="CA302" s="126"/>
      <c r="CD302" s="126"/>
      <c r="CN302" s="126"/>
      <c r="CX302" s="126"/>
      <c r="DH302" s="126"/>
      <c r="DR302" s="126"/>
      <c r="EB302" s="126"/>
      <c r="EL302" s="126"/>
      <c r="EV302" s="126"/>
      <c r="FF302" s="126"/>
      <c r="FP302" s="126"/>
      <c r="FZ302" s="126"/>
      <c r="GJ302" s="126"/>
      <c r="GT302" s="126"/>
      <c r="HD302" s="126"/>
      <c r="HN302" s="126"/>
      <c r="HX302" s="126"/>
      <c r="IH302" s="126"/>
      <c r="IR302" s="126"/>
      <c r="JB302" s="126"/>
    </row>
    <row xmlns:x14ac="http://schemas.microsoft.com/office/spreadsheetml/2009/9/ac" r="303" s="3" customFormat="true" x14ac:dyDescent="0.25">
      <c r="A303" s="412"/>
      <c r="B303" s="126"/>
      <c r="L303" s="126"/>
      <c r="V303" s="126"/>
      <c r="AF303" s="126"/>
      <c r="AP303" s="126"/>
      <c r="AZ303" s="126"/>
      <c r="BA303" s="126"/>
      <c r="BB303" s="126"/>
      <c r="BC303" s="126"/>
      <c r="BD303" s="126"/>
      <c r="BE303" s="126"/>
      <c r="BF303" s="126"/>
      <c r="BG303" s="126"/>
      <c r="BJ303" s="126"/>
      <c r="BT303" s="126"/>
      <c r="BU303" s="126"/>
      <c r="BV303" s="126"/>
      <c r="BW303" s="126"/>
      <c r="BX303" s="126"/>
      <c r="BY303" s="126"/>
      <c r="BZ303" s="126"/>
      <c r="CA303" s="126"/>
      <c r="CD303" s="126"/>
      <c r="CN303" s="126"/>
      <c r="CX303" s="126"/>
      <c r="DH303" s="126"/>
      <c r="DR303" s="126"/>
      <c r="EB303" s="126"/>
      <c r="EL303" s="126"/>
      <c r="EV303" s="126"/>
      <c r="FF303" s="126"/>
      <c r="FP303" s="126"/>
      <c r="FZ303" s="126"/>
      <c r="GJ303" s="126"/>
      <c r="GT303" s="126"/>
      <c r="HD303" s="126"/>
      <c r="HN303" s="126"/>
      <c r="HX303" s="126"/>
      <c r="IH303" s="126"/>
      <c r="IR303" s="126"/>
      <c r="JB303" s="126"/>
    </row>
    <row xmlns:x14ac="http://schemas.microsoft.com/office/spreadsheetml/2009/9/ac" r="304" s="3" customFormat="true" x14ac:dyDescent="0.25">
      <c r="A304" s="412"/>
      <c r="B304" s="126"/>
      <c r="L304" s="126"/>
      <c r="V304" s="126"/>
      <c r="AF304" s="126"/>
      <c r="AP304" s="126"/>
      <c r="AZ304" s="126"/>
      <c r="BA304" s="126"/>
      <c r="BB304" s="126"/>
      <c r="BC304" s="126"/>
      <c r="BD304" s="126"/>
      <c r="BE304" s="126"/>
      <c r="BF304" s="126"/>
      <c r="BG304" s="126"/>
      <c r="BJ304" s="126"/>
      <c r="BT304" s="126"/>
      <c r="BU304" s="126"/>
      <c r="BV304" s="126"/>
      <c r="BW304" s="126"/>
      <c r="BX304" s="126"/>
      <c r="BY304" s="126"/>
      <c r="BZ304" s="126"/>
      <c r="CA304" s="126"/>
      <c r="CD304" s="126"/>
      <c r="CN304" s="126"/>
      <c r="CX304" s="126"/>
      <c r="DH304" s="126"/>
      <c r="DR304" s="126"/>
      <c r="EB304" s="126"/>
      <c r="EL304" s="126"/>
      <c r="EV304" s="126"/>
      <c r="FF304" s="126"/>
      <c r="FP304" s="126"/>
      <c r="FZ304" s="126"/>
      <c r="GJ304" s="126"/>
      <c r="GT304" s="126"/>
      <c r="HD304" s="126"/>
      <c r="HN304" s="126"/>
      <c r="HX304" s="126"/>
      <c r="IH304" s="126"/>
      <c r="IR304" s="126"/>
      <c r="JB304" s="126"/>
    </row>
    <row xmlns:x14ac="http://schemas.microsoft.com/office/spreadsheetml/2009/9/ac" r="305" s="3" customFormat="true" x14ac:dyDescent="0.25">
      <c r="A305" s="412"/>
      <c r="B305" s="126"/>
      <c r="L305" s="126"/>
      <c r="V305" s="126"/>
      <c r="AF305" s="126"/>
      <c r="AP305" s="126"/>
      <c r="AZ305" s="126"/>
      <c r="BA305" s="126"/>
      <c r="BB305" s="126"/>
      <c r="BC305" s="126"/>
      <c r="BD305" s="126"/>
      <c r="BE305" s="126"/>
      <c r="BF305" s="126"/>
      <c r="BG305" s="126"/>
      <c r="BJ305" s="126"/>
      <c r="BT305" s="126"/>
      <c r="BU305" s="126"/>
      <c r="BV305" s="126"/>
      <c r="BW305" s="126"/>
      <c r="BX305" s="126"/>
      <c r="BY305" s="126"/>
      <c r="BZ305" s="126"/>
      <c r="CA305" s="126"/>
      <c r="CD305" s="126"/>
      <c r="CN305" s="126"/>
      <c r="CX305" s="126"/>
      <c r="DH305" s="126"/>
      <c r="DR305" s="126"/>
      <c r="EB305" s="126"/>
      <c r="EL305" s="126"/>
      <c r="EV305" s="126"/>
      <c r="FF305" s="126"/>
      <c r="FP305" s="126"/>
      <c r="FZ305" s="126"/>
      <c r="GJ305" s="126"/>
      <c r="GT305" s="126"/>
      <c r="HD305" s="126"/>
      <c r="HN305" s="126"/>
      <c r="HX305" s="126"/>
      <c r="IH305" s="126"/>
      <c r="IR305" s="126"/>
      <c r="JB305" s="126"/>
    </row>
    <row xmlns:x14ac="http://schemas.microsoft.com/office/spreadsheetml/2009/9/ac" r="306" s="3" customFormat="true" x14ac:dyDescent="0.25">
      <c r="A306" s="412"/>
      <c r="B306" s="126"/>
      <c r="L306" s="126"/>
      <c r="V306" s="126"/>
      <c r="AF306" s="126"/>
      <c r="AP306" s="126"/>
      <c r="AZ306" s="126"/>
      <c r="BA306" s="126"/>
      <c r="BB306" s="126"/>
      <c r="BC306" s="126"/>
      <c r="BD306" s="126"/>
      <c r="BE306" s="126"/>
      <c r="BF306" s="126"/>
      <c r="BG306" s="126"/>
      <c r="BJ306" s="126"/>
      <c r="BT306" s="126"/>
      <c r="BU306" s="126"/>
      <c r="BV306" s="126"/>
      <c r="BW306" s="126"/>
      <c r="BX306" s="126"/>
      <c r="BY306" s="126"/>
      <c r="BZ306" s="126"/>
      <c r="CA306" s="126"/>
      <c r="CD306" s="126"/>
      <c r="CN306" s="126"/>
      <c r="CX306" s="126"/>
      <c r="DH306" s="126"/>
      <c r="DR306" s="126"/>
      <c r="EB306" s="126"/>
      <c r="EL306" s="126"/>
      <c r="EV306" s="126"/>
      <c r="FF306" s="126"/>
      <c r="FP306" s="126"/>
      <c r="FZ306" s="126"/>
      <c r="GJ306" s="126"/>
      <c r="GT306" s="126"/>
      <c r="HD306" s="126"/>
      <c r="HN306" s="126"/>
      <c r="HX306" s="126"/>
      <c r="IH306" s="126"/>
      <c r="IR306" s="126"/>
      <c r="JB306" s="126"/>
    </row>
    <row xmlns:x14ac="http://schemas.microsoft.com/office/spreadsheetml/2009/9/ac" r="307" s="3" customFormat="true" x14ac:dyDescent="0.25">
      <c r="A307" s="412"/>
      <c r="B307" s="126"/>
      <c r="L307" s="126"/>
      <c r="V307" s="126"/>
      <c r="AF307" s="126"/>
      <c r="AP307" s="126"/>
      <c r="AZ307" s="126"/>
      <c r="BA307" s="126"/>
      <c r="BB307" s="126"/>
      <c r="BC307" s="126"/>
      <c r="BD307" s="126"/>
      <c r="BE307" s="126"/>
      <c r="BF307" s="126"/>
      <c r="BG307" s="126"/>
      <c r="BJ307" s="126"/>
      <c r="BT307" s="126"/>
      <c r="BU307" s="126"/>
      <c r="BV307" s="126"/>
      <c r="BW307" s="126"/>
      <c r="BX307" s="126"/>
      <c r="BY307" s="126"/>
      <c r="BZ307" s="126"/>
      <c r="CA307" s="126"/>
      <c r="CD307" s="126"/>
      <c r="CN307" s="126"/>
      <c r="CX307" s="126"/>
      <c r="DH307" s="126"/>
      <c r="DR307" s="126"/>
      <c r="EB307" s="126"/>
      <c r="EL307" s="126"/>
      <c r="EV307" s="126"/>
      <c r="FF307" s="126"/>
      <c r="FP307" s="126"/>
      <c r="FZ307" s="126"/>
      <c r="GJ307" s="126"/>
      <c r="GT307" s="126"/>
      <c r="HD307" s="126"/>
      <c r="HN307" s="126"/>
      <c r="HX307" s="126"/>
      <c r="IH307" s="126"/>
      <c r="IR307" s="126"/>
      <c r="JB307" s="126"/>
    </row>
    <row xmlns:x14ac="http://schemas.microsoft.com/office/spreadsheetml/2009/9/ac" r="308" s="3" customFormat="true" x14ac:dyDescent="0.25">
      <c r="A308" s="412"/>
      <c r="B308" s="126"/>
      <c r="L308" s="126"/>
      <c r="V308" s="126"/>
      <c r="AF308" s="126"/>
      <c r="AP308" s="126"/>
      <c r="AZ308" s="126"/>
      <c r="BA308" s="126"/>
      <c r="BB308" s="126"/>
      <c r="BC308" s="126"/>
      <c r="BD308" s="126"/>
      <c r="BE308" s="126"/>
      <c r="BF308" s="126"/>
      <c r="BG308" s="126"/>
      <c r="BJ308" s="126"/>
      <c r="BT308" s="126"/>
      <c r="BU308" s="126"/>
      <c r="BV308" s="126"/>
      <c r="BW308" s="126"/>
      <c r="BX308" s="126"/>
      <c r="BY308" s="126"/>
      <c r="BZ308" s="126"/>
      <c r="CA308" s="126"/>
      <c r="CD308" s="126"/>
      <c r="CN308" s="126"/>
      <c r="CX308" s="126"/>
      <c r="DH308" s="126"/>
      <c r="DR308" s="126"/>
      <c r="EB308" s="126"/>
      <c r="EL308" s="126"/>
      <c r="EV308" s="126"/>
      <c r="FF308" s="126"/>
      <c r="FP308" s="126"/>
      <c r="FZ308" s="126"/>
      <c r="GJ308" s="126"/>
      <c r="GT308" s="126"/>
      <c r="HD308" s="126"/>
      <c r="HN308" s="126"/>
      <c r="HX308" s="126"/>
      <c r="IH308" s="126"/>
      <c r="IR308" s="126"/>
      <c r="JB308" s="126"/>
    </row>
    <row xmlns:x14ac="http://schemas.microsoft.com/office/spreadsheetml/2009/9/ac" r="309" s="3" customFormat="true" x14ac:dyDescent="0.25">
      <c r="A309" s="412"/>
      <c r="B309" s="126"/>
      <c r="L309" s="126"/>
      <c r="V309" s="126"/>
      <c r="AF309" s="126"/>
      <c r="AP309" s="126"/>
      <c r="AZ309" s="126"/>
      <c r="BA309" s="126"/>
      <c r="BB309" s="126"/>
      <c r="BC309" s="126"/>
      <c r="BD309" s="126"/>
      <c r="BE309" s="126"/>
      <c r="BF309" s="126"/>
      <c r="BG309" s="126"/>
      <c r="BJ309" s="126"/>
      <c r="BT309" s="126"/>
      <c r="BU309" s="126"/>
      <c r="BV309" s="126"/>
      <c r="BW309" s="126"/>
      <c r="BX309" s="126"/>
      <c r="BY309" s="126"/>
      <c r="BZ309" s="126"/>
      <c r="CA309" s="126"/>
      <c r="CD309" s="126"/>
      <c r="CN309" s="126"/>
      <c r="CX309" s="126"/>
      <c r="DH309" s="126"/>
      <c r="DR309" s="126"/>
      <c r="EB309" s="126"/>
      <c r="EL309" s="126"/>
      <c r="EV309" s="126"/>
      <c r="FF309" s="126"/>
      <c r="FP309" s="126"/>
      <c r="FZ309" s="126"/>
      <c r="GJ309" s="126"/>
      <c r="GT309" s="126"/>
      <c r="HD309" s="126"/>
      <c r="HN309" s="126"/>
      <c r="HX309" s="126"/>
      <c r="IH309" s="126"/>
      <c r="IR309" s="126"/>
      <c r="JB309" s="126"/>
    </row>
    <row xmlns:x14ac="http://schemas.microsoft.com/office/spreadsheetml/2009/9/ac" r="310" s="3" customFormat="true" x14ac:dyDescent="0.25">
      <c r="A310" s="412"/>
      <c r="B310" s="126"/>
      <c r="L310" s="126"/>
      <c r="V310" s="126"/>
      <c r="AF310" s="126"/>
      <c r="AP310" s="126"/>
      <c r="AZ310" s="126"/>
      <c r="BA310" s="126"/>
      <c r="BB310" s="126"/>
      <c r="BC310" s="126"/>
      <c r="BD310" s="126"/>
      <c r="BE310" s="126"/>
      <c r="BF310" s="126"/>
      <c r="BG310" s="126"/>
      <c r="BJ310" s="126"/>
      <c r="BT310" s="126"/>
      <c r="BU310" s="126"/>
      <c r="BV310" s="126"/>
      <c r="BW310" s="126"/>
      <c r="BX310" s="126"/>
      <c r="BY310" s="126"/>
      <c r="BZ310" s="126"/>
      <c r="CA310" s="126"/>
      <c r="CD310" s="126"/>
      <c r="CN310" s="126"/>
      <c r="CX310" s="126"/>
      <c r="DH310" s="126"/>
      <c r="DR310" s="126"/>
      <c r="EB310" s="126"/>
      <c r="EL310" s="126"/>
      <c r="EV310" s="126"/>
      <c r="FF310" s="126"/>
      <c r="FP310" s="126"/>
      <c r="FZ310" s="126"/>
      <c r="GJ310" s="126"/>
      <c r="GT310" s="126"/>
      <c r="HD310" s="126"/>
      <c r="HN310" s="126"/>
      <c r="HX310" s="126"/>
      <c r="IH310" s="126"/>
      <c r="IR310" s="126"/>
      <c r="JB310" s="126"/>
    </row>
    <row xmlns:x14ac="http://schemas.microsoft.com/office/spreadsheetml/2009/9/ac" r="311" s="3" customFormat="true" x14ac:dyDescent="0.25">
      <c r="A311" s="412"/>
      <c r="B311" s="126"/>
      <c r="L311" s="126"/>
      <c r="V311" s="126"/>
      <c r="AF311" s="126"/>
      <c r="AP311" s="126"/>
      <c r="AZ311" s="126"/>
      <c r="BA311" s="126"/>
      <c r="BB311" s="126"/>
      <c r="BC311" s="126"/>
      <c r="BD311" s="126"/>
      <c r="BE311" s="126"/>
      <c r="BF311" s="126"/>
      <c r="BG311" s="126"/>
      <c r="BJ311" s="126"/>
      <c r="BT311" s="126"/>
      <c r="BU311" s="126"/>
      <c r="BV311" s="126"/>
      <c r="BW311" s="126"/>
      <c r="BX311" s="126"/>
      <c r="BY311" s="126"/>
      <c r="BZ311" s="126"/>
      <c r="CA311" s="126"/>
      <c r="CD311" s="126"/>
      <c r="CN311" s="126"/>
      <c r="CX311" s="126"/>
      <c r="DH311" s="126"/>
      <c r="DR311" s="126"/>
      <c r="EB311" s="126"/>
      <c r="EL311" s="126"/>
      <c r="EV311" s="126"/>
      <c r="FF311" s="126"/>
      <c r="FP311" s="126"/>
      <c r="FZ311" s="126"/>
      <c r="GJ311" s="126"/>
      <c r="GT311" s="126"/>
      <c r="HD311" s="126"/>
      <c r="HN311" s="126"/>
      <c r="HX311" s="126"/>
      <c r="IH311" s="126"/>
      <c r="IR311" s="126"/>
      <c r="JB311" s="126"/>
    </row>
    <row xmlns:x14ac="http://schemas.microsoft.com/office/spreadsheetml/2009/9/ac" r="312" s="3" customFormat="true" x14ac:dyDescent="0.25">
      <c r="A312" s="412"/>
      <c r="B312" s="126"/>
      <c r="L312" s="126"/>
      <c r="V312" s="126"/>
      <c r="AF312" s="126"/>
      <c r="AP312" s="126"/>
      <c r="AZ312" s="126"/>
      <c r="BA312" s="126"/>
      <c r="BB312" s="126"/>
      <c r="BC312" s="126"/>
      <c r="BD312" s="126"/>
      <c r="BE312" s="126"/>
      <c r="BF312" s="126"/>
      <c r="BG312" s="126"/>
      <c r="BJ312" s="126"/>
      <c r="BT312" s="126"/>
      <c r="BU312" s="126"/>
      <c r="BV312" s="126"/>
      <c r="BW312" s="126"/>
      <c r="BX312" s="126"/>
      <c r="BY312" s="126"/>
      <c r="BZ312" s="126"/>
      <c r="CA312" s="126"/>
      <c r="CD312" s="126"/>
      <c r="CN312" s="126"/>
      <c r="CX312" s="126"/>
      <c r="DH312" s="126"/>
      <c r="DR312" s="126"/>
      <c r="EB312" s="126"/>
      <c r="EL312" s="126"/>
      <c r="EV312" s="126"/>
      <c r="FF312" s="126"/>
      <c r="FP312" s="126"/>
      <c r="FZ312" s="126"/>
      <c r="GJ312" s="126"/>
      <c r="GT312" s="126"/>
      <c r="HD312" s="126"/>
      <c r="HN312" s="126"/>
      <c r="HX312" s="126"/>
      <c r="IH312" s="126"/>
      <c r="IR312" s="126"/>
      <c r="JB312" s="126"/>
    </row>
    <row xmlns:x14ac="http://schemas.microsoft.com/office/spreadsheetml/2009/9/ac" r="313" s="3" customFormat="true" x14ac:dyDescent="0.25">
      <c r="A313" s="412"/>
      <c r="B313" s="126"/>
      <c r="L313" s="126"/>
      <c r="V313" s="126"/>
      <c r="AF313" s="126"/>
      <c r="AP313" s="126"/>
      <c r="AZ313" s="126"/>
      <c r="BA313" s="126"/>
      <c r="BB313" s="126"/>
      <c r="BC313" s="126"/>
      <c r="BD313" s="126"/>
      <c r="BE313" s="126"/>
      <c r="BF313" s="126"/>
      <c r="BG313" s="126"/>
      <c r="BJ313" s="126"/>
      <c r="BT313" s="126"/>
      <c r="BU313" s="126"/>
      <c r="BV313" s="126"/>
      <c r="BW313" s="126"/>
      <c r="BX313" s="126"/>
      <c r="BY313" s="126"/>
      <c r="BZ313" s="126"/>
      <c r="CA313" s="126"/>
      <c r="CD313" s="126"/>
      <c r="CN313" s="126"/>
      <c r="CX313" s="126"/>
      <c r="DH313" s="126"/>
      <c r="DR313" s="126"/>
      <c r="EB313" s="126"/>
      <c r="EL313" s="126"/>
      <c r="EV313" s="126"/>
      <c r="FF313" s="126"/>
      <c r="FP313" s="126"/>
      <c r="FZ313" s="126"/>
      <c r="GJ313" s="126"/>
      <c r="GT313" s="126"/>
      <c r="HD313" s="126"/>
      <c r="HN313" s="126"/>
      <c r="HX313" s="126"/>
      <c r="IH313" s="126"/>
      <c r="IR313" s="126"/>
      <c r="JB313" s="126"/>
    </row>
    <row xmlns:x14ac="http://schemas.microsoft.com/office/spreadsheetml/2009/9/ac" r="314" s="3" customFormat="true" x14ac:dyDescent="0.25">
      <c r="A314" s="412"/>
      <c r="B314" s="126"/>
      <c r="L314" s="126"/>
      <c r="V314" s="126"/>
      <c r="AF314" s="126"/>
      <c r="AP314" s="126"/>
      <c r="AZ314" s="126"/>
      <c r="BA314" s="126"/>
      <c r="BB314" s="126"/>
      <c r="BC314" s="126"/>
      <c r="BD314" s="126"/>
      <c r="BE314" s="126"/>
      <c r="BF314" s="126"/>
      <c r="BG314" s="126"/>
      <c r="BJ314" s="126"/>
      <c r="BT314" s="126"/>
      <c r="BU314" s="126"/>
      <c r="BV314" s="126"/>
      <c r="BW314" s="126"/>
      <c r="BX314" s="126"/>
      <c r="BY314" s="126"/>
      <c r="BZ314" s="126"/>
      <c r="CA314" s="126"/>
      <c r="CD314" s="126"/>
      <c r="CN314" s="126"/>
      <c r="CX314" s="126"/>
      <c r="DH314" s="126"/>
      <c r="DR314" s="126"/>
      <c r="EB314" s="126"/>
      <c r="EL314" s="126"/>
      <c r="EV314" s="126"/>
      <c r="FF314" s="126"/>
      <c r="FP314" s="126"/>
      <c r="FZ314" s="126"/>
      <c r="GJ314" s="126"/>
      <c r="GT314" s="126"/>
      <c r="HD314" s="126"/>
      <c r="HN314" s="126"/>
      <c r="HX314" s="126"/>
      <c r="IH314" s="126"/>
      <c r="IR314" s="126"/>
      <c r="JB314" s="126"/>
    </row>
    <row xmlns:x14ac="http://schemas.microsoft.com/office/spreadsheetml/2009/9/ac" r="315" s="3" customFormat="true" x14ac:dyDescent="0.25">
      <c r="A315" s="412"/>
      <c r="B315" s="126"/>
      <c r="L315" s="126"/>
      <c r="V315" s="126"/>
      <c r="AF315" s="126"/>
      <c r="AP315" s="126"/>
      <c r="AZ315" s="126"/>
      <c r="BA315" s="126"/>
      <c r="BB315" s="126"/>
      <c r="BC315" s="126"/>
      <c r="BD315" s="126"/>
      <c r="BE315" s="126"/>
      <c r="BF315" s="126"/>
      <c r="BG315" s="126"/>
      <c r="BJ315" s="126"/>
      <c r="BT315" s="126"/>
      <c r="BU315" s="126"/>
      <c r="BV315" s="126"/>
      <c r="BW315" s="126"/>
      <c r="BX315" s="126"/>
      <c r="BY315" s="126"/>
      <c r="BZ315" s="126"/>
      <c r="CA315" s="126"/>
      <c r="CD315" s="126"/>
      <c r="CN315" s="126"/>
      <c r="CX315" s="126"/>
      <c r="DH315" s="126"/>
      <c r="DR315" s="126"/>
      <c r="EB315" s="126"/>
      <c r="EL315" s="126"/>
      <c r="EV315" s="126"/>
      <c r="FF315" s="126"/>
      <c r="FP315" s="126"/>
      <c r="FZ315" s="126"/>
      <c r="GJ315" s="126"/>
      <c r="GT315" s="126"/>
      <c r="HD315" s="126"/>
      <c r="HN315" s="126"/>
      <c r="HX315" s="126"/>
      <c r="IH315" s="126"/>
      <c r="IR315" s="126"/>
      <c r="JB315" s="126"/>
    </row>
    <row xmlns:x14ac="http://schemas.microsoft.com/office/spreadsheetml/2009/9/ac" r="316" s="3" customFormat="true" x14ac:dyDescent="0.25">
      <c r="A316" s="412"/>
      <c r="B316" s="126"/>
      <c r="L316" s="126"/>
      <c r="V316" s="126"/>
      <c r="AF316" s="126"/>
      <c r="AP316" s="126"/>
      <c r="AZ316" s="126"/>
      <c r="BA316" s="126"/>
      <c r="BB316" s="126"/>
      <c r="BC316" s="126"/>
      <c r="BD316" s="126"/>
      <c r="BE316" s="126"/>
      <c r="BF316" s="126"/>
      <c r="BG316" s="126"/>
      <c r="BJ316" s="126"/>
      <c r="BT316" s="126"/>
      <c r="BU316" s="126"/>
      <c r="BV316" s="126"/>
      <c r="BW316" s="126"/>
      <c r="BX316" s="126"/>
      <c r="BY316" s="126"/>
      <c r="BZ316" s="126"/>
      <c r="CA316" s="126"/>
      <c r="CD316" s="126"/>
      <c r="CN316" s="126"/>
      <c r="CX316" s="126"/>
      <c r="DH316" s="126"/>
      <c r="DR316" s="126"/>
      <c r="EB316" s="126"/>
      <c r="EL316" s="126"/>
      <c r="EV316" s="126"/>
      <c r="FF316" s="126"/>
      <c r="FP316" s="126"/>
      <c r="FZ316" s="126"/>
      <c r="GJ316" s="126"/>
      <c r="GT316" s="126"/>
      <c r="HD316" s="126"/>
      <c r="HN316" s="126"/>
      <c r="HX316" s="126"/>
      <c r="IH316" s="126"/>
      <c r="IR316" s="126"/>
      <c r="JB316" s="126"/>
    </row>
    <row xmlns:x14ac="http://schemas.microsoft.com/office/spreadsheetml/2009/9/ac" r="317" s="3" customFormat="true" x14ac:dyDescent="0.25">
      <c r="A317" s="412"/>
      <c r="B317" s="126"/>
      <c r="L317" s="126"/>
      <c r="V317" s="126"/>
      <c r="AF317" s="126"/>
      <c r="AP317" s="126"/>
      <c r="AZ317" s="126"/>
      <c r="BA317" s="126"/>
      <c r="BB317" s="126"/>
      <c r="BC317" s="126"/>
      <c r="BD317" s="126"/>
      <c r="BE317" s="126"/>
      <c r="BF317" s="126"/>
      <c r="BG317" s="126"/>
      <c r="BJ317" s="126"/>
      <c r="BT317" s="126"/>
      <c r="BU317" s="126"/>
      <c r="BV317" s="126"/>
      <c r="BW317" s="126"/>
      <c r="BX317" s="126"/>
      <c r="BY317" s="126"/>
      <c r="BZ317" s="126"/>
      <c r="CA317" s="126"/>
      <c r="CD317" s="126"/>
      <c r="CN317" s="126"/>
      <c r="CX317" s="126"/>
      <c r="DH317" s="126"/>
      <c r="DR317" s="126"/>
      <c r="EB317" s="126"/>
      <c r="EL317" s="126"/>
      <c r="EV317" s="126"/>
      <c r="FF317" s="126"/>
      <c r="FP317" s="126"/>
      <c r="FZ317" s="126"/>
      <c r="GJ317" s="126"/>
      <c r="GT317" s="126"/>
      <c r="HD317" s="126"/>
      <c r="HN317" s="126"/>
      <c r="HX317" s="126"/>
      <c r="IH317" s="126"/>
      <c r="IR317" s="126"/>
      <c r="JB317" s="126"/>
    </row>
    <row xmlns:x14ac="http://schemas.microsoft.com/office/spreadsheetml/2009/9/ac" r="318" s="3" customFormat="true" x14ac:dyDescent="0.25">
      <c r="A318" s="412"/>
      <c r="B318" s="126"/>
      <c r="L318" s="126"/>
      <c r="V318" s="126"/>
      <c r="AF318" s="126"/>
      <c r="AP318" s="126"/>
      <c r="AZ318" s="126"/>
      <c r="BA318" s="126"/>
      <c r="BB318" s="126"/>
      <c r="BC318" s="126"/>
      <c r="BD318" s="126"/>
      <c r="BE318" s="126"/>
      <c r="BF318" s="126"/>
      <c r="BG318" s="126"/>
      <c r="BJ318" s="126"/>
      <c r="BT318" s="126"/>
      <c r="BU318" s="126"/>
      <c r="BV318" s="126"/>
      <c r="BW318" s="126"/>
      <c r="BX318" s="126"/>
      <c r="BY318" s="126"/>
      <c r="BZ318" s="126"/>
      <c r="CA318" s="126"/>
      <c r="CD318" s="126"/>
      <c r="CN318" s="126"/>
      <c r="CX318" s="126"/>
      <c r="DH318" s="126"/>
      <c r="DR318" s="126"/>
      <c r="EB318" s="126"/>
      <c r="EL318" s="126"/>
      <c r="EV318" s="126"/>
      <c r="FF318" s="126"/>
      <c r="FP318" s="126"/>
      <c r="FZ318" s="126"/>
      <c r="GJ318" s="126"/>
      <c r="GT318" s="126"/>
      <c r="HD318" s="126"/>
      <c r="HN318" s="126"/>
      <c r="HX318" s="126"/>
      <c r="IH318" s="126"/>
      <c r="IR318" s="126"/>
      <c r="JB318" s="126"/>
    </row>
    <row xmlns:x14ac="http://schemas.microsoft.com/office/spreadsheetml/2009/9/ac" r="319" s="3" customFormat="true" x14ac:dyDescent="0.25">
      <c r="A319" s="412"/>
      <c r="B319" s="126"/>
      <c r="L319" s="126"/>
      <c r="V319" s="126"/>
      <c r="AF319" s="126"/>
      <c r="AP319" s="126"/>
      <c r="AZ319" s="126"/>
      <c r="BA319" s="126"/>
      <c r="BB319" s="126"/>
      <c r="BC319" s="126"/>
      <c r="BD319" s="126"/>
      <c r="BE319" s="126"/>
      <c r="BF319" s="126"/>
      <c r="BG319" s="126"/>
      <c r="BJ319" s="126"/>
      <c r="BT319" s="126"/>
      <c r="BU319" s="126"/>
      <c r="BV319" s="126"/>
      <c r="BW319" s="126"/>
      <c r="BX319" s="126"/>
      <c r="BY319" s="126"/>
      <c r="BZ319" s="126"/>
      <c r="CA319" s="126"/>
      <c r="CD319" s="126"/>
      <c r="CN319" s="126"/>
      <c r="CX319" s="126"/>
      <c r="DH319" s="126"/>
      <c r="DR319" s="126"/>
      <c r="EB319" s="126"/>
      <c r="EL319" s="126"/>
      <c r="EV319" s="126"/>
      <c r="FF319" s="126"/>
      <c r="FP319" s="126"/>
      <c r="FZ319" s="126"/>
      <c r="GJ319" s="126"/>
      <c r="GT319" s="126"/>
      <c r="HD319" s="126"/>
      <c r="HN319" s="126"/>
      <c r="HX319" s="126"/>
      <c r="IH319" s="126"/>
      <c r="IR319" s="126"/>
      <c r="JB319" s="126"/>
    </row>
    <row xmlns:x14ac="http://schemas.microsoft.com/office/spreadsheetml/2009/9/ac" r="320" s="3" customFormat="true" x14ac:dyDescent="0.25">
      <c r="A320" s="412"/>
      <c r="B320" s="126"/>
      <c r="L320" s="126"/>
      <c r="V320" s="126"/>
      <c r="AF320" s="126"/>
      <c r="AP320" s="126"/>
      <c r="AZ320" s="126"/>
      <c r="BA320" s="126"/>
      <c r="BB320" s="126"/>
      <c r="BC320" s="126"/>
      <c r="BD320" s="126"/>
      <c r="BE320" s="126"/>
      <c r="BF320" s="126"/>
      <c r="BG320" s="126"/>
      <c r="BJ320" s="126"/>
      <c r="BT320" s="126"/>
      <c r="BU320" s="126"/>
      <c r="BV320" s="126"/>
      <c r="BW320" s="126"/>
      <c r="BX320" s="126"/>
      <c r="BY320" s="126"/>
      <c r="BZ320" s="126"/>
      <c r="CA320" s="126"/>
      <c r="CD320" s="126"/>
      <c r="CN320" s="126"/>
      <c r="CX320" s="126"/>
      <c r="DH320" s="126"/>
      <c r="DR320" s="126"/>
      <c r="EB320" s="126"/>
      <c r="EL320" s="126"/>
      <c r="EV320" s="126"/>
      <c r="FF320" s="126"/>
      <c r="FP320" s="126"/>
      <c r="FZ320" s="126"/>
      <c r="GJ320" s="126"/>
      <c r="GT320" s="126"/>
      <c r="HD320" s="126"/>
      <c r="HN320" s="126"/>
      <c r="HX320" s="126"/>
      <c r="IH320" s="126"/>
      <c r="IR320" s="126"/>
      <c r="JB320" s="126"/>
    </row>
    <row xmlns:x14ac="http://schemas.microsoft.com/office/spreadsheetml/2009/9/ac" r="321" s="3" customFormat="true" x14ac:dyDescent="0.25">
      <c r="A321" s="412"/>
      <c r="B321" s="126"/>
      <c r="L321" s="126"/>
      <c r="V321" s="126"/>
      <c r="AF321" s="126"/>
      <c r="AP321" s="126"/>
      <c r="AZ321" s="126"/>
      <c r="BA321" s="126"/>
      <c r="BB321" s="126"/>
      <c r="BC321" s="126"/>
      <c r="BD321" s="126"/>
      <c r="BE321" s="126"/>
      <c r="BF321" s="126"/>
      <c r="BG321" s="126"/>
      <c r="BJ321" s="126"/>
      <c r="BT321" s="126"/>
      <c r="BU321" s="126"/>
      <c r="BV321" s="126"/>
      <c r="BW321" s="126"/>
      <c r="BX321" s="126"/>
      <c r="BY321" s="126"/>
      <c r="BZ321" s="126"/>
      <c r="CA321" s="126"/>
      <c r="CD321" s="126"/>
      <c r="CN321" s="126"/>
      <c r="CX321" s="126"/>
      <c r="DH321" s="126"/>
      <c r="DR321" s="126"/>
      <c r="EB321" s="126"/>
      <c r="EL321" s="126"/>
      <c r="EV321" s="126"/>
      <c r="FF321" s="126"/>
      <c r="FP321" s="126"/>
      <c r="FZ321" s="126"/>
      <c r="GJ321" s="126"/>
      <c r="GT321" s="126"/>
      <c r="HD321" s="126"/>
      <c r="HN321" s="126"/>
      <c r="HX321" s="126"/>
      <c r="IH321" s="126"/>
      <c r="IR321" s="126"/>
      <c r="JB321" s="126"/>
    </row>
    <row xmlns:x14ac="http://schemas.microsoft.com/office/spreadsheetml/2009/9/ac" r="322" s="3" customFormat="true" x14ac:dyDescent="0.25">
      <c r="A322" s="412"/>
      <c r="B322" s="126"/>
      <c r="L322" s="126"/>
      <c r="V322" s="126"/>
      <c r="AF322" s="126"/>
      <c r="AP322" s="126"/>
      <c r="AZ322" s="126"/>
      <c r="BA322" s="126"/>
      <c r="BB322" s="126"/>
      <c r="BC322" s="126"/>
      <c r="BD322" s="126"/>
      <c r="BE322" s="126"/>
      <c r="BF322" s="126"/>
      <c r="BG322" s="126"/>
      <c r="BJ322" s="126"/>
      <c r="BT322" s="126"/>
      <c r="BU322" s="126"/>
      <c r="BV322" s="126"/>
      <c r="BW322" s="126"/>
      <c r="BX322" s="126"/>
      <c r="BY322" s="126"/>
      <c r="BZ322" s="126"/>
      <c r="CA322" s="126"/>
      <c r="CD322" s="126"/>
      <c r="CN322" s="126"/>
      <c r="CX322" s="126"/>
      <c r="DH322" s="126"/>
      <c r="DR322" s="126"/>
      <c r="EB322" s="126"/>
      <c r="EL322" s="126"/>
      <c r="EV322" s="126"/>
      <c r="FF322" s="126"/>
      <c r="FP322" s="126"/>
      <c r="FZ322" s="126"/>
      <c r="GJ322" s="126"/>
      <c r="GT322" s="126"/>
      <c r="HD322" s="126"/>
      <c r="HN322" s="126"/>
      <c r="HX322" s="126"/>
      <c r="IH322" s="126"/>
      <c r="IR322" s="126"/>
      <c r="JB322" s="126"/>
    </row>
    <row xmlns:x14ac="http://schemas.microsoft.com/office/spreadsheetml/2009/9/ac" r="323" s="3" customFormat="true" x14ac:dyDescent="0.25">
      <c r="A323" s="412"/>
      <c r="B323" s="126"/>
      <c r="L323" s="126"/>
      <c r="V323" s="126"/>
      <c r="AF323" s="126"/>
      <c r="AP323" s="126"/>
      <c r="AZ323" s="126"/>
      <c r="BA323" s="126"/>
      <c r="BB323" s="126"/>
      <c r="BC323" s="126"/>
      <c r="BD323" s="126"/>
      <c r="BE323" s="126"/>
      <c r="BF323" s="126"/>
      <c r="BG323" s="126"/>
      <c r="BJ323" s="126"/>
      <c r="BT323" s="126"/>
      <c r="BU323" s="126"/>
      <c r="BV323" s="126"/>
      <c r="BW323" s="126"/>
      <c r="BX323" s="126"/>
      <c r="BY323" s="126"/>
      <c r="BZ323" s="126"/>
      <c r="CA323" s="126"/>
      <c r="CD323" s="126"/>
      <c r="CN323" s="126"/>
      <c r="CX323" s="126"/>
      <c r="DH323" s="126"/>
      <c r="DR323" s="126"/>
      <c r="EB323" s="126"/>
      <c r="EL323" s="126"/>
      <c r="EV323" s="126"/>
      <c r="FF323" s="126"/>
      <c r="FP323" s="126"/>
      <c r="FZ323" s="126"/>
      <c r="GJ323" s="126"/>
      <c r="GT323" s="126"/>
      <c r="HD323" s="126"/>
      <c r="HN323" s="126"/>
      <c r="HX323" s="126"/>
      <c r="IH323" s="126"/>
      <c r="IR323" s="126"/>
      <c r="JB323" s="126"/>
    </row>
    <row xmlns:x14ac="http://schemas.microsoft.com/office/spreadsheetml/2009/9/ac" r="324" s="3" customFormat="true" x14ac:dyDescent="0.25">
      <c r="A324" s="412"/>
      <c r="B324" s="126"/>
      <c r="L324" s="126"/>
      <c r="V324" s="126"/>
      <c r="AF324" s="126"/>
      <c r="AP324" s="126"/>
      <c r="AZ324" s="126"/>
      <c r="BA324" s="126"/>
      <c r="BB324" s="126"/>
      <c r="BC324" s="126"/>
      <c r="BD324" s="126"/>
      <c r="BE324" s="126"/>
      <c r="BF324" s="126"/>
      <c r="BG324" s="126"/>
      <c r="BJ324" s="126"/>
      <c r="BT324" s="126"/>
      <c r="BU324" s="126"/>
      <c r="BV324" s="126"/>
      <c r="BW324" s="126"/>
      <c r="BX324" s="126"/>
      <c r="BY324" s="126"/>
      <c r="BZ324" s="126"/>
      <c r="CA324" s="126"/>
      <c r="CD324" s="126"/>
      <c r="CN324" s="126"/>
      <c r="CX324" s="126"/>
      <c r="DH324" s="126"/>
      <c r="DR324" s="126"/>
      <c r="EB324" s="126"/>
      <c r="EL324" s="126"/>
      <c r="EV324" s="126"/>
      <c r="FF324" s="126"/>
      <c r="FP324" s="126"/>
      <c r="FZ324" s="126"/>
      <c r="GJ324" s="126"/>
      <c r="GT324" s="126"/>
      <c r="HD324" s="126"/>
      <c r="HN324" s="126"/>
      <c r="HX324" s="126"/>
      <c r="IH324" s="126"/>
      <c r="IR324" s="126"/>
      <c r="JB324" s="126"/>
    </row>
    <row xmlns:x14ac="http://schemas.microsoft.com/office/spreadsheetml/2009/9/ac" r="325" s="3" customFormat="true" x14ac:dyDescent="0.25">
      <c r="A325" s="412"/>
      <c r="B325" s="126"/>
      <c r="L325" s="126"/>
      <c r="V325" s="126"/>
      <c r="AF325" s="126"/>
      <c r="AP325" s="126"/>
      <c r="AZ325" s="126"/>
      <c r="BA325" s="126"/>
      <c r="BB325" s="126"/>
      <c r="BC325" s="126"/>
      <c r="BD325" s="126"/>
      <c r="BE325" s="126"/>
      <c r="BF325" s="126"/>
      <c r="BG325" s="126"/>
      <c r="BJ325" s="126"/>
      <c r="BT325" s="126"/>
      <c r="BU325" s="126"/>
      <c r="BV325" s="126"/>
      <c r="BW325" s="126"/>
      <c r="BX325" s="126"/>
      <c r="BY325" s="126"/>
      <c r="BZ325" s="126"/>
      <c r="CA325" s="126"/>
      <c r="CD325" s="126"/>
      <c r="CN325" s="126"/>
      <c r="CX325" s="126"/>
      <c r="DH325" s="126"/>
      <c r="DR325" s="126"/>
      <c r="EB325" s="126"/>
      <c r="EL325" s="126"/>
      <c r="EV325" s="126"/>
      <c r="FF325" s="126"/>
      <c r="FP325" s="126"/>
      <c r="FZ325" s="126"/>
      <c r="GJ325" s="126"/>
      <c r="GT325" s="126"/>
      <c r="HD325" s="126"/>
      <c r="HN325" s="126"/>
      <c r="HX325" s="126"/>
      <c r="IH325" s="126"/>
      <c r="IR325" s="126"/>
      <c r="JB325" s="126"/>
    </row>
    <row xmlns:x14ac="http://schemas.microsoft.com/office/spreadsheetml/2009/9/ac" r="326" s="3" customFormat="true" x14ac:dyDescent="0.25">
      <c r="A326" s="412"/>
      <c r="B326" s="126"/>
      <c r="L326" s="126"/>
      <c r="V326" s="126"/>
      <c r="AF326" s="126"/>
      <c r="AP326" s="126"/>
      <c r="AZ326" s="126"/>
      <c r="BA326" s="126"/>
      <c r="BB326" s="126"/>
      <c r="BC326" s="126"/>
      <c r="BD326" s="126"/>
      <c r="BE326" s="126"/>
      <c r="BF326" s="126"/>
      <c r="BG326" s="126"/>
      <c r="BJ326" s="126"/>
      <c r="BT326" s="126"/>
      <c r="BU326" s="126"/>
      <c r="BV326" s="126"/>
      <c r="BW326" s="126"/>
      <c r="BX326" s="126"/>
      <c r="BY326" s="126"/>
      <c r="BZ326" s="126"/>
      <c r="CA326" s="126"/>
      <c r="CD326" s="126"/>
      <c r="CN326" s="126"/>
      <c r="CX326" s="126"/>
      <c r="DH326" s="126"/>
      <c r="DR326" s="126"/>
      <c r="EB326" s="126"/>
      <c r="EL326" s="126"/>
      <c r="EV326" s="126"/>
      <c r="FF326" s="126"/>
      <c r="FP326" s="126"/>
      <c r="FZ326" s="126"/>
      <c r="GJ326" s="126"/>
      <c r="GT326" s="126"/>
      <c r="HD326" s="126"/>
      <c r="HN326" s="126"/>
      <c r="HX326" s="126"/>
      <c r="IH326" s="126"/>
      <c r="IR326" s="126"/>
      <c r="JB326" s="126"/>
    </row>
    <row xmlns:x14ac="http://schemas.microsoft.com/office/spreadsheetml/2009/9/ac" r="327" s="3" customFormat="true" x14ac:dyDescent="0.25">
      <c r="A327" s="412"/>
      <c r="B327" s="126"/>
      <c r="L327" s="126"/>
      <c r="V327" s="126"/>
      <c r="AF327" s="126"/>
      <c r="AP327" s="126"/>
      <c r="AZ327" s="126"/>
      <c r="BA327" s="126"/>
      <c r="BB327" s="126"/>
      <c r="BC327" s="126"/>
      <c r="BD327" s="126"/>
      <c r="BE327" s="126"/>
      <c r="BF327" s="126"/>
      <c r="BG327" s="126"/>
      <c r="BJ327" s="126"/>
      <c r="BT327" s="126"/>
      <c r="BU327" s="126"/>
      <c r="BV327" s="126"/>
      <c r="BW327" s="126"/>
      <c r="BX327" s="126"/>
      <c r="BY327" s="126"/>
      <c r="BZ327" s="126"/>
      <c r="CA327" s="126"/>
      <c r="CD327" s="126"/>
      <c r="CN327" s="126"/>
      <c r="CX327" s="126"/>
      <c r="DH327" s="126"/>
      <c r="DR327" s="126"/>
      <c r="EB327" s="126"/>
      <c r="EL327" s="126"/>
      <c r="EV327" s="126"/>
      <c r="FF327" s="126"/>
      <c r="FP327" s="126"/>
      <c r="FZ327" s="126"/>
      <c r="GJ327" s="126"/>
      <c r="GT327" s="126"/>
      <c r="HD327" s="126"/>
      <c r="HN327" s="126"/>
      <c r="HX327" s="126"/>
      <c r="IH327" s="126"/>
      <c r="IR327" s="126"/>
      <c r="JB327" s="126"/>
    </row>
    <row xmlns:x14ac="http://schemas.microsoft.com/office/spreadsheetml/2009/9/ac" r="328" s="3" customFormat="true" x14ac:dyDescent="0.25">
      <c r="A328" s="412"/>
      <c r="B328" s="126"/>
      <c r="L328" s="126"/>
      <c r="V328" s="126"/>
      <c r="AF328" s="126"/>
      <c r="AP328" s="126"/>
      <c r="AZ328" s="126"/>
      <c r="BA328" s="126"/>
      <c r="BB328" s="126"/>
      <c r="BC328" s="126"/>
      <c r="BD328" s="126"/>
      <c r="BE328" s="126"/>
      <c r="BF328" s="126"/>
      <c r="BG328" s="126"/>
      <c r="BJ328" s="126"/>
      <c r="BT328" s="126"/>
      <c r="BU328" s="126"/>
      <c r="BV328" s="126"/>
      <c r="BW328" s="126"/>
      <c r="BX328" s="126"/>
      <c r="BY328" s="126"/>
      <c r="BZ328" s="126"/>
      <c r="CA328" s="126"/>
      <c r="CD328" s="126"/>
      <c r="CN328" s="126"/>
      <c r="CX328" s="126"/>
      <c r="DH328" s="126"/>
      <c r="DR328" s="126"/>
      <c r="EB328" s="126"/>
      <c r="EL328" s="126"/>
      <c r="EV328" s="126"/>
      <c r="FF328" s="126"/>
      <c r="FP328" s="126"/>
      <c r="FZ328" s="126"/>
      <c r="GJ328" s="126"/>
      <c r="GT328" s="126"/>
      <c r="HD328" s="126"/>
      <c r="HN328" s="126"/>
      <c r="HX328" s="126"/>
      <c r="IH328" s="126"/>
      <c r="IR328" s="126"/>
      <c r="JB328" s="126"/>
    </row>
    <row xmlns:x14ac="http://schemas.microsoft.com/office/spreadsheetml/2009/9/ac" r="329" s="3" customFormat="true" x14ac:dyDescent="0.25">
      <c r="A329" s="412"/>
      <c r="B329" s="126"/>
      <c r="L329" s="126"/>
      <c r="V329" s="126"/>
      <c r="AF329" s="126"/>
      <c r="AP329" s="126"/>
      <c r="AZ329" s="126"/>
      <c r="BA329" s="126"/>
      <c r="BB329" s="126"/>
      <c r="BC329" s="126"/>
      <c r="BD329" s="126"/>
      <c r="BE329" s="126"/>
      <c r="BF329" s="126"/>
      <c r="BG329" s="126"/>
      <c r="BJ329" s="126"/>
      <c r="BT329" s="126"/>
      <c r="BU329" s="126"/>
      <c r="BV329" s="126"/>
      <c r="BW329" s="126"/>
      <c r="BX329" s="126"/>
      <c r="BY329" s="126"/>
      <c r="BZ329" s="126"/>
      <c r="CA329" s="126"/>
      <c r="CD329" s="126"/>
      <c r="CN329" s="126"/>
      <c r="CX329" s="126"/>
      <c r="DH329" s="126"/>
      <c r="DR329" s="126"/>
      <c r="EB329" s="126"/>
      <c r="EL329" s="126"/>
      <c r="EV329" s="126"/>
      <c r="FF329" s="126"/>
      <c r="FP329" s="126"/>
      <c r="FZ329" s="126"/>
      <c r="GJ329" s="126"/>
      <c r="GT329" s="126"/>
      <c r="HD329" s="126"/>
      <c r="HN329" s="126"/>
      <c r="HX329" s="126"/>
      <c r="IH329" s="126"/>
      <c r="IR329" s="126"/>
      <c r="JB329" s="126"/>
    </row>
    <row xmlns:x14ac="http://schemas.microsoft.com/office/spreadsheetml/2009/9/ac" r="330" s="3" customFormat="true" x14ac:dyDescent="0.25">
      <c r="A330" s="412"/>
      <c r="B330" s="126"/>
      <c r="L330" s="126"/>
      <c r="V330" s="126"/>
      <c r="AF330" s="126"/>
      <c r="AP330" s="126"/>
      <c r="AZ330" s="126"/>
      <c r="BA330" s="126"/>
      <c r="BB330" s="126"/>
      <c r="BC330" s="126"/>
      <c r="BD330" s="126"/>
      <c r="BE330" s="126"/>
      <c r="BF330" s="126"/>
      <c r="BG330" s="126"/>
      <c r="BJ330" s="126"/>
      <c r="BT330" s="126"/>
      <c r="BU330" s="126"/>
      <c r="BV330" s="126"/>
      <c r="BW330" s="126"/>
      <c r="BX330" s="126"/>
      <c r="BY330" s="126"/>
      <c r="BZ330" s="126"/>
      <c r="CA330" s="126"/>
      <c r="CD330" s="126"/>
      <c r="CN330" s="126"/>
      <c r="CX330" s="126"/>
      <c r="DH330" s="126"/>
      <c r="DR330" s="126"/>
      <c r="EB330" s="126"/>
      <c r="EL330" s="126"/>
      <c r="EV330" s="126"/>
      <c r="FF330" s="126"/>
      <c r="FP330" s="126"/>
      <c r="FZ330" s="126"/>
      <c r="GJ330" s="126"/>
      <c r="GT330" s="126"/>
      <c r="HD330" s="126"/>
      <c r="HN330" s="126"/>
      <c r="HX330" s="126"/>
      <c r="IH330" s="126"/>
      <c r="IR330" s="126"/>
      <c r="JB330" s="126"/>
    </row>
    <row xmlns:x14ac="http://schemas.microsoft.com/office/spreadsheetml/2009/9/ac" r="331" s="3" customFormat="true" x14ac:dyDescent="0.25">
      <c r="A331" s="412"/>
      <c r="B331" s="126"/>
      <c r="L331" s="126"/>
      <c r="V331" s="126"/>
      <c r="AF331" s="126"/>
      <c r="AP331" s="126"/>
      <c r="AZ331" s="126"/>
      <c r="BA331" s="126"/>
      <c r="BB331" s="126"/>
      <c r="BC331" s="126"/>
      <c r="BD331" s="126"/>
      <c r="BE331" s="126"/>
      <c r="BF331" s="126"/>
      <c r="BG331" s="126"/>
      <c r="BJ331" s="126"/>
      <c r="BT331" s="126"/>
      <c r="BU331" s="126"/>
      <c r="BV331" s="126"/>
      <c r="BW331" s="126"/>
      <c r="BX331" s="126"/>
      <c r="BY331" s="126"/>
      <c r="BZ331" s="126"/>
      <c r="CA331" s="126"/>
      <c r="CD331" s="126"/>
      <c r="CN331" s="126"/>
      <c r="CX331" s="126"/>
      <c r="DH331" s="126"/>
      <c r="DR331" s="126"/>
      <c r="EB331" s="126"/>
      <c r="EL331" s="126"/>
      <c r="EV331" s="126"/>
      <c r="FF331" s="126"/>
      <c r="FP331" s="126"/>
      <c r="FZ331" s="126"/>
      <c r="GJ331" s="126"/>
      <c r="GT331" s="126"/>
      <c r="HD331" s="126"/>
      <c r="HN331" s="126"/>
      <c r="HX331" s="126"/>
      <c r="IH331" s="126"/>
      <c r="IR331" s="126"/>
      <c r="JB331" s="126"/>
    </row>
    <row xmlns:x14ac="http://schemas.microsoft.com/office/spreadsheetml/2009/9/ac" r="332" s="3" customFormat="true" x14ac:dyDescent="0.25">
      <c r="A332" s="412"/>
      <c r="B332" s="126"/>
      <c r="L332" s="126"/>
      <c r="V332" s="126"/>
      <c r="AF332" s="126"/>
      <c r="AP332" s="126"/>
      <c r="AZ332" s="126"/>
      <c r="BA332" s="126"/>
      <c r="BB332" s="126"/>
      <c r="BC332" s="126"/>
      <c r="BD332" s="126"/>
      <c r="BE332" s="126"/>
      <c r="BF332" s="126"/>
      <c r="BG332" s="126"/>
      <c r="BJ332" s="126"/>
      <c r="BT332" s="126"/>
      <c r="BU332" s="126"/>
      <c r="BV332" s="126"/>
      <c r="BW332" s="126"/>
      <c r="BX332" s="126"/>
      <c r="BY332" s="126"/>
      <c r="BZ332" s="126"/>
      <c r="CA332" s="126"/>
      <c r="CD332" s="126"/>
      <c r="CN332" s="126"/>
      <c r="CX332" s="126"/>
      <c r="DH332" s="126"/>
      <c r="DR332" s="126"/>
      <c r="EB332" s="126"/>
      <c r="EL332" s="126"/>
      <c r="EV332" s="126"/>
      <c r="FF332" s="126"/>
      <c r="FP332" s="126"/>
      <c r="FZ332" s="126"/>
      <c r="GJ332" s="126"/>
      <c r="GT332" s="126"/>
      <c r="HD332" s="126"/>
      <c r="HN332" s="126"/>
      <c r="HX332" s="126"/>
      <c r="IH332" s="126"/>
      <c r="IR332" s="126"/>
      <c r="JB332" s="126"/>
    </row>
    <row xmlns:x14ac="http://schemas.microsoft.com/office/spreadsheetml/2009/9/ac" r="333" s="3" customFormat="true" x14ac:dyDescent="0.25">
      <c r="A333" s="412"/>
      <c r="B333" s="126"/>
      <c r="L333" s="126"/>
      <c r="V333" s="126"/>
      <c r="AF333" s="126"/>
      <c r="AP333" s="126"/>
      <c r="AZ333" s="126"/>
      <c r="BA333" s="126"/>
      <c r="BB333" s="126"/>
      <c r="BC333" s="126"/>
      <c r="BD333" s="126"/>
      <c r="BE333" s="126"/>
      <c r="BF333" s="126"/>
      <c r="BG333" s="126"/>
      <c r="BJ333" s="126"/>
      <c r="BT333" s="126"/>
      <c r="BU333" s="126"/>
      <c r="BV333" s="126"/>
      <c r="BW333" s="126"/>
      <c r="BX333" s="126"/>
      <c r="BY333" s="126"/>
      <c r="BZ333" s="126"/>
      <c r="CA333" s="126"/>
      <c r="CD333" s="126"/>
      <c r="CN333" s="126"/>
      <c r="CX333" s="126"/>
      <c r="DH333" s="126"/>
      <c r="DR333" s="126"/>
      <c r="EB333" s="126"/>
      <c r="EL333" s="126"/>
      <c r="EV333" s="126"/>
      <c r="FF333" s="126"/>
      <c r="FP333" s="126"/>
      <c r="FZ333" s="126"/>
      <c r="GJ333" s="126"/>
      <c r="GT333" s="126"/>
      <c r="HD333" s="126"/>
      <c r="HN333" s="126"/>
      <c r="HX333" s="126"/>
      <c r="IH333" s="126"/>
      <c r="IR333" s="126"/>
      <c r="JB333" s="126"/>
    </row>
    <row xmlns:x14ac="http://schemas.microsoft.com/office/spreadsheetml/2009/9/ac" r="334" s="3" customFormat="true" x14ac:dyDescent="0.25">
      <c r="A334" s="412"/>
      <c r="B334" s="126"/>
      <c r="L334" s="126"/>
      <c r="V334" s="126"/>
      <c r="AF334" s="126"/>
      <c r="AP334" s="126"/>
      <c r="AZ334" s="126"/>
      <c r="BA334" s="126"/>
      <c r="BB334" s="126"/>
      <c r="BC334" s="126"/>
      <c r="BD334" s="126"/>
      <c r="BE334" s="126"/>
      <c r="BF334" s="126"/>
      <c r="BG334" s="126"/>
      <c r="BJ334" s="126"/>
      <c r="BT334" s="126"/>
      <c r="BU334" s="126"/>
      <c r="BV334" s="126"/>
      <c r="BW334" s="126"/>
      <c r="BX334" s="126"/>
      <c r="BY334" s="126"/>
      <c r="BZ334" s="126"/>
      <c r="CA334" s="126"/>
      <c r="CD334" s="126"/>
      <c r="CN334" s="126"/>
      <c r="CX334" s="126"/>
      <c r="DH334" s="126"/>
      <c r="DR334" s="126"/>
      <c r="EB334" s="126"/>
      <c r="EL334" s="126"/>
      <c r="EV334" s="126"/>
      <c r="FF334" s="126"/>
      <c r="FP334" s="126"/>
      <c r="FZ334" s="126"/>
      <c r="GJ334" s="126"/>
      <c r="GT334" s="126"/>
      <c r="HD334" s="126"/>
      <c r="HN334" s="126"/>
      <c r="HX334" s="126"/>
      <c r="IH334" s="126"/>
      <c r="IR334" s="126"/>
      <c r="JB334" s="126"/>
    </row>
    <row xmlns:x14ac="http://schemas.microsoft.com/office/spreadsheetml/2009/9/ac" r="335" s="3" customFormat="true" x14ac:dyDescent="0.25">
      <c r="A335" s="412"/>
      <c r="B335" s="126"/>
      <c r="L335" s="126"/>
      <c r="V335" s="126"/>
      <c r="AF335" s="126"/>
      <c r="AP335" s="126"/>
      <c r="AZ335" s="126"/>
      <c r="BA335" s="126"/>
      <c r="BB335" s="126"/>
      <c r="BC335" s="126"/>
      <c r="BD335" s="126"/>
      <c r="BE335" s="126"/>
      <c r="BF335" s="126"/>
      <c r="BG335" s="126"/>
      <c r="BJ335" s="126"/>
      <c r="BT335" s="126"/>
      <c r="BU335" s="126"/>
      <c r="BV335" s="126"/>
      <c r="BW335" s="126"/>
      <c r="BX335" s="126"/>
      <c r="BY335" s="126"/>
      <c r="BZ335" s="126"/>
      <c r="CA335" s="126"/>
      <c r="CD335" s="126"/>
      <c r="CN335" s="126"/>
      <c r="CX335" s="126"/>
      <c r="DH335" s="126"/>
      <c r="DR335" s="126"/>
      <c r="EB335" s="126"/>
      <c r="EL335" s="126"/>
      <c r="EV335" s="126"/>
      <c r="FF335" s="126"/>
      <c r="FP335" s="126"/>
      <c r="FZ335" s="126"/>
      <c r="GJ335" s="126"/>
      <c r="GT335" s="126"/>
      <c r="HD335" s="126"/>
      <c r="HN335" s="126"/>
      <c r="HX335" s="126"/>
      <c r="IH335" s="126"/>
      <c r="IR335" s="126"/>
      <c r="JB335" s="126"/>
    </row>
    <row xmlns:x14ac="http://schemas.microsoft.com/office/spreadsheetml/2009/9/ac" r="336" s="3" customFormat="true" x14ac:dyDescent="0.25">
      <c r="A336" s="412"/>
      <c r="B336" s="126"/>
      <c r="L336" s="126"/>
      <c r="V336" s="126"/>
      <c r="AF336" s="126"/>
      <c r="AP336" s="126"/>
      <c r="AZ336" s="126"/>
      <c r="BA336" s="126"/>
      <c r="BB336" s="126"/>
      <c r="BC336" s="126"/>
      <c r="BD336" s="126"/>
      <c r="BE336" s="126"/>
      <c r="BF336" s="126"/>
      <c r="BG336" s="126"/>
      <c r="BJ336" s="126"/>
      <c r="BT336" s="126"/>
      <c r="BU336" s="126"/>
      <c r="BV336" s="126"/>
      <c r="BW336" s="126"/>
      <c r="BX336" s="126"/>
      <c r="BY336" s="126"/>
      <c r="BZ336" s="126"/>
      <c r="CA336" s="126"/>
      <c r="CD336" s="126"/>
      <c r="CN336" s="126"/>
      <c r="CX336" s="126"/>
      <c r="DH336" s="126"/>
      <c r="DR336" s="126"/>
      <c r="EB336" s="126"/>
      <c r="EL336" s="126"/>
      <c r="EV336" s="126"/>
      <c r="FF336" s="126"/>
      <c r="FP336" s="126"/>
      <c r="FZ336" s="126"/>
      <c r="GJ336" s="126"/>
      <c r="GT336" s="126"/>
      <c r="HD336" s="126"/>
      <c r="HN336" s="126"/>
      <c r="HX336" s="126"/>
      <c r="IH336" s="126"/>
      <c r="IR336" s="126"/>
      <c r="JB336" s="126"/>
    </row>
    <row xmlns:x14ac="http://schemas.microsoft.com/office/spreadsheetml/2009/9/ac" r="337" s="3" customFormat="true" x14ac:dyDescent="0.25">
      <c r="A337" s="412"/>
      <c r="B337" s="126"/>
      <c r="L337" s="126"/>
      <c r="V337" s="126"/>
      <c r="AF337" s="126"/>
      <c r="AP337" s="126"/>
      <c r="AZ337" s="126"/>
      <c r="BA337" s="126"/>
      <c r="BB337" s="126"/>
      <c r="BC337" s="126"/>
      <c r="BD337" s="126"/>
      <c r="BE337" s="126"/>
      <c r="BF337" s="126"/>
      <c r="BG337" s="126"/>
      <c r="BJ337" s="126"/>
      <c r="BT337" s="126"/>
      <c r="BU337" s="126"/>
      <c r="BV337" s="126"/>
      <c r="BW337" s="126"/>
      <c r="BX337" s="126"/>
      <c r="BY337" s="126"/>
      <c r="BZ337" s="126"/>
      <c r="CA337" s="126"/>
      <c r="CD337" s="126"/>
      <c r="CN337" s="126"/>
      <c r="CX337" s="126"/>
      <c r="DH337" s="126"/>
      <c r="DR337" s="126"/>
      <c r="EB337" s="126"/>
      <c r="EL337" s="126"/>
      <c r="EV337" s="126"/>
      <c r="FF337" s="126"/>
      <c r="FP337" s="126"/>
      <c r="FZ337" s="126"/>
      <c r="GJ337" s="126"/>
      <c r="GT337" s="126"/>
      <c r="HD337" s="126"/>
      <c r="HN337" s="126"/>
      <c r="HX337" s="126"/>
      <c r="IH337" s="126"/>
      <c r="IR337" s="126"/>
      <c r="JB337" s="126"/>
    </row>
    <row xmlns:x14ac="http://schemas.microsoft.com/office/spreadsheetml/2009/9/ac" r="338" s="3" customFormat="true" x14ac:dyDescent="0.25">
      <c r="A338" s="412"/>
      <c r="B338" s="126"/>
      <c r="L338" s="126"/>
      <c r="V338" s="126"/>
      <c r="AF338" s="126"/>
      <c r="AP338" s="126"/>
      <c r="AZ338" s="126"/>
      <c r="BA338" s="126"/>
      <c r="BB338" s="126"/>
      <c r="BC338" s="126"/>
      <c r="BD338" s="126"/>
      <c r="BE338" s="126"/>
      <c r="BF338" s="126"/>
      <c r="BG338" s="126"/>
      <c r="BJ338" s="126"/>
      <c r="BT338" s="126"/>
      <c r="BU338" s="126"/>
      <c r="BV338" s="126"/>
      <c r="BW338" s="126"/>
      <c r="BX338" s="126"/>
      <c r="BY338" s="126"/>
      <c r="BZ338" s="126"/>
      <c r="CA338" s="126"/>
      <c r="CD338" s="126"/>
      <c r="CN338" s="126"/>
      <c r="CX338" s="126"/>
      <c r="DH338" s="126"/>
      <c r="DR338" s="126"/>
      <c r="EB338" s="126"/>
      <c r="EL338" s="126"/>
      <c r="EV338" s="126"/>
      <c r="FF338" s="126"/>
      <c r="FP338" s="126"/>
      <c r="FZ338" s="126"/>
      <c r="GJ338" s="126"/>
      <c r="GT338" s="126"/>
      <c r="HD338" s="126"/>
      <c r="HN338" s="126"/>
      <c r="HX338" s="126"/>
      <c r="IH338" s="126"/>
      <c r="IR338" s="126"/>
      <c r="JB338" s="126"/>
    </row>
    <row xmlns:x14ac="http://schemas.microsoft.com/office/spreadsheetml/2009/9/ac" r="339" s="3" customFormat="true" x14ac:dyDescent="0.25">
      <c r="A339" s="412"/>
      <c r="B339" s="126"/>
      <c r="L339" s="126"/>
      <c r="V339" s="126"/>
      <c r="AF339" s="126"/>
      <c r="AP339" s="126"/>
      <c r="AZ339" s="126"/>
      <c r="BA339" s="126"/>
      <c r="BB339" s="126"/>
      <c r="BC339" s="126"/>
      <c r="BD339" s="126"/>
      <c r="BE339" s="126"/>
      <c r="BF339" s="126"/>
      <c r="BG339" s="126"/>
      <c r="BJ339" s="126"/>
      <c r="BT339" s="126"/>
      <c r="BU339" s="126"/>
      <c r="BV339" s="126"/>
      <c r="BW339" s="126"/>
      <c r="BX339" s="126"/>
      <c r="BY339" s="126"/>
      <c r="BZ339" s="126"/>
      <c r="CA339" s="126"/>
      <c r="CD339" s="126"/>
      <c r="CN339" s="126"/>
      <c r="CX339" s="126"/>
      <c r="DH339" s="126"/>
      <c r="DR339" s="126"/>
      <c r="EB339" s="126"/>
      <c r="EL339" s="126"/>
      <c r="EV339" s="126"/>
      <c r="FF339" s="126"/>
      <c r="FP339" s="126"/>
      <c r="FZ339" s="126"/>
      <c r="GJ339" s="126"/>
      <c r="GT339" s="126"/>
      <c r="HD339" s="126"/>
      <c r="HN339" s="126"/>
      <c r="HX339" s="126"/>
      <c r="IH339" s="126"/>
      <c r="IR339" s="126"/>
      <c r="JB339" s="126"/>
    </row>
    <row xmlns:x14ac="http://schemas.microsoft.com/office/spreadsheetml/2009/9/ac" r="340" s="3" customFormat="true" x14ac:dyDescent="0.25">
      <c r="A340" s="412"/>
      <c r="B340" s="126"/>
      <c r="L340" s="126"/>
      <c r="V340" s="126"/>
      <c r="AF340" s="126"/>
      <c r="AP340" s="126"/>
      <c r="AZ340" s="126"/>
      <c r="BA340" s="126"/>
      <c r="BB340" s="126"/>
      <c r="BC340" s="126"/>
      <c r="BD340" s="126"/>
      <c r="BE340" s="126"/>
      <c r="BF340" s="126"/>
      <c r="BG340" s="126"/>
      <c r="BJ340" s="126"/>
      <c r="BT340" s="126"/>
      <c r="BU340" s="126"/>
      <c r="BV340" s="126"/>
      <c r="BW340" s="126"/>
      <c r="BX340" s="126"/>
      <c r="BY340" s="126"/>
      <c r="BZ340" s="126"/>
      <c r="CA340" s="126"/>
      <c r="CD340" s="126"/>
      <c r="CN340" s="126"/>
      <c r="CX340" s="126"/>
      <c r="DH340" s="126"/>
      <c r="DR340" s="126"/>
      <c r="EB340" s="126"/>
      <c r="EL340" s="126"/>
      <c r="EV340" s="126"/>
      <c r="FF340" s="126"/>
      <c r="FP340" s="126"/>
      <c r="FZ340" s="126"/>
      <c r="GJ340" s="126"/>
      <c r="GT340" s="126"/>
      <c r="HD340" s="126"/>
      <c r="HN340" s="126"/>
      <c r="HX340" s="126"/>
      <c r="IH340" s="126"/>
      <c r="IR340" s="126"/>
      <c r="JB340" s="126"/>
    </row>
    <row xmlns:x14ac="http://schemas.microsoft.com/office/spreadsheetml/2009/9/ac" r="341" s="3" customFormat="true" x14ac:dyDescent="0.25">
      <c r="A341" s="412"/>
      <c r="B341" s="126"/>
      <c r="L341" s="126"/>
      <c r="V341" s="126"/>
      <c r="AF341" s="126"/>
      <c r="AP341" s="126"/>
      <c r="AZ341" s="126"/>
      <c r="BA341" s="126"/>
      <c r="BB341" s="126"/>
      <c r="BC341" s="126"/>
      <c r="BD341" s="126"/>
      <c r="BE341" s="126"/>
      <c r="BF341" s="126"/>
      <c r="BG341" s="126"/>
      <c r="BJ341" s="126"/>
      <c r="BT341" s="126"/>
      <c r="BU341" s="126"/>
      <c r="BV341" s="126"/>
      <c r="BW341" s="126"/>
      <c r="BX341" s="126"/>
      <c r="BY341" s="126"/>
      <c r="BZ341" s="126"/>
      <c r="CA341" s="126"/>
      <c r="CD341" s="126"/>
      <c r="CN341" s="126"/>
      <c r="CX341" s="126"/>
      <c r="DH341" s="126"/>
      <c r="DR341" s="126"/>
      <c r="EB341" s="126"/>
      <c r="EL341" s="126"/>
      <c r="EV341" s="126"/>
      <c r="FF341" s="126"/>
      <c r="FP341" s="126"/>
      <c r="FZ341" s="126"/>
      <c r="GJ341" s="126"/>
      <c r="GT341" s="126"/>
      <c r="HD341" s="126"/>
      <c r="HN341" s="126"/>
      <c r="HX341" s="126"/>
      <c r="IH341" s="126"/>
      <c r="IR341" s="126"/>
      <c r="JB341" s="126"/>
    </row>
    <row xmlns:x14ac="http://schemas.microsoft.com/office/spreadsheetml/2009/9/ac" r="342" s="3" customFormat="true" x14ac:dyDescent="0.25">
      <c r="A342" s="412"/>
      <c r="B342" s="126"/>
      <c r="L342" s="126"/>
      <c r="V342" s="126"/>
      <c r="AF342" s="126"/>
      <c r="AP342" s="126"/>
      <c r="AZ342" s="126"/>
      <c r="BA342" s="126"/>
      <c r="BB342" s="126"/>
      <c r="BC342" s="126"/>
      <c r="BD342" s="126"/>
      <c r="BE342" s="126"/>
      <c r="BF342" s="126"/>
      <c r="BG342" s="126"/>
      <c r="BJ342" s="126"/>
      <c r="BT342" s="126"/>
      <c r="BU342" s="126"/>
      <c r="BV342" s="126"/>
      <c r="BW342" s="126"/>
      <c r="BX342" s="126"/>
      <c r="BY342" s="126"/>
      <c r="BZ342" s="126"/>
      <c r="CA342" s="126"/>
      <c r="CD342" s="126"/>
      <c r="CN342" s="126"/>
      <c r="CX342" s="126"/>
      <c r="DH342" s="126"/>
      <c r="DR342" s="126"/>
      <c r="EB342" s="126"/>
      <c r="EL342" s="126"/>
      <c r="EV342" s="126"/>
      <c r="FF342" s="126"/>
      <c r="FP342" s="126"/>
      <c r="FZ342" s="126"/>
      <c r="GJ342" s="126"/>
      <c r="GT342" s="126"/>
      <c r="HD342" s="126"/>
      <c r="HN342" s="126"/>
      <c r="HX342" s="126"/>
      <c r="IH342" s="126"/>
      <c r="IR342" s="126"/>
      <c r="JB342" s="126"/>
    </row>
    <row xmlns:x14ac="http://schemas.microsoft.com/office/spreadsheetml/2009/9/ac" r="343" s="3" customFormat="true" x14ac:dyDescent="0.25">
      <c r="A343" s="412"/>
      <c r="B343" s="126"/>
      <c r="L343" s="126"/>
      <c r="V343" s="126"/>
      <c r="AF343" s="126"/>
      <c r="AP343" s="126"/>
      <c r="AZ343" s="126"/>
      <c r="BA343" s="126"/>
      <c r="BB343" s="126"/>
      <c r="BC343" s="126"/>
      <c r="BD343" s="126"/>
      <c r="BE343" s="126"/>
      <c r="BF343" s="126"/>
      <c r="BG343" s="126"/>
      <c r="BJ343" s="126"/>
      <c r="BT343" s="126"/>
      <c r="BU343" s="126"/>
      <c r="BV343" s="126"/>
      <c r="BW343" s="126"/>
      <c r="BX343" s="126"/>
      <c r="BY343" s="126"/>
      <c r="BZ343" s="126"/>
      <c r="CA343" s="126"/>
      <c r="CD343" s="126"/>
      <c r="CN343" s="126"/>
      <c r="CX343" s="126"/>
      <c r="DH343" s="126"/>
      <c r="DR343" s="126"/>
      <c r="EB343" s="126"/>
      <c r="EL343" s="126"/>
      <c r="EV343" s="126"/>
      <c r="FF343" s="126"/>
      <c r="FP343" s="126"/>
      <c r="FZ343" s="126"/>
      <c r="GJ343" s="126"/>
      <c r="GT343" s="126"/>
      <c r="HD343" s="126"/>
      <c r="HN343" s="126"/>
      <c r="HX343" s="126"/>
      <c r="IH343" s="126"/>
      <c r="IR343" s="126"/>
      <c r="JB343" s="126"/>
    </row>
    <row xmlns:x14ac="http://schemas.microsoft.com/office/spreadsheetml/2009/9/ac" r="344" s="3" customFormat="true" x14ac:dyDescent="0.25">
      <c r="A344" s="412"/>
      <c r="B344" s="126"/>
      <c r="L344" s="126"/>
      <c r="V344" s="126"/>
      <c r="AF344" s="126"/>
      <c r="AP344" s="126"/>
      <c r="AZ344" s="126"/>
      <c r="BA344" s="126"/>
      <c r="BB344" s="126"/>
      <c r="BC344" s="126"/>
      <c r="BD344" s="126"/>
      <c r="BE344" s="126"/>
      <c r="BF344" s="126"/>
      <c r="BG344" s="126"/>
      <c r="BJ344" s="126"/>
      <c r="BT344" s="126"/>
      <c r="BU344" s="126"/>
      <c r="BV344" s="126"/>
      <c r="BW344" s="126"/>
      <c r="BX344" s="126"/>
      <c r="BY344" s="126"/>
      <c r="BZ344" s="126"/>
      <c r="CA344" s="126"/>
      <c r="CD344" s="126"/>
      <c r="CN344" s="126"/>
      <c r="CX344" s="126"/>
      <c r="DH344" s="126"/>
      <c r="DR344" s="126"/>
      <c r="EB344" s="126"/>
      <c r="EL344" s="126"/>
      <c r="EV344" s="126"/>
      <c r="FF344" s="126"/>
      <c r="FP344" s="126"/>
      <c r="FZ344" s="126"/>
      <c r="GJ344" s="126"/>
      <c r="GT344" s="126"/>
      <c r="HD344" s="126"/>
      <c r="HN344" s="126"/>
      <c r="HX344" s="126"/>
      <c r="IH344" s="126"/>
      <c r="IR344" s="126"/>
      <c r="JB344" s="126"/>
    </row>
    <row xmlns:x14ac="http://schemas.microsoft.com/office/spreadsheetml/2009/9/ac" r="345" s="3" customFormat="true" x14ac:dyDescent="0.25">
      <c r="A345" s="412"/>
      <c r="B345" s="126"/>
      <c r="L345" s="126"/>
      <c r="V345" s="126"/>
      <c r="AF345" s="126"/>
      <c r="AP345" s="126"/>
      <c r="AZ345" s="126"/>
      <c r="BA345" s="126"/>
      <c r="BB345" s="126"/>
      <c r="BC345" s="126"/>
      <c r="BD345" s="126"/>
      <c r="BE345" s="126"/>
      <c r="BF345" s="126"/>
      <c r="BG345" s="126"/>
      <c r="BJ345" s="126"/>
      <c r="BT345" s="126"/>
      <c r="BU345" s="126"/>
      <c r="BV345" s="126"/>
      <c r="BW345" s="126"/>
      <c r="BX345" s="126"/>
      <c r="BY345" s="126"/>
      <c r="BZ345" s="126"/>
      <c r="CA345" s="126"/>
      <c r="CD345" s="126"/>
      <c r="CN345" s="126"/>
      <c r="CX345" s="126"/>
      <c r="DH345" s="126"/>
      <c r="DR345" s="126"/>
      <c r="EB345" s="126"/>
      <c r="EL345" s="126"/>
      <c r="EV345" s="126"/>
      <c r="FF345" s="126"/>
      <c r="FP345" s="126"/>
      <c r="FZ345" s="126"/>
      <c r="GJ345" s="126"/>
      <c r="GT345" s="126"/>
      <c r="HD345" s="126"/>
      <c r="HN345" s="126"/>
      <c r="HX345" s="126"/>
      <c r="IH345" s="126"/>
      <c r="IR345" s="126"/>
      <c r="JB345" s="126"/>
    </row>
    <row xmlns:x14ac="http://schemas.microsoft.com/office/spreadsheetml/2009/9/ac" r="346" s="3" customFormat="true" x14ac:dyDescent="0.25">
      <c r="A346" s="412"/>
      <c r="B346" s="126"/>
      <c r="L346" s="126"/>
      <c r="V346" s="126"/>
      <c r="AF346" s="126"/>
      <c r="AP346" s="126"/>
      <c r="AZ346" s="126"/>
      <c r="BA346" s="126"/>
      <c r="BB346" s="126"/>
      <c r="BC346" s="126"/>
      <c r="BD346" s="126"/>
      <c r="BE346" s="126"/>
      <c r="BF346" s="126"/>
      <c r="BG346" s="126"/>
      <c r="BJ346" s="126"/>
      <c r="BT346" s="126"/>
      <c r="BU346" s="126"/>
      <c r="BV346" s="126"/>
      <c r="BW346" s="126"/>
      <c r="BX346" s="126"/>
      <c r="BY346" s="126"/>
      <c r="BZ346" s="126"/>
      <c r="CA346" s="126"/>
      <c r="CD346" s="126"/>
      <c r="CN346" s="126"/>
      <c r="CX346" s="126"/>
      <c r="DH346" s="126"/>
      <c r="DR346" s="126"/>
      <c r="EB346" s="126"/>
      <c r="EL346" s="126"/>
      <c r="EV346" s="126"/>
      <c r="FF346" s="126"/>
      <c r="FP346" s="126"/>
      <c r="FZ346" s="126"/>
      <c r="GJ346" s="126"/>
      <c r="GT346" s="126"/>
      <c r="HD346" s="126"/>
      <c r="HN346" s="126"/>
      <c r="HX346" s="126"/>
      <c r="IH346" s="126"/>
      <c r="IR346" s="126"/>
      <c r="JB346" s="126"/>
    </row>
    <row xmlns:x14ac="http://schemas.microsoft.com/office/spreadsheetml/2009/9/ac" r="347" s="3" customFormat="true" x14ac:dyDescent="0.25">
      <c r="A347" s="412"/>
      <c r="B347" s="126"/>
      <c r="L347" s="126"/>
      <c r="V347" s="126"/>
      <c r="AF347" s="126"/>
      <c r="AP347" s="126"/>
      <c r="AZ347" s="126"/>
      <c r="BA347" s="126"/>
      <c r="BB347" s="126"/>
      <c r="BC347" s="126"/>
      <c r="BD347" s="126"/>
      <c r="BE347" s="126"/>
      <c r="BF347" s="126"/>
      <c r="BG347" s="126"/>
      <c r="BJ347" s="126"/>
      <c r="BT347" s="126"/>
      <c r="BU347" s="126"/>
      <c r="BV347" s="126"/>
      <c r="BW347" s="126"/>
      <c r="BX347" s="126"/>
      <c r="BY347" s="126"/>
      <c r="BZ347" s="126"/>
      <c r="CA347" s="126"/>
      <c r="CD347" s="126"/>
      <c r="CN347" s="126"/>
      <c r="CX347" s="126"/>
      <c r="DH347" s="126"/>
      <c r="DR347" s="126"/>
      <c r="EB347" s="126"/>
      <c r="EL347" s="126"/>
      <c r="EV347" s="126"/>
      <c r="FF347" s="126"/>
      <c r="FP347" s="126"/>
      <c r="FZ347" s="126"/>
      <c r="GJ347" s="126"/>
      <c r="GT347" s="126"/>
      <c r="HD347" s="126"/>
      <c r="HN347" s="126"/>
      <c r="HX347" s="126"/>
      <c r="IH347" s="126"/>
      <c r="IR347" s="126"/>
      <c r="JB347" s="126"/>
    </row>
    <row xmlns:x14ac="http://schemas.microsoft.com/office/spreadsheetml/2009/9/ac" r="348" s="3" customFormat="true" x14ac:dyDescent="0.25">
      <c r="A348" s="412"/>
      <c r="B348" s="126"/>
      <c r="L348" s="126"/>
      <c r="V348" s="126"/>
      <c r="AF348" s="126"/>
      <c r="AP348" s="126"/>
      <c r="AZ348" s="126"/>
      <c r="BA348" s="126"/>
      <c r="BB348" s="126"/>
      <c r="BC348" s="126"/>
      <c r="BD348" s="126"/>
      <c r="BE348" s="126"/>
      <c r="BF348" s="126"/>
      <c r="BG348" s="126"/>
      <c r="BJ348" s="126"/>
      <c r="BT348" s="126"/>
      <c r="BU348" s="126"/>
      <c r="BV348" s="126"/>
      <c r="BW348" s="126"/>
      <c r="BX348" s="126"/>
      <c r="BY348" s="126"/>
      <c r="BZ348" s="126"/>
      <c r="CA348" s="126"/>
      <c r="CD348" s="126"/>
      <c r="CN348" s="126"/>
      <c r="CX348" s="126"/>
      <c r="DH348" s="126"/>
      <c r="DR348" s="126"/>
      <c r="EB348" s="126"/>
      <c r="EL348" s="126"/>
      <c r="EV348" s="126"/>
      <c r="FF348" s="126"/>
      <c r="FP348" s="126"/>
      <c r="FZ348" s="126"/>
      <c r="GJ348" s="126"/>
      <c r="GT348" s="126"/>
      <c r="HD348" s="126"/>
      <c r="HN348" s="126"/>
      <c r="HX348" s="126"/>
      <c r="IH348" s="126"/>
      <c r="IR348" s="126"/>
      <c r="JB348" s="126"/>
    </row>
    <row xmlns:x14ac="http://schemas.microsoft.com/office/spreadsheetml/2009/9/ac" r="349" s="3" customFormat="true" x14ac:dyDescent="0.25">
      <c r="A349" s="412"/>
      <c r="B349" s="126"/>
      <c r="L349" s="126"/>
      <c r="V349" s="126"/>
      <c r="AF349" s="126"/>
      <c r="AP349" s="126"/>
      <c r="AZ349" s="126"/>
      <c r="BA349" s="126"/>
      <c r="BB349" s="126"/>
      <c r="BC349" s="126"/>
      <c r="BD349" s="126"/>
      <c r="BE349" s="126"/>
      <c r="BF349" s="126"/>
      <c r="BG349" s="126"/>
      <c r="BJ349" s="126"/>
      <c r="BT349" s="126"/>
      <c r="BU349" s="126"/>
      <c r="BV349" s="126"/>
      <c r="BW349" s="126"/>
      <c r="BX349" s="126"/>
      <c r="BY349" s="126"/>
      <c r="BZ349" s="126"/>
      <c r="CA349" s="126"/>
      <c r="CD349" s="126"/>
      <c r="CN349" s="126"/>
      <c r="CX349" s="126"/>
      <c r="DH349" s="126"/>
      <c r="DR349" s="126"/>
      <c r="EB349" s="126"/>
      <c r="EL349" s="126"/>
      <c r="EV349" s="126"/>
      <c r="FF349" s="126"/>
      <c r="FP349" s="126"/>
      <c r="FZ349" s="126"/>
      <c r="GJ349" s="126"/>
      <c r="GT349" s="126"/>
      <c r="HD349" s="126"/>
      <c r="HN349" s="126"/>
      <c r="HX349" s="126"/>
      <c r="IH349" s="126"/>
      <c r="IR349" s="126"/>
      <c r="JB349" s="126"/>
    </row>
    <row xmlns:x14ac="http://schemas.microsoft.com/office/spreadsheetml/2009/9/ac" r="350" s="3" customFormat="true" x14ac:dyDescent="0.25">
      <c r="A350" s="412"/>
      <c r="B350" s="126"/>
      <c r="L350" s="126"/>
      <c r="V350" s="126"/>
      <c r="AF350" s="126"/>
      <c r="AP350" s="126"/>
      <c r="AZ350" s="126"/>
      <c r="BA350" s="126"/>
      <c r="BB350" s="126"/>
      <c r="BC350" s="126"/>
      <c r="BD350" s="126"/>
      <c r="BE350" s="126"/>
      <c r="BF350" s="126"/>
      <c r="BG350" s="126"/>
      <c r="BJ350" s="126"/>
      <c r="BT350" s="126"/>
      <c r="BU350" s="126"/>
      <c r="BV350" s="126"/>
      <c r="BW350" s="126"/>
      <c r="BX350" s="126"/>
      <c r="BY350" s="126"/>
      <c r="BZ350" s="126"/>
      <c r="CA350" s="126"/>
      <c r="CD350" s="126"/>
      <c r="CN350" s="126"/>
      <c r="CX350" s="126"/>
      <c r="DH350" s="126"/>
      <c r="DR350" s="126"/>
      <c r="EB350" s="126"/>
      <c r="EL350" s="126"/>
      <c r="EV350" s="126"/>
      <c r="FF350" s="126"/>
      <c r="FP350" s="126"/>
      <c r="FZ350" s="126"/>
      <c r="GJ350" s="126"/>
      <c r="GT350" s="126"/>
      <c r="HD350" s="126"/>
      <c r="HN350" s="126"/>
      <c r="HX350" s="126"/>
      <c r="IH350" s="126"/>
      <c r="IR350" s="126"/>
      <c r="JB350" s="126"/>
    </row>
    <row xmlns:x14ac="http://schemas.microsoft.com/office/spreadsheetml/2009/9/ac" r="351" s="3" customFormat="true" x14ac:dyDescent="0.25">
      <c r="A351" s="412"/>
      <c r="B351" s="126"/>
      <c r="L351" s="126"/>
      <c r="V351" s="126"/>
      <c r="AF351" s="126"/>
      <c r="AP351" s="126"/>
      <c r="AZ351" s="126"/>
      <c r="BA351" s="126"/>
      <c r="BB351" s="126"/>
      <c r="BC351" s="126"/>
      <c r="BD351" s="126"/>
      <c r="BE351" s="126"/>
      <c r="BF351" s="126"/>
      <c r="BG351" s="126"/>
      <c r="BJ351" s="126"/>
      <c r="BT351" s="126"/>
      <c r="BU351" s="126"/>
      <c r="BV351" s="126"/>
      <c r="BW351" s="126"/>
      <c r="BX351" s="126"/>
      <c r="BY351" s="126"/>
      <c r="BZ351" s="126"/>
      <c r="CA351" s="126"/>
      <c r="CD351" s="126"/>
      <c r="CN351" s="126"/>
      <c r="CX351" s="126"/>
      <c r="DH351" s="126"/>
      <c r="DR351" s="126"/>
      <c r="EB351" s="126"/>
      <c r="EL351" s="126"/>
      <c r="EV351" s="126"/>
      <c r="FF351" s="126"/>
      <c r="FP351" s="126"/>
      <c r="FZ351" s="126"/>
      <c r="GJ351" s="126"/>
      <c r="GT351" s="126"/>
      <c r="HD351" s="126"/>
      <c r="HN351" s="126"/>
      <c r="HX351" s="126"/>
      <c r="IH351" s="126"/>
      <c r="IR351" s="126"/>
      <c r="JB351" s="126"/>
    </row>
    <row xmlns:x14ac="http://schemas.microsoft.com/office/spreadsheetml/2009/9/ac" r="352" s="3" customFormat="true" x14ac:dyDescent="0.25">
      <c r="A352" s="412"/>
      <c r="B352" s="126"/>
      <c r="L352" s="126"/>
      <c r="V352" s="126"/>
      <c r="AF352" s="126"/>
      <c r="AP352" s="126"/>
      <c r="AZ352" s="126"/>
      <c r="BA352" s="126"/>
      <c r="BB352" s="126"/>
      <c r="BC352" s="126"/>
      <c r="BD352" s="126"/>
      <c r="BE352" s="126"/>
      <c r="BF352" s="126"/>
      <c r="BG352" s="126"/>
      <c r="BJ352" s="126"/>
      <c r="BT352" s="126"/>
      <c r="BU352" s="126"/>
      <c r="BV352" s="126"/>
      <c r="BW352" s="126"/>
      <c r="BX352" s="126"/>
      <c r="BY352" s="126"/>
      <c r="BZ352" s="126"/>
      <c r="CA352" s="126"/>
      <c r="CD352" s="126"/>
      <c r="CN352" s="126"/>
      <c r="CX352" s="126"/>
      <c r="DH352" s="126"/>
      <c r="DR352" s="126"/>
      <c r="EB352" s="126"/>
      <c r="EL352" s="126"/>
      <c r="EV352" s="126"/>
      <c r="FF352" s="126"/>
      <c r="FP352" s="126"/>
      <c r="FZ352" s="126"/>
      <c r="GJ352" s="126"/>
      <c r="GT352" s="126"/>
      <c r="HD352" s="126"/>
      <c r="HN352" s="126"/>
      <c r="HX352" s="126"/>
      <c r="IH352" s="126"/>
      <c r="IR352" s="126"/>
      <c r="JB352" s="126"/>
    </row>
    <row xmlns:x14ac="http://schemas.microsoft.com/office/spreadsheetml/2009/9/ac" r="353" s="3" customFormat="true" x14ac:dyDescent="0.25">
      <c r="A353" s="412"/>
      <c r="B353" s="126"/>
      <c r="L353" s="126"/>
      <c r="V353" s="126"/>
      <c r="AF353" s="126"/>
      <c r="AP353" s="126"/>
      <c r="AZ353" s="126"/>
      <c r="BA353" s="126"/>
      <c r="BB353" s="126"/>
      <c r="BC353" s="126"/>
      <c r="BD353" s="126"/>
      <c r="BE353" s="126"/>
      <c r="BF353" s="126"/>
      <c r="BG353" s="126"/>
      <c r="BJ353" s="126"/>
      <c r="BT353" s="126"/>
      <c r="BU353" s="126"/>
      <c r="BV353" s="126"/>
      <c r="BW353" s="126"/>
      <c r="BX353" s="126"/>
      <c r="BY353" s="126"/>
      <c r="BZ353" s="126"/>
      <c r="CA353" s="126"/>
      <c r="CD353" s="126"/>
      <c r="CN353" s="126"/>
      <c r="CX353" s="126"/>
      <c r="DH353" s="126"/>
      <c r="DR353" s="126"/>
      <c r="EB353" s="126"/>
      <c r="EL353" s="126"/>
      <c r="EV353" s="126"/>
      <c r="FF353" s="126"/>
      <c r="FP353" s="126"/>
      <c r="FZ353" s="126"/>
      <c r="GJ353" s="126"/>
      <c r="GT353" s="126"/>
      <c r="HD353" s="126"/>
      <c r="HN353" s="126"/>
      <c r="HX353" s="126"/>
      <c r="IH353" s="126"/>
      <c r="IR353" s="126"/>
      <c r="JB353" s="126"/>
    </row>
    <row xmlns:x14ac="http://schemas.microsoft.com/office/spreadsheetml/2009/9/ac" r="354" s="3" customFormat="true" x14ac:dyDescent="0.25">
      <c r="A354" s="412"/>
      <c r="B354" s="126"/>
      <c r="L354" s="126"/>
      <c r="V354" s="126"/>
      <c r="AF354" s="126"/>
      <c r="AP354" s="126"/>
      <c r="AZ354" s="126"/>
      <c r="BA354" s="126"/>
      <c r="BB354" s="126"/>
      <c r="BC354" s="126"/>
      <c r="BD354" s="126"/>
      <c r="BE354" s="126"/>
      <c r="BF354" s="126"/>
      <c r="BG354" s="126"/>
      <c r="BJ354" s="126"/>
      <c r="BT354" s="126"/>
      <c r="BU354" s="126"/>
      <c r="BV354" s="126"/>
      <c r="BW354" s="126"/>
      <c r="BX354" s="126"/>
      <c r="BY354" s="126"/>
      <c r="BZ354" s="126"/>
      <c r="CA354" s="126"/>
      <c r="CD354" s="126"/>
      <c r="CN354" s="126"/>
      <c r="CX354" s="126"/>
      <c r="DH354" s="126"/>
      <c r="DR354" s="126"/>
      <c r="EB354" s="126"/>
      <c r="EL354" s="126"/>
      <c r="EV354" s="126"/>
      <c r="FF354" s="126"/>
      <c r="FP354" s="126"/>
      <c r="FZ354" s="126"/>
      <c r="GJ354" s="126"/>
      <c r="GT354" s="126"/>
      <c r="HD354" s="126"/>
      <c r="HN354" s="126"/>
      <c r="HX354" s="126"/>
      <c r="IH354" s="126"/>
      <c r="IR354" s="126"/>
      <c r="JB354" s="126"/>
    </row>
    <row xmlns:x14ac="http://schemas.microsoft.com/office/spreadsheetml/2009/9/ac" r="355" s="3" customFormat="true" x14ac:dyDescent="0.25">
      <c r="A355" s="412"/>
      <c r="B355" s="126"/>
      <c r="L355" s="126"/>
      <c r="V355" s="126"/>
      <c r="AF355" s="126"/>
      <c r="AP355" s="126"/>
      <c r="AZ355" s="126"/>
      <c r="BA355" s="126"/>
      <c r="BB355" s="126"/>
      <c r="BC355" s="126"/>
      <c r="BD355" s="126"/>
      <c r="BE355" s="126"/>
      <c r="BF355" s="126"/>
      <c r="BG355" s="126"/>
      <c r="BJ355" s="126"/>
      <c r="BT355" s="126"/>
      <c r="BU355" s="126"/>
      <c r="BV355" s="126"/>
      <c r="BW355" s="126"/>
      <c r="BX355" s="126"/>
      <c r="BY355" s="126"/>
      <c r="BZ355" s="126"/>
      <c r="CA355" s="126"/>
      <c r="CD355" s="126"/>
      <c r="CN355" s="126"/>
      <c r="CX355" s="126"/>
      <c r="DH355" s="126"/>
      <c r="DR355" s="126"/>
      <c r="EB355" s="126"/>
      <c r="EL355" s="126"/>
      <c r="EV355" s="126"/>
      <c r="FF355" s="126"/>
      <c r="FP355" s="126"/>
      <c r="FZ355" s="126"/>
      <c r="GJ355" s="126"/>
      <c r="GT355" s="126"/>
      <c r="HD355" s="126"/>
      <c r="HN355" s="126"/>
      <c r="HX355" s="126"/>
      <c r="IH355" s="126"/>
      <c r="IR355" s="126"/>
      <c r="JB355" s="126"/>
    </row>
    <row xmlns:x14ac="http://schemas.microsoft.com/office/spreadsheetml/2009/9/ac" r="356" s="3" customFormat="true" x14ac:dyDescent="0.25">
      <c r="A356" s="412"/>
      <c r="B356" s="126"/>
      <c r="L356" s="126"/>
      <c r="V356" s="126"/>
      <c r="AF356" s="126"/>
      <c r="AP356" s="126"/>
      <c r="AZ356" s="126"/>
      <c r="BA356" s="126"/>
      <c r="BB356" s="126"/>
      <c r="BC356" s="126"/>
      <c r="BD356" s="126"/>
      <c r="BE356" s="126"/>
      <c r="BF356" s="126"/>
      <c r="BG356" s="126"/>
      <c r="BJ356" s="126"/>
      <c r="BT356" s="126"/>
      <c r="BU356" s="126"/>
      <c r="BV356" s="126"/>
      <c r="BW356" s="126"/>
      <c r="BX356" s="126"/>
      <c r="BY356" s="126"/>
      <c r="BZ356" s="126"/>
      <c r="CA356" s="126"/>
      <c r="CD356" s="126"/>
      <c r="CN356" s="126"/>
      <c r="CX356" s="126"/>
      <c r="DH356" s="126"/>
      <c r="DR356" s="126"/>
      <c r="EB356" s="126"/>
      <c r="EL356" s="126"/>
      <c r="EV356" s="126"/>
      <c r="FF356" s="126"/>
      <c r="FP356" s="126"/>
      <c r="FZ356" s="126"/>
      <c r="GJ356" s="126"/>
      <c r="GT356" s="126"/>
      <c r="HD356" s="126"/>
      <c r="HN356" s="126"/>
      <c r="HX356" s="126"/>
      <c r="IH356" s="126"/>
      <c r="IR356" s="126"/>
      <c r="JB356" s="126"/>
    </row>
    <row xmlns:x14ac="http://schemas.microsoft.com/office/spreadsheetml/2009/9/ac" r="357" s="3" customFormat="true" x14ac:dyDescent="0.25">
      <c r="A357" s="412"/>
      <c r="B357" s="126"/>
      <c r="L357" s="126"/>
      <c r="V357" s="126"/>
      <c r="AF357" s="126"/>
      <c r="AP357" s="126"/>
      <c r="AZ357" s="126"/>
      <c r="BA357" s="126"/>
      <c r="BB357" s="126"/>
      <c r="BC357" s="126"/>
      <c r="BD357" s="126"/>
      <c r="BE357" s="126"/>
      <c r="BF357" s="126"/>
      <c r="BG357" s="126"/>
      <c r="BJ357" s="126"/>
      <c r="BT357" s="126"/>
      <c r="BU357" s="126"/>
      <c r="BV357" s="126"/>
      <c r="BW357" s="126"/>
      <c r="BX357" s="126"/>
      <c r="BY357" s="126"/>
      <c r="BZ357" s="126"/>
      <c r="CA357" s="126"/>
      <c r="CD357" s="126"/>
      <c r="CN357" s="126"/>
      <c r="CX357" s="126"/>
      <c r="DH357" s="126"/>
      <c r="DR357" s="126"/>
      <c r="EB357" s="126"/>
      <c r="EL357" s="126"/>
      <c r="EV357" s="126"/>
      <c r="FF357" s="126"/>
      <c r="FP357" s="126"/>
      <c r="FZ357" s="126"/>
      <c r="GJ357" s="126"/>
      <c r="GT357" s="126"/>
      <c r="HD357" s="126"/>
      <c r="HN357" s="126"/>
      <c r="HX357" s="126"/>
      <c r="IH357" s="126"/>
      <c r="IR357" s="126"/>
      <c r="JB357" s="126"/>
    </row>
    <row xmlns:x14ac="http://schemas.microsoft.com/office/spreadsheetml/2009/9/ac" r="358" s="3" customFormat="true" x14ac:dyDescent="0.25">
      <c r="A358" s="412"/>
      <c r="B358" s="126"/>
      <c r="L358" s="126"/>
      <c r="V358" s="126"/>
      <c r="AF358" s="126"/>
      <c r="AP358" s="126"/>
      <c r="AZ358" s="126"/>
      <c r="BA358" s="126"/>
      <c r="BB358" s="126"/>
      <c r="BC358" s="126"/>
      <c r="BD358" s="126"/>
      <c r="BE358" s="126"/>
      <c r="BF358" s="126"/>
      <c r="BG358" s="126"/>
      <c r="BJ358" s="126"/>
      <c r="BT358" s="126"/>
      <c r="BU358" s="126"/>
      <c r="BV358" s="126"/>
      <c r="BW358" s="126"/>
      <c r="BX358" s="126"/>
      <c r="BY358" s="126"/>
      <c r="BZ358" s="126"/>
      <c r="CA358" s="126"/>
      <c r="CD358" s="126"/>
      <c r="CN358" s="126"/>
      <c r="CX358" s="126"/>
      <c r="DH358" s="126"/>
      <c r="DR358" s="126"/>
      <c r="EB358" s="126"/>
      <c r="EL358" s="126"/>
      <c r="EV358" s="126"/>
      <c r="FF358" s="126"/>
      <c r="FP358" s="126"/>
      <c r="FZ358" s="126"/>
      <c r="GJ358" s="126"/>
      <c r="GT358" s="126"/>
      <c r="HD358" s="126"/>
      <c r="HN358" s="126"/>
      <c r="HX358" s="126"/>
      <c r="IH358" s="126"/>
      <c r="IR358" s="126"/>
      <c r="JB358" s="126"/>
    </row>
    <row xmlns:x14ac="http://schemas.microsoft.com/office/spreadsheetml/2009/9/ac" r="359" s="3" customFormat="true" x14ac:dyDescent="0.25">
      <c r="A359" s="412"/>
      <c r="B359" s="126"/>
      <c r="L359" s="126"/>
      <c r="V359" s="126"/>
      <c r="AF359" s="126"/>
      <c r="AP359" s="126"/>
      <c r="AZ359" s="126"/>
      <c r="BA359" s="126"/>
      <c r="BB359" s="126"/>
      <c r="BC359" s="126"/>
      <c r="BD359" s="126"/>
      <c r="BE359" s="126"/>
      <c r="BF359" s="126"/>
      <c r="BG359" s="126"/>
      <c r="BJ359" s="126"/>
      <c r="BT359" s="126"/>
      <c r="BU359" s="126"/>
      <c r="BV359" s="126"/>
      <c r="BW359" s="126"/>
      <c r="BX359" s="126"/>
      <c r="BY359" s="126"/>
      <c r="BZ359" s="126"/>
      <c r="CA359" s="126"/>
      <c r="CD359" s="126"/>
      <c r="CN359" s="126"/>
      <c r="CX359" s="126"/>
      <c r="DH359" s="126"/>
      <c r="DR359" s="126"/>
      <c r="EB359" s="126"/>
      <c r="EL359" s="126"/>
      <c r="EV359" s="126"/>
      <c r="FF359" s="126"/>
      <c r="FP359" s="126"/>
      <c r="FZ359" s="126"/>
      <c r="GJ359" s="126"/>
      <c r="GT359" s="126"/>
      <c r="HD359" s="126"/>
      <c r="HN359" s="126"/>
      <c r="HX359" s="126"/>
      <c r="IH359" s="126"/>
      <c r="IR359" s="126"/>
      <c r="JB359" s="126"/>
    </row>
    <row xmlns:x14ac="http://schemas.microsoft.com/office/spreadsheetml/2009/9/ac" r="360" s="3" customFormat="true" x14ac:dyDescent="0.25">
      <c r="A360" s="412"/>
      <c r="B360" s="126"/>
      <c r="L360" s="126"/>
      <c r="V360" s="126"/>
      <c r="AF360" s="126"/>
      <c r="AP360" s="126"/>
      <c r="AZ360" s="126"/>
      <c r="BA360" s="126"/>
      <c r="BB360" s="126"/>
      <c r="BC360" s="126"/>
      <c r="BD360" s="126"/>
      <c r="BE360" s="126"/>
      <c r="BF360" s="126"/>
      <c r="BG360" s="126"/>
      <c r="BJ360" s="126"/>
      <c r="BT360" s="126"/>
      <c r="BU360" s="126"/>
      <c r="BV360" s="126"/>
      <c r="BW360" s="126"/>
      <c r="BX360" s="126"/>
      <c r="BY360" s="126"/>
      <c r="BZ360" s="126"/>
      <c r="CA360" s="126"/>
      <c r="CD360" s="126"/>
      <c r="CN360" s="126"/>
      <c r="CX360" s="126"/>
      <c r="DH360" s="126"/>
      <c r="DR360" s="126"/>
      <c r="EB360" s="126"/>
      <c r="EL360" s="126"/>
      <c r="EV360" s="126"/>
      <c r="FF360" s="126"/>
      <c r="FP360" s="126"/>
      <c r="FZ360" s="126"/>
      <c r="GJ360" s="126"/>
      <c r="GT360" s="126"/>
      <c r="HD360" s="126"/>
      <c r="HN360" s="126"/>
      <c r="HX360" s="126"/>
      <c r="IH360" s="126"/>
      <c r="IR360" s="126"/>
      <c r="JB360" s="126"/>
    </row>
    <row xmlns:x14ac="http://schemas.microsoft.com/office/spreadsheetml/2009/9/ac" r="361" s="3" customFormat="true" x14ac:dyDescent="0.25">
      <c r="A361" s="412"/>
      <c r="B361" s="126"/>
      <c r="L361" s="126"/>
      <c r="V361" s="126"/>
      <c r="AF361" s="126"/>
      <c r="AP361" s="126"/>
      <c r="AZ361" s="126"/>
      <c r="BA361" s="126"/>
      <c r="BB361" s="126"/>
      <c r="BC361" s="126"/>
      <c r="BD361" s="126"/>
      <c r="BE361" s="126"/>
      <c r="BF361" s="126"/>
      <c r="BG361" s="126"/>
      <c r="BJ361" s="126"/>
      <c r="BT361" s="126"/>
      <c r="BU361" s="126"/>
      <c r="BV361" s="126"/>
      <c r="BW361" s="126"/>
      <c r="BX361" s="126"/>
      <c r="BY361" s="126"/>
      <c r="BZ361" s="126"/>
      <c r="CA361" s="126"/>
      <c r="CD361" s="126"/>
      <c r="CN361" s="126"/>
      <c r="CX361" s="126"/>
      <c r="DH361" s="126"/>
      <c r="DR361" s="126"/>
      <c r="EB361" s="126"/>
      <c r="EL361" s="126"/>
      <c r="EV361" s="126"/>
      <c r="FF361" s="126"/>
      <c r="FP361" s="126"/>
      <c r="FZ361" s="126"/>
      <c r="GJ361" s="126"/>
      <c r="GT361" s="126"/>
      <c r="HD361" s="126"/>
      <c r="HN361" s="126"/>
      <c r="HX361" s="126"/>
      <c r="IH361" s="126"/>
      <c r="IR361" s="126"/>
      <c r="JB361" s="126"/>
    </row>
    <row xmlns:x14ac="http://schemas.microsoft.com/office/spreadsheetml/2009/9/ac" r="362" s="3" customFormat="true" x14ac:dyDescent="0.25">
      <c r="A362" s="412"/>
      <c r="B362" s="126"/>
      <c r="L362" s="126"/>
      <c r="V362" s="126"/>
      <c r="AF362" s="126"/>
      <c r="AP362" s="126"/>
      <c r="AZ362" s="126"/>
      <c r="BA362" s="126"/>
      <c r="BB362" s="126"/>
      <c r="BC362" s="126"/>
      <c r="BD362" s="126"/>
      <c r="BE362" s="126"/>
      <c r="BF362" s="126"/>
      <c r="BG362" s="126"/>
      <c r="BJ362" s="126"/>
      <c r="BT362" s="126"/>
      <c r="BU362" s="126"/>
      <c r="BV362" s="126"/>
      <c r="BW362" s="126"/>
      <c r="BX362" s="126"/>
      <c r="BY362" s="126"/>
      <c r="BZ362" s="126"/>
      <c r="CA362" s="126"/>
      <c r="CD362" s="126"/>
      <c r="CN362" s="126"/>
      <c r="CX362" s="126"/>
      <c r="DH362" s="126"/>
      <c r="DR362" s="126"/>
      <c r="EB362" s="126"/>
      <c r="EL362" s="126"/>
      <c r="EV362" s="126"/>
      <c r="FF362" s="126"/>
      <c r="FP362" s="126"/>
      <c r="FZ362" s="126"/>
      <c r="GJ362" s="126"/>
      <c r="GT362" s="126"/>
      <c r="HD362" s="126"/>
      <c r="HN362" s="126"/>
      <c r="HX362" s="126"/>
      <c r="IH362" s="126"/>
      <c r="IR362" s="126"/>
      <c r="JB362" s="126"/>
    </row>
    <row xmlns:x14ac="http://schemas.microsoft.com/office/spreadsheetml/2009/9/ac" r="363" s="3" customFormat="true" x14ac:dyDescent="0.25">
      <c r="A363" s="412"/>
      <c r="B363" s="126"/>
      <c r="L363" s="126"/>
      <c r="V363" s="126"/>
      <c r="AF363" s="126"/>
      <c r="AP363" s="126"/>
      <c r="AZ363" s="126"/>
      <c r="BA363" s="126"/>
      <c r="BB363" s="126"/>
      <c r="BC363" s="126"/>
      <c r="BD363" s="126"/>
      <c r="BE363" s="126"/>
      <c r="BF363" s="126"/>
      <c r="BG363" s="126"/>
      <c r="BJ363" s="126"/>
      <c r="BT363" s="126"/>
      <c r="BU363" s="126"/>
      <c r="BV363" s="126"/>
      <c r="BW363" s="126"/>
      <c r="BX363" s="126"/>
      <c r="BY363" s="126"/>
      <c r="BZ363" s="126"/>
      <c r="CA363" s="126"/>
      <c r="CD363" s="126"/>
      <c r="CN363" s="126"/>
      <c r="CX363" s="126"/>
      <c r="DH363" s="126"/>
      <c r="DR363" s="126"/>
      <c r="EB363" s="126"/>
      <c r="EL363" s="126"/>
      <c r="EV363" s="126"/>
      <c r="FF363" s="126"/>
      <c r="FP363" s="126"/>
      <c r="FZ363" s="126"/>
      <c r="GJ363" s="126"/>
      <c r="GT363" s="126"/>
      <c r="HD363" s="126"/>
      <c r="HN363" s="126"/>
      <c r="HX363" s="126"/>
      <c r="IH363" s="126"/>
      <c r="IR363" s="126"/>
      <c r="JB363" s="126"/>
    </row>
    <row xmlns:x14ac="http://schemas.microsoft.com/office/spreadsheetml/2009/9/ac" r="364" s="3" customFormat="true" x14ac:dyDescent="0.25">
      <c r="A364" s="412"/>
      <c r="B364" s="126"/>
      <c r="L364" s="126"/>
      <c r="V364" s="126"/>
      <c r="AF364" s="126"/>
      <c r="AP364" s="126"/>
      <c r="AZ364" s="126"/>
      <c r="BA364" s="126"/>
      <c r="BB364" s="126"/>
      <c r="BC364" s="126"/>
      <c r="BD364" s="126"/>
      <c r="BE364" s="126"/>
      <c r="BF364" s="126"/>
      <c r="BG364" s="126"/>
      <c r="BJ364" s="126"/>
      <c r="BT364" s="126"/>
      <c r="BU364" s="126"/>
      <c r="BV364" s="126"/>
      <c r="BW364" s="126"/>
      <c r="BX364" s="126"/>
      <c r="BY364" s="126"/>
      <c r="BZ364" s="126"/>
      <c r="CA364" s="126"/>
      <c r="CD364" s="126"/>
      <c r="CN364" s="126"/>
      <c r="CX364" s="126"/>
      <c r="DH364" s="126"/>
      <c r="DR364" s="126"/>
      <c r="EB364" s="126"/>
      <c r="EL364" s="126"/>
      <c r="EV364" s="126"/>
      <c r="FF364" s="126"/>
      <c r="FP364" s="126"/>
      <c r="FZ364" s="126"/>
      <c r="GJ364" s="126"/>
      <c r="GT364" s="126"/>
      <c r="HD364" s="126"/>
      <c r="HN364" s="126"/>
      <c r="HX364" s="126"/>
      <c r="IH364" s="126"/>
      <c r="IR364" s="126"/>
      <c r="JB364" s="126"/>
    </row>
    <row xmlns:x14ac="http://schemas.microsoft.com/office/spreadsheetml/2009/9/ac" r="365" s="3" customFormat="true" x14ac:dyDescent="0.25">
      <c r="A365" s="412"/>
      <c r="B365" s="126"/>
      <c r="L365" s="126"/>
      <c r="V365" s="126"/>
      <c r="AF365" s="126"/>
      <c r="AP365" s="126"/>
      <c r="AZ365" s="126"/>
      <c r="BA365" s="126"/>
      <c r="BB365" s="126"/>
      <c r="BC365" s="126"/>
      <c r="BD365" s="126"/>
      <c r="BE365" s="126"/>
      <c r="BF365" s="126"/>
      <c r="BG365" s="126"/>
      <c r="BJ365" s="126"/>
      <c r="BT365" s="126"/>
      <c r="BU365" s="126"/>
      <c r="BV365" s="126"/>
      <c r="BW365" s="126"/>
      <c r="BX365" s="126"/>
      <c r="BY365" s="126"/>
      <c r="BZ365" s="126"/>
      <c r="CA365" s="126"/>
      <c r="CD365" s="126"/>
      <c r="CN365" s="126"/>
      <c r="CX365" s="126"/>
      <c r="DH365" s="126"/>
      <c r="DR365" s="126"/>
      <c r="EB365" s="126"/>
      <c r="EL365" s="126"/>
      <c r="EV365" s="126"/>
      <c r="FF365" s="126"/>
      <c r="FP365" s="126"/>
      <c r="FZ365" s="126"/>
      <c r="GJ365" s="126"/>
      <c r="GT365" s="126"/>
      <c r="HD365" s="126"/>
      <c r="HN365" s="126"/>
      <c r="HX365" s="126"/>
      <c r="IH365" s="126"/>
      <c r="IR365" s="126"/>
      <c r="JB365" s="126"/>
    </row>
    <row xmlns:x14ac="http://schemas.microsoft.com/office/spreadsheetml/2009/9/ac" r="366" s="3" customFormat="true" x14ac:dyDescent="0.25">
      <c r="A366" s="412"/>
      <c r="B366" s="126"/>
      <c r="L366" s="126"/>
      <c r="V366" s="126"/>
      <c r="AF366" s="126"/>
      <c r="AP366" s="126"/>
      <c r="AZ366" s="126"/>
      <c r="BA366" s="126"/>
      <c r="BB366" s="126"/>
      <c r="BC366" s="126"/>
      <c r="BD366" s="126"/>
      <c r="BE366" s="126"/>
      <c r="BF366" s="126"/>
      <c r="BG366" s="126"/>
      <c r="BJ366" s="126"/>
      <c r="BT366" s="126"/>
      <c r="BU366" s="126"/>
      <c r="BV366" s="126"/>
      <c r="BW366" s="126"/>
      <c r="BX366" s="126"/>
      <c r="BY366" s="126"/>
      <c r="BZ366" s="126"/>
      <c r="CA366" s="126"/>
      <c r="CD366" s="126"/>
      <c r="CN366" s="126"/>
      <c r="CX366" s="126"/>
      <c r="DH366" s="126"/>
      <c r="DR366" s="126"/>
      <c r="EB366" s="126"/>
      <c r="EL366" s="126"/>
      <c r="EV366" s="126"/>
      <c r="FF366" s="126"/>
      <c r="FP366" s="126"/>
      <c r="FZ366" s="126"/>
      <c r="GJ366" s="126"/>
      <c r="GT366" s="126"/>
      <c r="HD366" s="126"/>
      <c r="HN366" s="126"/>
      <c r="HX366" s="126"/>
      <c r="IH366" s="126"/>
      <c r="IR366" s="126"/>
      <c r="JB366" s="126"/>
    </row>
    <row xmlns:x14ac="http://schemas.microsoft.com/office/spreadsheetml/2009/9/ac" r="367" s="3" customFormat="true" x14ac:dyDescent="0.25">
      <c r="A367" s="412"/>
      <c r="B367" s="126"/>
      <c r="L367" s="126"/>
      <c r="V367" s="126"/>
      <c r="AF367" s="126"/>
      <c r="AP367" s="126"/>
      <c r="AZ367" s="126"/>
      <c r="BA367" s="126"/>
      <c r="BB367" s="126"/>
      <c r="BC367" s="126"/>
      <c r="BD367" s="126"/>
      <c r="BE367" s="126"/>
      <c r="BF367" s="126"/>
      <c r="BG367" s="126"/>
      <c r="BJ367" s="126"/>
      <c r="BT367" s="126"/>
      <c r="BU367" s="126"/>
      <c r="BV367" s="126"/>
      <c r="BW367" s="126"/>
      <c r="BX367" s="126"/>
      <c r="BY367" s="126"/>
      <c r="BZ367" s="126"/>
      <c r="CA367" s="126"/>
      <c r="CD367" s="126"/>
      <c r="CN367" s="126"/>
      <c r="CX367" s="126"/>
      <c r="DH367" s="126"/>
      <c r="DR367" s="126"/>
      <c r="EB367" s="126"/>
      <c r="EL367" s="126"/>
      <c r="EV367" s="126"/>
      <c r="FF367" s="126"/>
      <c r="FP367" s="126"/>
      <c r="FZ367" s="126"/>
      <c r="GJ367" s="126"/>
      <c r="GT367" s="126"/>
      <c r="HD367" s="126"/>
      <c r="HN367" s="126"/>
      <c r="HX367" s="126"/>
      <c r="IH367" s="126"/>
      <c r="IR367" s="126"/>
      <c r="JB367" s="126"/>
    </row>
    <row xmlns:x14ac="http://schemas.microsoft.com/office/spreadsheetml/2009/9/ac" r="368" s="3" customFormat="true" x14ac:dyDescent="0.25">
      <c r="A368" s="412"/>
      <c r="B368" s="126"/>
      <c r="L368" s="126"/>
      <c r="V368" s="126"/>
      <c r="AF368" s="126"/>
      <c r="AP368" s="126"/>
      <c r="AZ368" s="126"/>
      <c r="BA368" s="126"/>
      <c r="BB368" s="126"/>
      <c r="BC368" s="126"/>
      <c r="BD368" s="126"/>
      <c r="BE368" s="126"/>
      <c r="BF368" s="126"/>
      <c r="BG368" s="126"/>
      <c r="BJ368" s="126"/>
      <c r="BT368" s="126"/>
      <c r="BU368" s="126"/>
      <c r="BV368" s="126"/>
      <c r="BW368" s="126"/>
      <c r="BX368" s="126"/>
      <c r="BY368" s="126"/>
      <c r="BZ368" s="126"/>
      <c r="CA368" s="126"/>
      <c r="CD368" s="126"/>
      <c r="CN368" s="126"/>
      <c r="CX368" s="126"/>
      <c r="DH368" s="126"/>
      <c r="DR368" s="126"/>
      <c r="EB368" s="126"/>
      <c r="EL368" s="126"/>
      <c r="EV368" s="126"/>
      <c r="FF368" s="126"/>
      <c r="FP368" s="126"/>
      <c r="FZ368" s="126"/>
      <c r="GJ368" s="126"/>
      <c r="GT368" s="126"/>
      <c r="HD368" s="126"/>
      <c r="HN368" s="126"/>
      <c r="HX368" s="126"/>
      <c r="IH368" s="126"/>
      <c r="IR368" s="126"/>
      <c r="JB368" s="126"/>
    </row>
    <row xmlns:x14ac="http://schemas.microsoft.com/office/spreadsheetml/2009/9/ac" r="369" s="3" customFormat="true" x14ac:dyDescent="0.25">
      <c r="A369" s="412"/>
      <c r="B369" s="126"/>
      <c r="L369" s="126"/>
      <c r="V369" s="126"/>
      <c r="AF369" s="126"/>
      <c r="AP369" s="126"/>
      <c r="AZ369" s="126"/>
      <c r="BA369" s="126"/>
      <c r="BB369" s="126"/>
      <c r="BC369" s="126"/>
      <c r="BD369" s="126"/>
      <c r="BE369" s="126"/>
      <c r="BF369" s="126"/>
      <c r="BG369" s="126"/>
      <c r="BJ369" s="126"/>
      <c r="BT369" s="126"/>
      <c r="BU369" s="126"/>
      <c r="BV369" s="126"/>
      <c r="BW369" s="126"/>
      <c r="BX369" s="126"/>
      <c r="BY369" s="126"/>
      <c r="BZ369" s="126"/>
      <c r="CA369" s="126"/>
      <c r="CD369" s="126"/>
      <c r="CN369" s="126"/>
      <c r="CX369" s="126"/>
      <c r="DH369" s="126"/>
      <c r="DR369" s="126"/>
      <c r="EB369" s="126"/>
      <c r="EL369" s="126"/>
      <c r="EV369" s="126"/>
      <c r="FF369" s="126"/>
      <c r="FP369" s="126"/>
      <c r="FZ369" s="126"/>
      <c r="GJ369" s="126"/>
      <c r="GT369" s="126"/>
      <c r="HD369" s="126"/>
      <c r="HN369" s="126"/>
      <c r="HX369" s="126"/>
      <c r="IH369" s="126"/>
      <c r="IR369" s="126"/>
      <c r="JB369" s="126"/>
    </row>
    <row xmlns:x14ac="http://schemas.microsoft.com/office/spreadsheetml/2009/9/ac" r="370" s="3" customFormat="true" x14ac:dyDescent="0.25">
      <c r="A370" s="412"/>
      <c r="B370" s="126"/>
      <c r="L370" s="126"/>
      <c r="V370" s="126"/>
      <c r="AF370" s="126"/>
      <c r="AP370" s="126"/>
      <c r="AZ370" s="126"/>
      <c r="BA370" s="126"/>
      <c r="BB370" s="126"/>
      <c r="BC370" s="126"/>
      <c r="BD370" s="126"/>
      <c r="BE370" s="126"/>
      <c r="BF370" s="126"/>
      <c r="BG370" s="126"/>
      <c r="BJ370" s="126"/>
      <c r="BT370" s="126"/>
      <c r="BU370" s="126"/>
      <c r="BV370" s="126"/>
      <c r="BW370" s="126"/>
      <c r="BX370" s="126"/>
      <c r="BY370" s="126"/>
      <c r="BZ370" s="126"/>
      <c r="CA370" s="126"/>
      <c r="CD370" s="126"/>
      <c r="CN370" s="126"/>
      <c r="CX370" s="126"/>
      <c r="DH370" s="126"/>
      <c r="DR370" s="126"/>
      <c r="EB370" s="126"/>
      <c r="EL370" s="126"/>
      <c r="EV370" s="126"/>
      <c r="FF370" s="126"/>
      <c r="FP370" s="126"/>
      <c r="FZ370" s="126"/>
      <c r="GJ370" s="126"/>
      <c r="GT370" s="126"/>
      <c r="HD370" s="126"/>
      <c r="HN370" s="126"/>
      <c r="HX370" s="126"/>
      <c r="IH370" s="126"/>
      <c r="IR370" s="126"/>
      <c r="JB370" s="126"/>
    </row>
    <row xmlns:x14ac="http://schemas.microsoft.com/office/spreadsheetml/2009/9/ac" r="371" s="3" customFormat="true" x14ac:dyDescent="0.25">
      <c r="A371" s="412"/>
      <c r="B371" s="126"/>
      <c r="L371" s="126"/>
      <c r="V371" s="126"/>
      <c r="AF371" s="126"/>
      <c r="AP371" s="126"/>
      <c r="AZ371" s="126"/>
      <c r="BA371" s="126"/>
      <c r="BB371" s="126"/>
      <c r="BC371" s="126"/>
      <c r="BD371" s="126"/>
      <c r="BE371" s="126"/>
      <c r="BF371" s="126"/>
      <c r="BG371" s="126"/>
      <c r="BJ371" s="126"/>
      <c r="BT371" s="126"/>
      <c r="BU371" s="126"/>
      <c r="BV371" s="126"/>
      <c r="BW371" s="126"/>
      <c r="BX371" s="126"/>
      <c r="BY371" s="126"/>
      <c r="BZ371" s="126"/>
      <c r="CA371" s="126"/>
      <c r="CD371" s="126"/>
      <c r="CN371" s="126"/>
      <c r="CX371" s="126"/>
      <c r="DH371" s="126"/>
      <c r="DR371" s="126"/>
      <c r="EB371" s="126"/>
      <c r="EL371" s="126"/>
      <c r="EV371" s="126"/>
      <c r="FF371" s="126"/>
      <c r="FP371" s="126"/>
      <c r="FZ371" s="126"/>
      <c r="GJ371" s="126"/>
      <c r="GT371" s="126"/>
      <c r="HD371" s="126"/>
      <c r="HN371" s="126"/>
      <c r="HX371" s="126"/>
      <c r="IH371" s="126"/>
      <c r="IR371" s="126"/>
      <c r="JB371" s="126"/>
    </row>
    <row xmlns:x14ac="http://schemas.microsoft.com/office/spreadsheetml/2009/9/ac" r="372" s="3" customFormat="true" x14ac:dyDescent="0.25">
      <c r="A372" s="412"/>
      <c r="B372" s="126"/>
      <c r="L372" s="126"/>
      <c r="V372" s="126"/>
      <c r="AF372" s="126"/>
      <c r="AP372" s="126"/>
      <c r="AZ372" s="126"/>
      <c r="BA372" s="126"/>
      <c r="BB372" s="126"/>
      <c r="BC372" s="126"/>
      <c r="BD372" s="126"/>
      <c r="BE372" s="126"/>
      <c r="BF372" s="126"/>
      <c r="BG372" s="126"/>
      <c r="BJ372" s="126"/>
      <c r="BT372" s="126"/>
      <c r="BU372" s="126"/>
      <c r="BV372" s="126"/>
      <c r="BW372" s="126"/>
      <c r="BX372" s="126"/>
      <c r="BY372" s="126"/>
      <c r="BZ372" s="126"/>
      <c r="CA372" s="126"/>
      <c r="CD372" s="126"/>
      <c r="CN372" s="126"/>
      <c r="CX372" s="126"/>
      <c r="DH372" s="126"/>
      <c r="DR372" s="126"/>
      <c r="EB372" s="126"/>
      <c r="EL372" s="126"/>
      <c r="EV372" s="126"/>
      <c r="FF372" s="126"/>
      <c r="FP372" s="126"/>
      <c r="FZ372" s="126"/>
      <c r="GJ372" s="126"/>
      <c r="GT372" s="126"/>
      <c r="HD372" s="126"/>
      <c r="HN372" s="126"/>
      <c r="HX372" s="126"/>
      <c r="IH372" s="126"/>
      <c r="IR372" s="126"/>
      <c r="JB372" s="126"/>
    </row>
    <row xmlns:x14ac="http://schemas.microsoft.com/office/spreadsheetml/2009/9/ac" r="373" s="3" customFormat="true" x14ac:dyDescent="0.25">
      <c r="A373" s="412"/>
      <c r="B373" s="126"/>
      <c r="L373" s="126"/>
      <c r="V373" s="126"/>
      <c r="AF373" s="126"/>
      <c r="AP373" s="126"/>
      <c r="AZ373" s="126"/>
      <c r="BA373" s="126"/>
      <c r="BB373" s="126"/>
      <c r="BC373" s="126"/>
      <c r="BD373" s="126"/>
      <c r="BE373" s="126"/>
      <c r="BF373" s="126"/>
      <c r="BG373" s="126"/>
      <c r="BJ373" s="126"/>
      <c r="BT373" s="126"/>
      <c r="BU373" s="126"/>
      <c r="BV373" s="126"/>
      <c r="BW373" s="126"/>
      <c r="BX373" s="126"/>
      <c r="BY373" s="126"/>
      <c r="BZ373" s="126"/>
      <c r="CA373" s="126"/>
      <c r="CD373" s="126"/>
      <c r="CN373" s="126"/>
      <c r="CX373" s="126"/>
      <c r="DH373" s="126"/>
      <c r="DR373" s="126"/>
      <c r="EB373" s="126"/>
      <c r="EL373" s="126"/>
      <c r="EV373" s="126"/>
      <c r="FF373" s="126"/>
      <c r="FP373" s="126"/>
      <c r="FZ373" s="126"/>
      <c r="GJ373" s="126"/>
      <c r="GT373" s="126"/>
      <c r="HD373" s="126"/>
      <c r="HN373" s="126"/>
      <c r="HX373" s="126"/>
      <c r="IH373" s="126"/>
      <c r="IR373" s="126"/>
      <c r="JB373" s="126"/>
    </row>
    <row xmlns:x14ac="http://schemas.microsoft.com/office/spreadsheetml/2009/9/ac" r="374" s="3" customFormat="true" x14ac:dyDescent="0.25">
      <c r="A374" s="412"/>
      <c r="B374" s="126"/>
      <c r="L374" s="126"/>
      <c r="V374" s="126"/>
      <c r="AF374" s="126"/>
      <c r="AP374" s="126"/>
      <c r="AZ374" s="126"/>
      <c r="BA374" s="126"/>
      <c r="BB374" s="126"/>
      <c r="BC374" s="126"/>
      <c r="BD374" s="126"/>
      <c r="BE374" s="126"/>
      <c r="BF374" s="126"/>
      <c r="BG374" s="126"/>
      <c r="BJ374" s="126"/>
      <c r="BT374" s="126"/>
      <c r="BU374" s="126"/>
      <c r="BV374" s="126"/>
      <c r="BW374" s="126"/>
      <c r="BX374" s="126"/>
      <c r="BY374" s="126"/>
      <c r="BZ374" s="126"/>
      <c r="CA374" s="126"/>
      <c r="CD374" s="126"/>
      <c r="CN374" s="126"/>
      <c r="CX374" s="126"/>
      <c r="DH374" s="126"/>
      <c r="DR374" s="126"/>
      <c r="EB374" s="126"/>
      <c r="EL374" s="126"/>
      <c r="EV374" s="126"/>
      <c r="FF374" s="126"/>
      <c r="FP374" s="126"/>
      <c r="FZ374" s="126"/>
      <c r="GJ374" s="126"/>
      <c r="GT374" s="126"/>
      <c r="HD374" s="126"/>
      <c r="HN374" s="126"/>
      <c r="HX374" s="126"/>
      <c r="IH374" s="126"/>
      <c r="IR374" s="126"/>
      <c r="JB374" s="126"/>
    </row>
    <row xmlns:x14ac="http://schemas.microsoft.com/office/spreadsheetml/2009/9/ac" r="375" s="3" customFormat="true" x14ac:dyDescent="0.25">
      <c r="A375" s="412"/>
      <c r="B375" s="126"/>
      <c r="L375" s="126"/>
      <c r="V375" s="126"/>
      <c r="AF375" s="126"/>
      <c r="AP375" s="126"/>
      <c r="AZ375" s="126"/>
      <c r="BA375" s="126"/>
      <c r="BB375" s="126"/>
      <c r="BC375" s="126"/>
      <c r="BD375" s="126"/>
      <c r="BE375" s="126"/>
      <c r="BF375" s="126"/>
      <c r="BG375" s="126"/>
      <c r="BJ375" s="126"/>
      <c r="BT375" s="126"/>
      <c r="BU375" s="126"/>
      <c r="BV375" s="126"/>
      <c r="BW375" s="126"/>
      <c r="BX375" s="126"/>
      <c r="BY375" s="126"/>
      <c r="BZ375" s="126"/>
      <c r="CA375" s="126"/>
      <c r="CD375" s="126"/>
      <c r="CN375" s="126"/>
      <c r="CX375" s="126"/>
      <c r="DH375" s="126"/>
      <c r="DR375" s="126"/>
      <c r="EB375" s="126"/>
      <c r="EL375" s="126"/>
      <c r="EV375" s="126"/>
      <c r="FF375" s="126"/>
      <c r="FP375" s="126"/>
      <c r="FZ375" s="126"/>
      <c r="GJ375" s="126"/>
      <c r="GT375" s="126"/>
      <c r="HD375" s="126"/>
      <c r="HN375" s="126"/>
      <c r="HX375" s="126"/>
      <c r="IH375" s="126"/>
      <c r="IR375" s="126"/>
      <c r="JB375" s="126"/>
    </row>
    <row xmlns:x14ac="http://schemas.microsoft.com/office/spreadsheetml/2009/9/ac" r="376" s="3" customFormat="true" x14ac:dyDescent="0.25">
      <c r="A376" s="412"/>
      <c r="B376" s="126"/>
      <c r="L376" s="126"/>
      <c r="V376" s="126"/>
      <c r="AF376" s="126"/>
      <c r="AP376" s="126"/>
      <c r="AZ376" s="126"/>
      <c r="BA376" s="126"/>
      <c r="BB376" s="126"/>
      <c r="BC376" s="126"/>
      <c r="BD376" s="126"/>
      <c r="BE376" s="126"/>
      <c r="BF376" s="126"/>
      <c r="BG376" s="126"/>
      <c r="BJ376" s="126"/>
      <c r="BT376" s="126"/>
      <c r="BU376" s="126"/>
      <c r="BV376" s="126"/>
      <c r="BW376" s="126"/>
      <c r="BX376" s="126"/>
      <c r="BY376" s="126"/>
      <c r="BZ376" s="126"/>
      <c r="CA376" s="126"/>
      <c r="CD376" s="126"/>
      <c r="CN376" s="126"/>
      <c r="CX376" s="126"/>
      <c r="DH376" s="126"/>
      <c r="DR376" s="126"/>
      <c r="EB376" s="126"/>
      <c r="EL376" s="126"/>
      <c r="EV376" s="126"/>
      <c r="FF376" s="126"/>
      <c r="FP376" s="126"/>
      <c r="FZ376" s="126"/>
      <c r="GJ376" s="126"/>
      <c r="GT376" s="126"/>
      <c r="HD376" s="126"/>
      <c r="HN376" s="126"/>
      <c r="HX376" s="126"/>
      <c r="IH376" s="126"/>
      <c r="IR376" s="126"/>
      <c r="JB376" s="126"/>
    </row>
    <row xmlns:x14ac="http://schemas.microsoft.com/office/spreadsheetml/2009/9/ac" r="377" s="3" customFormat="true" x14ac:dyDescent="0.25">
      <c r="A377" s="412"/>
      <c r="B377" s="126"/>
      <c r="L377" s="126"/>
      <c r="V377" s="126"/>
      <c r="AF377" s="126"/>
      <c r="AP377" s="126"/>
      <c r="AZ377" s="126"/>
      <c r="BA377" s="126"/>
      <c r="BB377" s="126"/>
      <c r="BC377" s="126"/>
      <c r="BD377" s="126"/>
      <c r="BE377" s="126"/>
      <c r="BF377" s="126"/>
      <c r="BG377" s="126"/>
      <c r="BJ377" s="126"/>
      <c r="BT377" s="126"/>
      <c r="BU377" s="126"/>
      <c r="BV377" s="126"/>
      <c r="BW377" s="126"/>
      <c r="BX377" s="126"/>
      <c r="BY377" s="126"/>
      <c r="BZ377" s="126"/>
      <c r="CA377" s="126"/>
      <c r="CD377" s="126"/>
      <c r="CN377" s="126"/>
      <c r="CX377" s="126"/>
      <c r="DH377" s="126"/>
      <c r="DR377" s="126"/>
      <c r="EB377" s="126"/>
      <c r="EL377" s="126"/>
      <c r="EV377" s="126"/>
      <c r="FF377" s="126"/>
      <c r="FP377" s="126"/>
      <c r="FZ377" s="126"/>
      <c r="GJ377" s="126"/>
      <c r="GT377" s="126"/>
      <c r="HD377" s="126"/>
      <c r="HN377" s="126"/>
      <c r="HX377" s="126"/>
      <c r="IH377" s="126"/>
      <c r="IR377" s="126"/>
      <c r="JB377" s="126"/>
    </row>
    <row xmlns:x14ac="http://schemas.microsoft.com/office/spreadsheetml/2009/9/ac" r="378" s="3" customFormat="true" x14ac:dyDescent="0.25">
      <c r="A378" s="412"/>
      <c r="B378" s="126"/>
      <c r="L378" s="126"/>
      <c r="V378" s="126"/>
      <c r="AF378" s="126"/>
      <c r="AP378" s="126"/>
      <c r="AZ378" s="126"/>
      <c r="BA378" s="126"/>
      <c r="BB378" s="126"/>
      <c r="BC378" s="126"/>
      <c r="BD378" s="126"/>
      <c r="BE378" s="126"/>
      <c r="BF378" s="126"/>
      <c r="BG378" s="126"/>
      <c r="BJ378" s="126"/>
      <c r="BT378" s="126"/>
      <c r="BU378" s="126"/>
      <c r="BV378" s="126"/>
      <c r="BW378" s="126"/>
      <c r="BX378" s="126"/>
      <c r="BY378" s="126"/>
      <c r="BZ378" s="126"/>
      <c r="CA378" s="126"/>
      <c r="CD378" s="126"/>
      <c r="CN378" s="126"/>
      <c r="CX378" s="126"/>
      <c r="DH378" s="126"/>
      <c r="DR378" s="126"/>
      <c r="EB378" s="126"/>
      <c r="EL378" s="126"/>
      <c r="EV378" s="126"/>
      <c r="FF378" s="126"/>
      <c r="FP378" s="126"/>
      <c r="FZ378" s="126"/>
      <c r="GJ378" s="126"/>
      <c r="GT378" s="126"/>
      <c r="HD378" s="126"/>
      <c r="HN378" s="126"/>
      <c r="HX378" s="126"/>
      <c r="IH378" s="126"/>
      <c r="IR378" s="126"/>
      <c r="JB378" s="126"/>
    </row>
    <row xmlns:x14ac="http://schemas.microsoft.com/office/spreadsheetml/2009/9/ac" r="379" s="3" customFormat="true" x14ac:dyDescent="0.25">
      <c r="A379" s="412"/>
      <c r="B379" s="126"/>
      <c r="L379" s="126"/>
      <c r="V379" s="126"/>
      <c r="AF379" s="126"/>
      <c r="AP379" s="126"/>
      <c r="AZ379" s="126"/>
      <c r="BA379" s="126"/>
      <c r="BB379" s="126"/>
      <c r="BC379" s="126"/>
      <c r="BD379" s="126"/>
      <c r="BE379" s="126"/>
      <c r="BF379" s="126"/>
      <c r="BG379" s="126"/>
      <c r="BJ379" s="126"/>
      <c r="BT379" s="126"/>
      <c r="BU379" s="126"/>
      <c r="BV379" s="126"/>
      <c r="BW379" s="126"/>
      <c r="BX379" s="126"/>
      <c r="BY379" s="126"/>
      <c r="BZ379" s="126"/>
      <c r="CA379" s="126"/>
      <c r="CD379" s="126"/>
      <c r="CN379" s="126"/>
      <c r="CX379" s="126"/>
      <c r="DH379" s="126"/>
      <c r="DR379" s="126"/>
      <c r="EB379" s="126"/>
      <c r="EL379" s="126"/>
      <c r="EV379" s="126"/>
      <c r="FF379" s="126"/>
      <c r="FP379" s="126"/>
      <c r="FZ379" s="126"/>
      <c r="GJ379" s="126"/>
      <c r="GT379" s="126"/>
      <c r="HD379" s="126"/>
      <c r="HN379" s="126"/>
      <c r="HX379" s="126"/>
      <c r="IH379" s="126"/>
      <c r="IR379" s="126"/>
      <c r="JB379" s="126"/>
    </row>
    <row xmlns:x14ac="http://schemas.microsoft.com/office/spreadsheetml/2009/9/ac" r="380" s="3" customFormat="true" x14ac:dyDescent="0.25">
      <c r="A380" s="412"/>
      <c r="B380" s="126"/>
      <c r="L380" s="126"/>
      <c r="V380" s="126"/>
      <c r="AF380" s="126"/>
      <c r="AP380" s="126"/>
      <c r="AZ380" s="126"/>
      <c r="BA380" s="126"/>
      <c r="BB380" s="126"/>
      <c r="BC380" s="126"/>
      <c r="BD380" s="126"/>
      <c r="BE380" s="126"/>
      <c r="BF380" s="126"/>
      <c r="BG380" s="126"/>
      <c r="BJ380" s="126"/>
      <c r="BT380" s="126"/>
      <c r="BU380" s="126"/>
      <c r="BV380" s="126"/>
      <c r="BW380" s="126"/>
      <c r="BX380" s="126"/>
      <c r="BY380" s="126"/>
      <c r="BZ380" s="126"/>
      <c r="CA380" s="126"/>
      <c r="CD380" s="126"/>
      <c r="CN380" s="126"/>
      <c r="CX380" s="126"/>
      <c r="DH380" s="126"/>
      <c r="DR380" s="126"/>
      <c r="EB380" s="126"/>
      <c r="EL380" s="126"/>
      <c r="EV380" s="126"/>
      <c r="FF380" s="126"/>
      <c r="FP380" s="126"/>
      <c r="FZ380" s="126"/>
      <c r="GJ380" s="126"/>
      <c r="GT380" s="126"/>
      <c r="HD380" s="126"/>
      <c r="HN380" s="126"/>
      <c r="HX380" s="126"/>
      <c r="IH380" s="126"/>
      <c r="IR380" s="126"/>
      <c r="JB380" s="126"/>
    </row>
    <row xmlns:x14ac="http://schemas.microsoft.com/office/spreadsheetml/2009/9/ac" r="381" s="3" customFormat="true" x14ac:dyDescent="0.25">
      <c r="A381" s="412"/>
      <c r="B381" s="126"/>
      <c r="L381" s="126"/>
      <c r="V381" s="126"/>
      <c r="AF381" s="126"/>
      <c r="AP381" s="126"/>
      <c r="AZ381" s="126"/>
      <c r="BA381" s="126"/>
      <c r="BB381" s="126"/>
      <c r="BC381" s="126"/>
      <c r="BD381" s="126"/>
      <c r="BE381" s="126"/>
      <c r="BF381" s="126"/>
      <c r="BG381" s="126"/>
      <c r="BJ381" s="126"/>
      <c r="BT381" s="126"/>
      <c r="BU381" s="126"/>
      <c r="BV381" s="126"/>
      <c r="BW381" s="126"/>
      <c r="BX381" s="126"/>
      <c r="BY381" s="126"/>
      <c r="BZ381" s="126"/>
      <c r="CA381" s="126"/>
      <c r="CD381" s="126"/>
      <c r="CN381" s="126"/>
      <c r="CX381" s="126"/>
      <c r="DH381" s="126"/>
      <c r="DR381" s="126"/>
      <c r="EB381" s="126"/>
      <c r="EL381" s="126"/>
      <c r="EV381" s="126"/>
      <c r="FF381" s="126"/>
      <c r="FP381" s="126"/>
      <c r="FZ381" s="126"/>
      <c r="GJ381" s="126"/>
      <c r="GT381" s="126"/>
      <c r="HD381" s="126"/>
      <c r="HN381" s="126"/>
      <c r="HX381" s="126"/>
      <c r="IH381" s="126"/>
      <c r="IR381" s="126"/>
      <c r="JB381" s="126"/>
    </row>
    <row xmlns:x14ac="http://schemas.microsoft.com/office/spreadsheetml/2009/9/ac" r="382" s="3" customFormat="true" x14ac:dyDescent="0.25">
      <c r="A382" s="412"/>
      <c r="B382" s="126"/>
      <c r="L382" s="126"/>
      <c r="V382" s="126"/>
      <c r="AF382" s="126"/>
      <c r="AP382" s="126"/>
      <c r="AZ382" s="126"/>
      <c r="BA382" s="126"/>
      <c r="BB382" s="126"/>
      <c r="BC382" s="126"/>
      <c r="BD382" s="126"/>
      <c r="BE382" s="126"/>
      <c r="BF382" s="126"/>
      <c r="BG382" s="126"/>
      <c r="BJ382" s="126"/>
      <c r="BT382" s="126"/>
      <c r="BU382" s="126"/>
      <c r="BV382" s="126"/>
      <c r="BW382" s="126"/>
      <c r="BX382" s="126"/>
      <c r="BY382" s="126"/>
      <c r="BZ382" s="126"/>
      <c r="CA382" s="126"/>
      <c r="CD382" s="126"/>
      <c r="CN382" s="126"/>
      <c r="CX382" s="126"/>
      <c r="DH382" s="126"/>
      <c r="DR382" s="126"/>
      <c r="EB382" s="126"/>
      <c r="EL382" s="126"/>
      <c r="EV382" s="126"/>
      <c r="FF382" s="126"/>
      <c r="FP382" s="126"/>
      <c r="FZ382" s="126"/>
      <c r="GJ382" s="126"/>
      <c r="GT382" s="126"/>
      <c r="HD382" s="126"/>
      <c r="HN382" s="126"/>
      <c r="HX382" s="126"/>
      <c r="IH382" s="126"/>
      <c r="IR382" s="126"/>
      <c r="JB382" s="126"/>
    </row>
    <row xmlns:x14ac="http://schemas.microsoft.com/office/spreadsheetml/2009/9/ac" r="383" s="3" customFormat="true" x14ac:dyDescent="0.25">
      <c r="A383" s="412"/>
      <c r="B383" s="126"/>
      <c r="L383" s="126"/>
      <c r="V383" s="126"/>
      <c r="AF383" s="126"/>
      <c r="AP383" s="126"/>
      <c r="AZ383" s="126"/>
      <c r="BA383" s="126"/>
      <c r="BB383" s="126"/>
      <c r="BC383" s="126"/>
      <c r="BD383" s="126"/>
      <c r="BE383" s="126"/>
      <c r="BF383" s="126"/>
      <c r="BG383" s="126"/>
      <c r="BJ383" s="126"/>
      <c r="BT383" s="126"/>
      <c r="BU383" s="126"/>
      <c r="BV383" s="126"/>
      <c r="BW383" s="126"/>
      <c r="BX383" s="126"/>
      <c r="BY383" s="126"/>
      <c r="BZ383" s="126"/>
      <c r="CA383" s="126"/>
      <c r="CD383" s="126"/>
      <c r="CN383" s="126"/>
      <c r="CX383" s="126"/>
      <c r="DH383" s="126"/>
      <c r="DR383" s="126"/>
      <c r="EB383" s="126"/>
      <c r="EL383" s="126"/>
      <c r="EV383" s="126"/>
      <c r="FF383" s="126"/>
      <c r="FP383" s="126"/>
      <c r="FZ383" s="126"/>
      <c r="GJ383" s="126"/>
      <c r="GT383" s="126"/>
      <c r="HD383" s="126"/>
      <c r="HN383" s="126"/>
      <c r="HX383" s="126"/>
      <c r="IH383" s="126"/>
      <c r="IR383" s="126"/>
      <c r="JB383" s="126"/>
    </row>
    <row xmlns:x14ac="http://schemas.microsoft.com/office/spreadsheetml/2009/9/ac" r="384" s="3" customFormat="true" x14ac:dyDescent="0.25">
      <c r="A384" s="412"/>
      <c r="B384" s="126"/>
      <c r="L384" s="126"/>
      <c r="V384" s="126"/>
      <c r="AF384" s="126"/>
      <c r="AP384" s="126"/>
      <c r="AZ384" s="126"/>
      <c r="BA384" s="126"/>
      <c r="BB384" s="126"/>
      <c r="BC384" s="126"/>
      <c r="BD384" s="126"/>
      <c r="BE384" s="126"/>
      <c r="BF384" s="126"/>
      <c r="BG384" s="126"/>
      <c r="BJ384" s="126"/>
      <c r="BT384" s="126"/>
      <c r="BU384" s="126"/>
      <c r="BV384" s="126"/>
      <c r="BW384" s="126"/>
      <c r="BX384" s="126"/>
      <c r="BY384" s="126"/>
      <c r="BZ384" s="126"/>
      <c r="CA384" s="126"/>
      <c r="CD384" s="126"/>
      <c r="CN384" s="126"/>
      <c r="CX384" s="126"/>
      <c r="DH384" s="126"/>
      <c r="DR384" s="126"/>
      <c r="EB384" s="126"/>
      <c r="EL384" s="126"/>
      <c r="EV384" s="126"/>
      <c r="FF384" s="126"/>
      <c r="FP384" s="126"/>
      <c r="FZ384" s="126"/>
      <c r="GJ384" s="126"/>
      <c r="GT384" s="126"/>
      <c r="HD384" s="126"/>
      <c r="HN384" s="126"/>
      <c r="HX384" s="126"/>
      <c r="IH384" s="126"/>
      <c r="IR384" s="126"/>
      <c r="JB384" s="126"/>
    </row>
    <row xmlns:x14ac="http://schemas.microsoft.com/office/spreadsheetml/2009/9/ac" r="385" s="3" customFormat="true" x14ac:dyDescent="0.25">
      <c r="A385" s="412"/>
      <c r="B385" s="126"/>
      <c r="L385" s="126"/>
      <c r="V385" s="126"/>
      <c r="AF385" s="126"/>
      <c r="AP385" s="126"/>
      <c r="AZ385" s="126"/>
      <c r="BA385" s="126"/>
      <c r="BB385" s="126"/>
      <c r="BC385" s="126"/>
      <c r="BD385" s="126"/>
      <c r="BE385" s="126"/>
      <c r="BF385" s="126"/>
      <c r="BG385" s="126"/>
      <c r="BJ385" s="126"/>
      <c r="BT385" s="126"/>
      <c r="BU385" s="126"/>
      <c r="BV385" s="126"/>
      <c r="BW385" s="126"/>
      <c r="BX385" s="126"/>
      <c r="BY385" s="126"/>
      <c r="BZ385" s="126"/>
      <c r="CA385" s="126"/>
      <c r="CD385" s="126"/>
      <c r="CN385" s="126"/>
      <c r="CX385" s="126"/>
      <c r="DH385" s="126"/>
      <c r="DR385" s="126"/>
      <c r="EB385" s="126"/>
      <c r="EL385" s="126"/>
      <c r="EV385" s="126"/>
      <c r="FF385" s="126"/>
      <c r="FP385" s="126"/>
      <c r="FZ385" s="126"/>
      <c r="GJ385" s="126"/>
      <c r="GT385" s="126"/>
      <c r="HD385" s="126"/>
      <c r="HN385" s="126"/>
      <c r="HX385" s="126"/>
      <c r="IH385" s="126"/>
      <c r="IR385" s="126"/>
      <c r="JB385" s="126"/>
    </row>
    <row xmlns:x14ac="http://schemas.microsoft.com/office/spreadsheetml/2009/9/ac" r="386" s="3" customFormat="true" x14ac:dyDescent="0.25">
      <c r="A386" s="412"/>
      <c r="B386" s="126"/>
      <c r="L386" s="126"/>
      <c r="V386" s="126"/>
      <c r="AF386" s="126"/>
      <c r="AP386" s="126"/>
      <c r="AZ386" s="126"/>
      <c r="BA386" s="126"/>
      <c r="BB386" s="126"/>
      <c r="BC386" s="126"/>
      <c r="BD386" s="126"/>
      <c r="BE386" s="126"/>
      <c r="BF386" s="126"/>
      <c r="BG386" s="126"/>
      <c r="BJ386" s="126"/>
      <c r="BT386" s="126"/>
      <c r="BU386" s="126"/>
      <c r="BV386" s="126"/>
      <c r="BW386" s="126"/>
      <c r="BX386" s="126"/>
      <c r="BY386" s="126"/>
      <c r="BZ386" s="126"/>
      <c r="CA386" s="126"/>
      <c r="CD386" s="126"/>
      <c r="CN386" s="126"/>
      <c r="CX386" s="126"/>
      <c r="DH386" s="126"/>
      <c r="DR386" s="126"/>
      <c r="EB386" s="126"/>
      <c r="EL386" s="126"/>
      <c r="EV386" s="126"/>
      <c r="FF386" s="126"/>
      <c r="FP386" s="126"/>
      <c r="FZ386" s="126"/>
      <c r="GJ386" s="126"/>
      <c r="GT386" s="126"/>
      <c r="HD386" s="126"/>
      <c r="HN386" s="126"/>
      <c r="HX386" s="126"/>
      <c r="IH386" s="126"/>
      <c r="IR386" s="126"/>
      <c r="JB386" s="126"/>
    </row>
    <row xmlns:x14ac="http://schemas.microsoft.com/office/spreadsheetml/2009/9/ac" r="387" s="3" customFormat="true" x14ac:dyDescent="0.25">
      <c r="A387" s="412"/>
      <c r="B387" s="126"/>
      <c r="L387" s="126"/>
      <c r="V387" s="126"/>
      <c r="AF387" s="126"/>
      <c r="AP387" s="126"/>
      <c r="AZ387" s="126"/>
      <c r="BA387" s="126"/>
      <c r="BB387" s="126"/>
      <c r="BC387" s="126"/>
      <c r="BD387" s="126"/>
      <c r="BE387" s="126"/>
      <c r="BF387" s="126"/>
      <c r="BG387" s="126"/>
      <c r="BJ387" s="126"/>
      <c r="BT387" s="126"/>
      <c r="BU387" s="126"/>
      <c r="BV387" s="126"/>
      <c r="BW387" s="126"/>
      <c r="BX387" s="126"/>
      <c r="BY387" s="126"/>
      <c r="BZ387" s="126"/>
      <c r="CA387" s="126"/>
      <c r="CD387" s="126"/>
      <c r="CN387" s="126"/>
      <c r="CX387" s="126"/>
      <c r="DH387" s="126"/>
      <c r="DR387" s="126"/>
      <c r="EB387" s="126"/>
      <c r="EL387" s="126"/>
      <c r="EV387" s="126"/>
      <c r="FF387" s="126"/>
      <c r="FP387" s="126"/>
      <c r="FZ387" s="126"/>
      <c r="GJ387" s="126"/>
      <c r="GT387" s="126"/>
      <c r="HD387" s="126"/>
      <c r="HN387" s="126"/>
      <c r="HX387" s="126"/>
      <c r="IH387" s="126"/>
      <c r="IR387" s="126"/>
      <c r="JB387" s="126"/>
    </row>
    <row xmlns:x14ac="http://schemas.microsoft.com/office/spreadsheetml/2009/9/ac" r="388" s="3" customFormat="true" x14ac:dyDescent="0.25">
      <c r="A388" s="412"/>
      <c r="B388" s="126"/>
      <c r="L388" s="126"/>
      <c r="V388" s="126"/>
      <c r="AF388" s="126"/>
      <c r="AP388" s="126"/>
      <c r="AZ388" s="126"/>
      <c r="BA388" s="126"/>
      <c r="BB388" s="126"/>
      <c r="BC388" s="126"/>
      <c r="BD388" s="126"/>
      <c r="BE388" s="126"/>
      <c r="BF388" s="126"/>
      <c r="BG388" s="126"/>
      <c r="BJ388" s="126"/>
      <c r="BT388" s="126"/>
      <c r="BU388" s="126"/>
      <c r="BV388" s="126"/>
      <c r="BW388" s="126"/>
      <c r="BX388" s="126"/>
      <c r="BY388" s="126"/>
      <c r="BZ388" s="126"/>
      <c r="CA388" s="126"/>
      <c r="CD388" s="126"/>
      <c r="CN388" s="126"/>
      <c r="CX388" s="126"/>
      <c r="DH388" s="126"/>
      <c r="DR388" s="126"/>
      <c r="EB388" s="126"/>
      <c r="EL388" s="126"/>
      <c r="EV388" s="126"/>
      <c r="FF388" s="126"/>
      <c r="FP388" s="126"/>
      <c r="FZ388" s="126"/>
      <c r="GJ388" s="126"/>
      <c r="GT388" s="126"/>
      <c r="HD388" s="126"/>
      <c r="HN388" s="126"/>
      <c r="HX388" s="126"/>
      <c r="IH388" s="126"/>
      <c r="IR388" s="126"/>
      <c r="JB388" s="126"/>
    </row>
    <row xmlns:x14ac="http://schemas.microsoft.com/office/spreadsheetml/2009/9/ac" r="389" s="3" customFormat="true" x14ac:dyDescent="0.25">
      <c r="A389" s="412"/>
      <c r="B389" s="126"/>
      <c r="L389" s="126"/>
      <c r="V389" s="126"/>
      <c r="AF389" s="126"/>
      <c r="AP389" s="126"/>
      <c r="AZ389" s="126"/>
      <c r="BA389" s="126"/>
      <c r="BB389" s="126"/>
      <c r="BC389" s="126"/>
      <c r="BD389" s="126"/>
      <c r="BE389" s="126"/>
      <c r="BF389" s="126"/>
      <c r="BG389" s="126"/>
      <c r="BJ389" s="126"/>
      <c r="BT389" s="126"/>
      <c r="BU389" s="126"/>
      <c r="BV389" s="126"/>
      <c r="BW389" s="126"/>
      <c r="BX389" s="126"/>
      <c r="BY389" s="126"/>
      <c r="BZ389" s="126"/>
      <c r="CA389" s="126"/>
      <c r="CD389" s="126"/>
      <c r="CN389" s="126"/>
      <c r="CX389" s="126"/>
      <c r="DH389" s="126"/>
      <c r="DR389" s="126"/>
      <c r="EB389" s="126"/>
      <c r="EL389" s="126"/>
      <c r="EV389" s="126"/>
      <c r="FF389" s="126"/>
      <c r="FP389" s="126"/>
      <c r="FZ389" s="126"/>
      <c r="GJ389" s="126"/>
      <c r="GT389" s="126"/>
      <c r="HD389" s="126"/>
      <c r="HN389" s="126"/>
      <c r="HX389" s="126"/>
      <c r="IH389" s="126"/>
      <c r="IR389" s="126"/>
      <c r="JB389" s="126"/>
    </row>
    <row xmlns:x14ac="http://schemas.microsoft.com/office/spreadsheetml/2009/9/ac" r="390" s="3" customFormat="true" x14ac:dyDescent="0.25">
      <c r="A390" s="412"/>
      <c r="B390" s="126"/>
      <c r="L390" s="126"/>
      <c r="V390" s="126"/>
      <c r="AF390" s="126"/>
      <c r="AP390" s="126"/>
      <c r="AZ390" s="126"/>
      <c r="BA390" s="126"/>
      <c r="BB390" s="126"/>
      <c r="BC390" s="126"/>
      <c r="BD390" s="126"/>
      <c r="BE390" s="126"/>
      <c r="BF390" s="126"/>
      <c r="BG390" s="126"/>
      <c r="BJ390" s="126"/>
      <c r="BT390" s="126"/>
      <c r="BU390" s="126"/>
      <c r="BV390" s="126"/>
      <c r="BW390" s="126"/>
      <c r="BX390" s="126"/>
      <c r="BY390" s="126"/>
      <c r="BZ390" s="126"/>
      <c r="CA390" s="126"/>
      <c r="CD390" s="126"/>
      <c r="CN390" s="126"/>
      <c r="CX390" s="126"/>
      <c r="DH390" s="126"/>
      <c r="DR390" s="126"/>
      <c r="EB390" s="126"/>
      <c r="EL390" s="126"/>
      <c r="EV390" s="126"/>
      <c r="FF390" s="126"/>
      <c r="FP390" s="126"/>
      <c r="FZ390" s="126"/>
      <c r="GJ390" s="126"/>
      <c r="GT390" s="126"/>
      <c r="HD390" s="126"/>
      <c r="HN390" s="126"/>
      <c r="HX390" s="126"/>
      <c r="IH390" s="126"/>
      <c r="IR390" s="126"/>
      <c r="JB390" s="126"/>
    </row>
    <row xmlns:x14ac="http://schemas.microsoft.com/office/spreadsheetml/2009/9/ac" r="391" s="3" customFormat="true" x14ac:dyDescent="0.25">
      <c r="A391" s="412"/>
      <c r="B391" s="126"/>
      <c r="L391" s="126"/>
      <c r="V391" s="126"/>
      <c r="AF391" s="126"/>
      <c r="AP391" s="126"/>
      <c r="AZ391" s="126"/>
      <c r="BA391" s="126"/>
      <c r="BB391" s="126"/>
      <c r="BC391" s="126"/>
      <c r="BD391" s="126"/>
      <c r="BE391" s="126"/>
      <c r="BF391" s="126"/>
      <c r="BG391" s="126"/>
      <c r="BJ391" s="126"/>
      <c r="BT391" s="126"/>
      <c r="BU391" s="126"/>
      <c r="BV391" s="126"/>
      <c r="BW391" s="126"/>
      <c r="BX391" s="126"/>
      <c r="BY391" s="126"/>
      <c r="BZ391" s="126"/>
      <c r="CA391" s="126"/>
      <c r="CD391" s="126"/>
      <c r="CN391" s="126"/>
      <c r="CX391" s="126"/>
      <c r="DH391" s="126"/>
      <c r="DR391" s="126"/>
      <c r="EB391" s="126"/>
      <c r="EL391" s="126"/>
      <c r="EV391" s="126"/>
      <c r="FF391" s="126"/>
      <c r="FP391" s="126"/>
      <c r="FZ391" s="126"/>
      <c r="GJ391" s="126"/>
      <c r="GT391" s="126"/>
      <c r="HD391" s="126"/>
      <c r="HN391" s="126"/>
      <c r="HX391" s="126"/>
      <c r="IH391" s="126"/>
      <c r="IR391" s="126"/>
      <c r="JB391" s="126"/>
    </row>
    <row xmlns:x14ac="http://schemas.microsoft.com/office/spreadsheetml/2009/9/ac" r="392" s="3" customFormat="true" x14ac:dyDescent="0.25">
      <c r="A392" s="412"/>
      <c r="B392" s="126"/>
      <c r="L392" s="126"/>
      <c r="V392" s="126"/>
      <c r="AF392" s="126"/>
      <c r="AP392" s="126"/>
      <c r="AZ392" s="126"/>
      <c r="BA392" s="126"/>
      <c r="BB392" s="126"/>
      <c r="BC392" s="126"/>
      <c r="BD392" s="126"/>
      <c r="BE392" s="126"/>
      <c r="BF392" s="126"/>
      <c r="BG392" s="126"/>
      <c r="BJ392" s="126"/>
      <c r="BT392" s="126"/>
      <c r="BU392" s="126"/>
      <c r="BV392" s="126"/>
      <c r="BW392" s="126"/>
      <c r="BX392" s="126"/>
      <c r="BY392" s="126"/>
      <c r="BZ392" s="126"/>
      <c r="CA392" s="126"/>
      <c r="CD392" s="126"/>
      <c r="CN392" s="126"/>
      <c r="CX392" s="126"/>
      <c r="DH392" s="126"/>
      <c r="DR392" s="126"/>
      <c r="EB392" s="126"/>
      <c r="EL392" s="126"/>
      <c r="EV392" s="126"/>
      <c r="FF392" s="126"/>
      <c r="FP392" s="126"/>
      <c r="FZ392" s="126"/>
      <c r="GJ392" s="126"/>
      <c r="GT392" s="126"/>
      <c r="HD392" s="126"/>
      <c r="HN392" s="126"/>
      <c r="HX392" s="126"/>
      <c r="IH392" s="126"/>
      <c r="IR392" s="126"/>
      <c r="JB392" s="126"/>
    </row>
    <row xmlns:x14ac="http://schemas.microsoft.com/office/spreadsheetml/2009/9/ac" r="393" s="3" customFormat="true" x14ac:dyDescent="0.25">
      <c r="A393" s="412"/>
      <c r="B393" s="126"/>
      <c r="L393" s="126"/>
      <c r="V393" s="126"/>
      <c r="AF393" s="126"/>
      <c r="AP393" s="126"/>
      <c r="AZ393" s="126"/>
      <c r="BA393" s="126"/>
      <c r="BB393" s="126"/>
      <c r="BC393" s="126"/>
      <c r="BD393" s="126"/>
      <c r="BE393" s="126"/>
      <c r="BF393" s="126"/>
      <c r="BG393" s="126"/>
      <c r="BJ393" s="126"/>
      <c r="BT393" s="126"/>
      <c r="BU393" s="126"/>
      <c r="BV393" s="126"/>
      <c r="BW393" s="126"/>
      <c r="BX393" s="126"/>
      <c r="BY393" s="126"/>
      <c r="BZ393" s="126"/>
      <c r="CA393" s="126"/>
      <c r="CD393" s="126"/>
      <c r="CN393" s="126"/>
      <c r="CX393" s="126"/>
      <c r="DH393" s="126"/>
      <c r="DR393" s="126"/>
      <c r="EB393" s="126"/>
      <c r="EL393" s="126"/>
      <c r="EV393" s="126"/>
      <c r="FF393" s="126"/>
      <c r="FP393" s="126"/>
      <c r="FZ393" s="126"/>
      <c r="GJ393" s="126"/>
      <c r="GT393" s="126"/>
      <c r="HD393" s="126"/>
      <c r="HN393" s="126"/>
      <c r="HX393" s="126"/>
      <c r="IH393" s="126"/>
      <c r="IR393" s="126"/>
      <c r="JB393" s="126"/>
    </row>
    <row xmlns:x14ac="http://schemas.microsoft.com/office/spreadsheetml/2009/9/ac" r="394" s="3" customFormat="true" x14ac:dyDescent="0.25">
      <c r="A394" s="412"/>
      <c r="B394" s="126"/>
      <c r="L394" s="126"/>
      <c r="V394" s="126"/>
      <c r="AF394" s="126"/>
      <c r="AP394" s="126"/>
      <c r="AZ394" s="126"/>
      <c r="BA394" s="126"/>
      <c r="BB394" s="126"/>
      <c r="BC394" s="126"/>
      <c r="BD394" s="126"/>
      <c r="BE394" s="126"/>
      <c r="BF394" s="126"/>
      <c r="BG394" s="126"/>
      <c r="BJ394" s="126"/>
      <c r="BT394" s="126"/>
      <c r="BU394" s="126"/>
      <c r="BV394" s="126"/>
      <c r="BW394" s="126"/>
      <c r="BX394" s="126"/>
      <c r="BY394" s="126"/>
      <c r="BZ394" s="126"/>
      <c r="CA394" s="126"/>
      <c r="CD394" s="126"/>
      <c r="CN394" s="126"/>
      <c r="CX394" s="126"/>
      <c r="DH394" s="126"/>
      <c r="DR394" s="126"/>
      <c r="EB394" s="126"/>
      <c r="EL394" s="126"/>
      <c r="EV394" s="126"/>
      <c r="FF394" s="126"/>
      <c r="FP394" s="126"/>
      <c r="FZ394" s="126"/>
      <c r="GJ394" s="126"/>
      <c r="GT394" s="126"/>
      <c r="HD394" s="126"/>
      <c r="HN394" s="126"/>
      <c r="HX394" s="126"/>
      <c r="IH394" s="126"/>
      <c r="IR394" s="126"/>
      <c r="JB394" s="126"/>
    </row>
    <row xmlns:x14ac="http://schemas.microsoft.com/office/spreadsheetml/2009/9/ac" r="395" s="3" customFormat="true" x14ac:dyDescent="0.25">
      <c r="A395" s="412"/>
      <c r="B395" s="126"/>
      <c r="L395" s="126"/>
      <c r="V395" s="126"/>
      <c r="AF395" s="126"/>
      <c r="AP395" s="126"/>
      <c r="AZ395" s="126"/>
      <c r="BA395" s="126"/>
      <c r="BB395" s="126"/>
      <c r="BC395" s="126"/>
      <c r="BD395" s="126"/>
      <c r="BE395" s="126"/>
      <c r="BF395" s="126"/>
      <c r="BG395" s="126"/>
      <c r="BJ395" s="126"/>
      <c r="BT395" s="126"/>
      <c r="BU395" s="126"/>
      <c r="BV395" s="126"/>
      <c r="BW395" s="126"/>
      <c r="BX395" s="126"/>
      <c r="BY395" s="126"/>
      <c r="BZ395" s="126"/>
      <c r="CA395" s="126"/>
      <c r="CD395" s="126"/>
      <c r="CN395" s="126"/>
      <c r="CX395" s="126"/>
      <c r="DH395" s="126"/>
      <c r="DR395" s="126"/>
      <c r="EB395" s="126"/>
      <c r="EL395" s="126"/>
      <c r="EV395" s="126"/>
      <c r="FF395" s="126"/>
      <c r="FP395" s="126"/>
      <c r="FZ395" s="126"/>
      <c r="GJ395" s="126"/>
      <c r="GT395" s="126"/>
      <c r="HD395" s="126"/>
      <c r="HN395" s="126"/>
      <c r="HX395" s="126"/>
      <c r="IH395" s="126"/>
      <c r="IR395" s="126"/>
      <c r="JB395" s="126"/>
    </row>
    <row xmlns:x14ac="http://schemas.microsoft.com/office/spreadsheetml/2009/9/ac" r="396" s="3" customFormat="true" x14ac:dyDescent="0.25">
      <c r="A396" s="412"/>
      <c r="B396" s="126"/>
      <c r="L396" s="126"/>
      <c r="V396" s="126"/>
      <c r="AF396" s="126"/>
      <c r="AP396" s="126"/>
      <c r="AZ396" s="126"/>
      <c r="BA396" s="126"/>
      <c r="BB396" s="126"/>
      <c r="BC396" s="126"/>
      <c r="BD396" s="126"/>
      <c r="BE396" s="126"/>
      <c r="BF396" s="126"/>
      <c r="BG396" s="126"/>
      <c r="BJ396" s="126"/>
      <c r="BT396" s="126"/>
      <c r="BU396" s="126"/>
      <c r="BV396" s="126"/>
      <c r="BW396" s="126"/>
      <c r="BX396" s="126"/>
      <c r="BY396" s="126"/>
      <c r="BZ396" s="126"/>
      <c r="CA396" s="126"/>
      <c r="CD396" s="126"/>
      <c r="CN396" s="126"/>
      <c r="CX396" s="126"/>
      <c r="DH396" s="126"/>
      <c r="DR396" s="126"/>
      <c r="EB396" s="126"/>
      <c r="EL396" s="126"/>
      <c r="EV396" s="126"/>
      <c r="FF396" s="126"/>
      <c r="FP396" s="126"/>
      <c r="FZ396" s="126"/>
      <c r="GJ396" s="126"/>
      <c r="GT396" s="126"/>
      <c r="HD396" s="126"/>
      <c r="HN396" s="126"/>
      <c r="HX396" s="126"/>
      <c r="IH396" s="126"/>
      <c r="IR396" s="126"/>
      <c r="JB396" s="126"/>
    </row>
    <row xmlns:x14ac="http://schemas.microsoft.com/office/spreadsheetml/2009/9/ac" r="397" s="3" customFormat="true" x14ac:dyDescent="0.25">
      <c r="A397" s="412"/>
      <c r="B397" s="126"/>
      <c r="L397" s="126"/>
      <c r="V397" s="126"/>
      <c r="AF397" s="126"/>
      <c r="AP397" s="126"/>
      <c r="AZ397" s="126"/>
      <c r="BA397" s="126"/>
      <c r="BB397" s="126"/>
      <c r="BC397" s="126"/>
      <c r="BD397" s="126"/>
      <c r="BE397" s="126"/>
      <c r="BF397" s="126"/>
      <c r="BG397" s="126"/>
      <c r="BJ397" s="126"/>
      <c r="BT397" s="126"/>
      <c r="BU397" s="126"/>
      <c r="BV397" s="126"/>
      <c r="BW397" s="126"/>
      <c r="BX397" s="126"/>
      <c r="BY397" s="126"/>
      <c r="BZ397" s="126"/>
      <c r="CA397" s="126"/>
      <c r="CD397" s="126"/>
      <c r="CN397" s="126"/>
      <c r="CX397" s="126"/>
      <c r="DH397" s="126"/>
      <c r="DR397" s="126"/>
      <c r="EB397" s="126"/>
      <c r="EL397" s="126"/>
      <c r="EV397" s="126"/>
      <c r="FF397" s="126"/>
      <c r="FP397" s="126"/>
      <c r="FZ397" s="126"/>
      <c r="GJ397" s="126"/>
      <c r="GT397" s="126"/>
      <c r="HD397" s="126"/>
      <c r="HN397" s="126"/>
      <c r="HX397" s="126"/>
      <c r="IH397" s="126"/>
      <c r="IR397" s="126"/>
      <c r="JB397" s="126"/>
    </row>
    <row xmlns:x14ac="http://schemas.microsoft.com/office/spreadsheetml/2009/9/ac" r="398" s="3" customFormat="true" x14ac:dyDescent="0.25">
      <c r="A398" s="412"/>
      <c r="B398" s="126"/>
      <c r="L398" s="126"/>
      <c r="V398" s="126"/>
      <c r="AF398" s="126"/>
      <c r="AP398" s="126"/>
      <c r="AZ398" s="126"/>
      <c r="BA398" s="126"/>
      <c r="BB398" s="126"/>
      <c r="BC398" s="126"/>
      <c r="BD398" s="126"/>
      <c r="BE398" s="126"/>
      <c r="BF398" s="126"/>
      <c r="BG398" s="126"/>
      <c r="BJ398" s="126"/>
      <c r="BT398" s="126"/>
      <c r="BU398" s="126"/>
      <c r="BV398" s="126"/>
      <c r="BW398" s="126"/>
      <c r="BX398" s="126"/>
      <c r="BY398" s="126"/>
      <c r="BZ398" s="126"/>
      <c r="CA398" s="126"/>
      <c r="CD398" s="126"/>
      <c r="CN398" s="126"/>
      <c r="CX398" s="126"/>
      <c r="DH398" s="126"/>
      <c r="DR398" s="126"/>
      <c r="EB398" s="126"/>
      <c r="EL398" s="126"/>
      <c r="EV398" s="126"/>
      <c r="FF398" s="126"/>
      <c r="FP398" s="126"/>
      <c r="FZ398" s="126"/>
      <c r="GJ398" s="126"/>
      <c r="GT398" s="126"/>
      <c r="HD398" s="126"/>
      <c r="HN398" s="126"/>
      <c r="HX398" s="126"/>
      <c r="IH398" s="126"/>
      <c r="IR398" s="126"/>
      <c r="JB398" s="126"/>
    </row>
    <row xmlns:x14ac="http://schemas.microsoft.com/office/spreadsheetml/2009/9/ac" r="399" s="3" customFormat="true" x14ac:dyDescent="0.25">
      <c r="A399" s="412"/>
      <c r="B399" s="126"/>
      <c r="L399" s="126"/>
      <c r="V399" s="126"/>
      <c r="AF399" s="126"/>
      <c r="AP399" s="126"/>
      <c r="AZ399" s="126"/>
      <c r="BA399" s="126"/>
      <c r="BB399" s="126"/>
      <c r="BC399" s="126"/>
      <c r="BD399" s="126"/>
      <c r="BE399" s="126"/>
      <c r="BF399" s="126"/>
      <c r="BG399" s="126"/>
      <c r="BJ399" s="126"/>
      <c r="BT399" s="126"/>
      <c r="BU399" s="126"/>
      <c r="BV399" s="126"/>
      <c r="BW399" s="126"/>
      <c r="BX399" s="126"/>
      <c r="BY399" s="126"/>
      <c r="BZ399" s="126"/>
      <c r="CA399" s="126"/>
      <c r="CD399" s="126"/>
      <c r="CN399" s="126"/>
      <c r="CX399" s="126"/>
      <c r="DH399" s="126"/>
      <c r="DR399" s="126"/>
      <c r="EB399" s="126"/>
      <c r="EL399" s="126"/>
      <c r="EV399" s="126"/>
      <c r="FF399" s="126"/>
      <c r="FP399" s="126"/>
      <c r="FZ399" s="126"/>
      <c r="GJ399" s="126"/>
      <c r="GT399" s="126"/>
      <c r="HD399" s="126"/>
      <c r="HN399" s="126"/>
      <c r="HX399" s="126"/>
      <c r="IH399" s="126"/>
      <c r="IR399" s="126"/>
      <c r="JB399" s="126"/>
    </row>
    <row xmlns:x14ac="http://schemas.microsoft.com/office/spreadsheetml/2009/9/ac" r="400" s="3" customFormat="true" x14ac:dyDescent="0.25">
      <c r="A400" s="412"/>
      <c r="B400" s="126"/>
      <c r="L400" s="126"/>
      <c r="V400" s="126"/>
      <c r="AF400" s="126"/>
      <c r="AP400" s="126"/>
      <c r="AZ400" s="126"/>
      <c r="BA400" s="126"/>
      <c r="BB400" s="126"/>
      <c r="BC400" s="126"/>
      <c r="BD400" s="126"/>
      <c r="BE400" s="126"/>
      <c r="BF400" s="126"/>
      <c r="BG400" s="126"/>
      <c r="BJ400" s="126"/>
      <c r="BT400" s="126"/>
      <c r="BU400" s="126"/>
      <c r="BV400" s="126"/>
      <c r="BW400" s="126"/>
      <c r="BX400" s="126"/>
      <c r="BY400" s="126"/>
      <c r="BZ400" s="126"/>
      <c r="CA400" s="126"/>
      <c r="CD400" s="126"/>
      <c r="CN400" s="126"/>
      <c r="CX400" s="126"/>
      <c r="DH400" s="126"/>
      <c r="DR400" s="126"/>
      <c r="EB400" s="126"/>
      <c r="EL400" s="126"/>
      <c r="EV400" s="126"/>
      <c r="FF400" s="126"/>
      <c r="FP400" s="126"/>
      <c r="FZ400" s="126"/>
      <c r="GJ400" s="126"/>
      <c r="GT400" s="126"/>
      <c r="HD400" s="126"/>
      <c r="HN400" s="126"/>
      <c r="HX400" s="126"/>
      <c r="IH400" s="126"/>
      <c r="IR400" s="126"/>
      <c r="JB400" s="126"/>
    </row>
    <row xmlns:x14ac="http://schemas.microsoft.com/office/spreadsheetml/2009/9/ac" r="401" s="3" customFormat="true" x14ac:dyDescent="0.25">
      <c r="A401" s="412"/>
      <c r="B401" s="126"/>
      <c r="L401" s="126"/>
      <c r="V401" s="126"/>
      <c r="AF401" s="126"/>
      <c r="AP401" s="126"/>
      <c r="AZ401" s="126"/>
      <c r="BA401" s="126"/>
      <c r="BB401" s="126"/>
      <c r="BC401" s="126"/>
      <c r="BD401" s="126"/>
      <c r="BE401" s="126"/>
      <c r="BF401" s="126"/>
      <c r="BG401" s="126"/>
      <c r="BJ401" s="126"/>
      <c r="BT401" s="126"/>
      <c r="BU401" s="126"/>
      <c r="BV401" s="126"/>
      <c r="BW401" s="126"/>
      <c r="BX401" s="126"/>
      <c r="BY401" s="126"/>
      <c r="BZ401" s="126"/>
      <c r="CA401" s="126"/>
      <c r="CD401" s="126"/>
      <c r="CN401" s="126"/>
      <c r="CX401" s="126"/>
      <c r="DH401" s="126"/>
      <c r="DR401" s="126"/>
      <c r="EB401" s="126"/>
      <c r="EL401" s="126"/>
      <c r="EV401" s="126"/>
      <c r="FF401" s="126"/>
      <c r="FP401" s="126"/>
      <c r="FZ401" s="126"/>
      <c r="GJ401" s="126"/>
      <c r="GT401" s="126"/>
      <c r="HD401" s="126"/>
      <c r="HN401" s="126"/>
      <c r="HX401" s="126"/>
      <c r="IH401" s="126"/>
      <c r="IR401" s="126"/>
      <c r="JB401" s="126"/>
    </row>
    <row xmlns:x14ac="http://schemas.microsoft.com/office/spreadsheetml/2009/9/ac" r="402" s="3" customFormat="true" x14ac:dyDescent="0.25">
      <c r="A402" s="412"/>
      <c r="B402" s="126"/>
      <c r="L402" s="126"/>
      <c r="V402" s="126"/>
      <c r="AF402" s="126"/>
      <c r="AP402" s="126"/>
      <c r="AZ402" s="126"/>
      <c r="BA402" s="126"/>
      <c r="BB402" s="126"/>
      <c r="BC402" s="126"/>
      <c r="BD402" s="126"/>
      <c r="BE402" s="126"/>
      <c r="BF402" s="126"/>
      <c r="BG402" s="126"/>
      <c r="BJ402" s="126"/>
      <c r="BT402" s="126"/>
      <c r="BU402" s="126"/>
      <c r="BV402" s="126"/>
      <c r="BW402" s="126"/>
      <c r="BX402" s="126"/>
      <c r="BY402" s="126"/>
      <c r="BZ402" s="126"/>
      <c r="CA402" s="126"/>
      <c r="CD402" s="126"/>
      <c r="CN402" s="126"/>
      <c r="CX402" s="126"/>
      <c r="DH402" s="126"/>
      <c r="DR402" s="126"/>
      <c r="EB402" s="126"/>
      <c r="EL402" s="126"/>
      <c r="EV402" s="126"/>
      <c r="FF402" s="126"/>
      <c r="FP402" s="126"/>
      <c r="FZ402" s="126"/>
      <c r="GJ402" s="126"/>
      <c r="GT402" s="126"/>
      <c r="HD402" s="126"/>
      <c r="HN402" s="126"/>
      <c r="HX402" s="126"/>
      <c r="IH402" s="126"/>
      <c r="IR402" s="126"/>
      <c r="JB402" s="126"/>
    </row>
    <row xmlns:x14ac="http://schemas.microsoft.com/office/spreadsheetml/2009/9/ac" r="403" s="3" customFormat="true" x14ac:dyDescent="0.25">
      <c r="A403" s="412"/>
      <c r="B403" s="126"/>
      <c r="L403" s="126"/>
      <c r="V403" s="126"/>
      <c r="AF403" s="126"/>
      <c r="AP403" s="126"/>
      <c r="AZ403" s="126"/>
      <c r="BA403" s="126"/>
      <c r="BB403" s="126"/>
      <c r="BC403" s="126"/>
      <c r="BD403" s="126"/>
      <c r="BE403" s="126"/>
      <c r="BF403" s="126"/>
      <c r="BG403" s="126"/>
      <c r="BJ403" s="126"/>
      <c r="BT403" s="126"/>
      <c r="BU403" s="126"/>
      <c r="BV403" s="126"/>
      <c r="BW403" s="126"/>
      <c r="BX403" s="126"/>
      <c r="BY403" s="126"/>
      <c r="BZ403" s="126"/>
      <c r="CA403" s="126"/>
      <c r="CD403" s="126"/>
      <c r="CN403" s="126"/>
      <c r="CX403" s="126"/>
      <c r="DH403" s="126"/>
      <c r="DR403" s="126"/>
      <c r="EB403" s="126"/>
      <c r="EL403" s="126"/>
      <c r="EV403" s="126"/>
      <c r="FF403" s="126"/>
      <c r="FP403" s="126"/>
      <c r="FZ403" s="126"/>
      <c r="GJ403" s="126"/>
      <c r="GT403" s="126"/>
      <c r="HD403" s="126"/>
      <c r="HN403" s="126"/>
      <c r="HX403" s="126"/>
      <c r="IH403" s="126"/>
      <c r="IR403" s="126"/>
      <c r="JB403" s="126"/>
    </row>
    <row xmlns:x14ac="http://schemas.microsoft.com/office/spreadsheetml/2009/9/ac" r="404" s="3" customFormat="true" x14ac:dyDescent="0.25">
      <c r="A404" s="412"/>
      <c r="B404" s="126"/>
      <c r="L404" s="126"/>
      <c r="V404" s="126"/>
      <c r="AF404" s="126"/>
      <c r="AP404" s="126"/>
      <c r="AZ404" s="126"/>
      <c r="BA404" s="126"/>
      <c r="BB404" s="126"/>
      <c r="BC404" s="126"/>
      <c r="BD404" s="126"/>
      <c r="BE404" s="126"/>
      <c r="BF404" s="126"/>
      <c r="BG404" s="126"/>
      <c r="BJ404" s="126"/>
      <c r="BT404" s="126"/>
      <c r="BU404" s="126"/>
      <c r="BV404" s="126"/>
      <c r="BW404" s="126"/>
      <c r="BX404" s="126"/>
      <c r="BY404" s="126"/>
      <c r="BZ404" s="126"/>
      <c r="CA404" s="126"/>
      <c r="CD404" s="126"/>
      <c r="CN404" s="126"/>
      <c r="CX404" s="126"/>
      <c r="DH404" s="126"/>
      <c r="DR404" s="126"/>
      <c r="EB404" s="126"/>
      <c r="EL404" s="126"/>
      <c r="EV404" s="126"/>
      <c r="FF404" s="126"/>
      <c r="FP404" s="126"/>
      <c r="FZ404" s="126"/>
      <c r="GJ404" s="126"/>
      <c r="GT404" s="126"/>
      <c r="HD404" s="126"/>
      <c r="HN404" s="126"/>
      <c r="HX404" s="126"/>
      <c r="IH404" s="126"/>
      <c r="IR404" s="126"/>
      <c r="JB404" s="126"/>
    </row>
    <row xmlns:x14ac="http://schemas.microsoft.com/office/spreadsheetml/2009/9/ac" r="405" s="3" customFormat="true" x14ac:dyDescent="0.25">
      <c r="A405" s="412"/>
      <c r="B405" s="126"/>
      <c r="L405" s="126"/>
      <c r="V405" s="126"/>
      <c r="AF405" s="126"/>
      <c r="AP405" s="126"/>
      <c r="AZ405" s="126"/>
      <c r="BA405" s="126"/>
      <c r="BB405" s="126"/>
      <c r="BC405" s="126"/>
      <c r="BD405" s="126"/>
      <c r="BE405" s="126"/>
      <c r="BF405" s="126"/>
      <c r="BG405" s="126"/>
      <c r="BJ405" s="126"/>
      <c r="BT405" s="126"/>
      <c r="BU405" s="126"/>
      <c r="BV405" s="126"/>
      <c r="BW405" s="126"/>
      <c r="BX405" s="126"/>
      <c r="BY405" s="126"/>
      <c r="BZ405" s="126"/>
      <c r="CA405" s="126"/>
      <c r="CD405" s="126"/>
      <c r="CN405" s="126"/>
      <c r="CX405" s="126"/>
      <c r="DH405" s="126"/>
      <c r="DR405" s="126"/>
      <c r="EB405" s="126"/>
      <c r="EL405" s="126"/>
      <c r="EV405" s="126"/>
      <c r="FF405" s="126"/>
      <c r="FP405" s="126"/>
      <c r="FZ405" s="126"/>
      <c r="GJ405" s="126"/>
      <c r="GT405" s="126"/>
      <c r="HD405" s="126"/>
      <c r="HN405" s="126"/>
      <c r="HX405" s="126"/>
      <c r="IH405" s="126"/>
      <c r="IR405" s="126"/>
      <c r="JB405" s="126"/>
    </row>
    <row xmlns:x14ac="http://schemas.microsoft.com/office/spreadsheetml/2009/9/ac" r="406" s="3" customFormat="true" x14ac:dyDescent="0.25">
      <c r="A406" s="412"/>
      <c r="B406" s="126"/>
      <c r="L406" s="126"/>
      <c r="V406" s="126"/>
      <c r="AF406" s="126"/>
      <c r="AP406" s="126"/>
      <c r="AZ406" s="126"/>
      <c r="BA406" s="126"/>
      <c r="BB406" s="126"/>
      <c r="BC406" s="126"/>
      <c r="BD406" s="126"/>
      <c r="BE406" s="126"/>
      <c r="BF406" s="126"/>
      <c r="BG406" s="126"/>
      <c r="BJ406" s="126"/>
      <c r="BT406" s="126"/>
      <c r="BU406" s="126"/>
      <c r="BV406" s="126"/>
      <c r="BW406" s="126"/>
      <c r="BX406" s="126"/>
      <c r="BY406" s="126"/>
      <c r="BZ406" s="126"/>
      <c r="CA406" s="126"/>
      <c r="CD406" s="126"/>
      <c r="CN406" s="126"/>
      <c r="CX406" s="126"/>
      <c r="DH406" s="126"/>
      <c r="DR406" s="126"/>
      <c r="EB406" s="126"/>
      <c r="EL406" s="126"/>
      <c r="EV406" s="126"/>
      <c r="FF406" s="126"/>
      <c r="FP406" s="126"/>
      <c r="FZ406" s="126"/>
      <c r="GJ406" s="126"/>
      <c r="GT406" s="126"/>
      <c r="HD406" s="126"/>
      <c r="HN406" s="126"/>
      <c r="HX406" s="126"/>
      <c r="IH406" s="126"/>
      <c r="IR406" s="126"/>
      <c r="JB406" s="126"/>
    </row>
    <row xmlns:x14ac="http://schemas.microsoft.com/office/spreadsheetml/2009/9/ac" r="407" s="3" customFormat="true" x14ac:dyDescent="0.25">
      <c r="A407" s="412"/>
      <c r="B407" s="126"/>
      <c r="L407" s="126"/>
      <c r="V407" s="126"/>
      <c r="AF407" s="126"/>
      <c r="AP407" s="126"/>
      <c r="AZ407" s="126"/>
      <c r="BA407" s="126"/>
      <c r="BB407" s="126"/>
      <c r="BC407" s="126"/>
      <c r="BD407" s="126"/>
      <c r="BE407" s="126"/>
      <c r="BF407" s="126"/>
      <c r="BG407" s="126"/>
      <c r="BJ407" s="126"/>
      <c r="BT407" s="126"/>
      <c r="BU407" s="126"/>
      <c r="BV407" s="126"/>
      <c r="BW407" s="126"/>
      <c r="BX407" s="126"/>
      <c r="BY407" s="126"/>
      <c r="BZ407" s="126"/>
      <c r="CA407" s="126"/>
      <c r="CD407" s="126"/>
      <c r="CN407" s="126"/>
      <c r="CX407" s="126"/>
      <c r="DH407" s="126"/>
      <c r="DR407" s="126"/>
      <c r="EB407" s="126"/>
      <c r="EL407" s="126"/>
      <c r="EV407" s="126"/>
      <c r="FF407" s="126"/>
      <c r="FP407" s="126"/>
      <c r="FZ407" s="126"/>
      <c r="GJ407" s="126"/>
      <c r="GT407" s="126"/>
      <c r="HD407" s="126"/>
      <c r="HN407" s="126"/>
      <c r="HX407" s="126"/>
      <c r="IH407" s="126"/>
      <c r="IR407" s="126"/>
      <c r="JB407" s="126"/>
    </row>
    <row xmlns:x14ac="http://schemas.microsoft.com/office/spreadsheetml/2009/9/ac" r="408" s="3" customFormat="true" x14ac:dyDescent="0.25">
      <c r="A408" s="412"/>
      <c r="B408" s="126"/>
      <c r="L408" s="126"/>
      <c r="V408" s="126"/>
      <c r="AF408" s="126"/>
      <c r="AP408" s="126"/>
      <c r="AZ408" s="126"/>
      <c r="BA408" s="126"/>
      <c r="BB408" s="126"/>
      <c r="BC408" s="126"/>
      <c r="BD408" s="126"/>
      <c r="BE408" s="126"/>
      <c r="BF408" s="126"/>
      <c r="BG408" s="126"/>
      <c r="BJ408" s="126"/>
      <c r="BT408" s="126"/>
      <c r="BU408" s="126"/>
      <c r="BV408" s="126"/>
      <c r="BW408" s="126"/>
      <c r="BX408" s="126"/>
      <c r="BY408" s="126"/>
      <c r="BZ408" s="126"/>
      <c r="CA408" s="126"/>
      <c r="CD408" s="126"/>
      <c r="CN408" s="126"/>
      <c r="CX408" s="126"/>
      <c r="DH408" s="126"/>
      <c r="DR408" s="126"/>
      <c r="EB408" s="126"/>
      <c r="EL408" s="126"/>
      <c r="EV408" s="126"/>
      <c r="FF408" s="126"/>
      <c r="FP408" s="126"/>
      <c r="FZ408" s="126"/>
      <c r="GJ408" s="126"/>
      <c r="GT408" s="126"/>
      <c r="HD408" s="126"/>
      <c r="HN408" s="126"/>
      <c r="HX408" s="126"/>
      <c r="IH408" s="126"/>
      <c r="IR408" s="126"/>
      <c r="JB408" s="126"/>
    </row>
    <row xmlns:x14ac="http://schemas.microsoft.com/office/spreadsheetml/2009/9/ac" r="409" s="3" customFormat="true" x14ac:dyDescent="0.25">
      <c r="A409" s="412"/>
      <c r="B409" s="126"/>
      <c r="L409" s="126"/>
      <c r="V409" s="126"/>
      <c r="AF409" s="126"/>
      <c r="AP409" s="126"/>
      <c r="AZ409" s="126"/>
      <c r="BA409" s="126"/>
      <c r="BB409" s="126"/>
      <c r="BC409" s="126"/>
      <c r="BD409" s="126"/>
      <c r="BE409" s="126"/>
      <c r="BF409" s="126"/>
      <c r="BG409" s="126"/>
      <c r="BJ409" s="126"/>
      <c r="BT409" s="126"/>
      <c r="BU409" s="126"/>
      <c r="BV409" s="126"/>
      <c r="BW409" s="126"/>
      <c r="BX409" s="126"/>
      <c r="BY409" s="126"/>
      <c r="BZ409" s="126"/>
      <c r="CA409" s="126"/>
      <c r="CD409" s="126"/>
      <c r="CN409" s="126"/>
      <c r="CX409" s="126"/>
      <c r="DH409" s="126"/>
      <c r="DR409" s="126"/>
      <c r="EB409" s="126"/>
      <c r="EL409" s="126"/>
      <c r="EV409" s="126"/>
      <c r="FF409" s="126"/>
      <c r="FP409" s="126"/>
      <c r="FZ409" s="126"/>
      <c r="GJ409" s="126"/>
      <c r="GT409" s="126"/>
      <c r="HD409" s="126"/>
      <c r="HN409" s="126"/>
      <c r="HX409" s="126"/>
      <c r="IH409" s="126"/>
      <c r="IR409" s="126"/>
      <c r="JB409" s="126"/>
    </row>
    <row xmlns:x14ac="http://schemas.microsoft.com/office/spreadsheetml/2009/9/ac" r="410" s="3" customFormat="true" x14ac:dyDescent="0.25">
      <c r="A410" s="412"/>
      <c r="B410" s="126"/>
      <c r="L410" s="126"/>
      <c r="V410" s="126"/>
      <c r="AF410" s="126"/>
      <c r="AP410" s="126"/>
      <c r="AZ410" s="126"/>
      <c r="BA410" s="126"/>
      <c r="BB410" s="126"/>
      <c r="BC410" s="126"/>
      <c r="BD410" s="126"/>
      <c r="BE410" s="126"/>
      <c r="BF410" s="126"/>
      <c r="BG410" s="126"/>
      <c r="BJ410" s="126"/>
      <c r="BT410" s="126"/>
      <c r="BU410" s="126"/>
      <c r="BV410" s="126"/>
      <c r="BW410" s="126"/>
      <c r="BX410" s="126"/>
      <c r="BY410" s="126"/>
      <c r="BZ410" s="126"/>
      <c r="CA410" s="126"/>
      <c r="CD410" s="126"/>
      <c r="CN410" s="126"/>
      <c r="CX410" s="126"/>
      <c r="DH410" s="126"/>
      <c r="DR410" s="126"/>
      <c r="EB410" s="126"/>
      <c r="EL410" s="126"/>
      <c r="EV410" s="126"/>
      <c r="FF410" s="126"/>
      <c r="FP410" s="126"/>
      <c r="FZ410" s="126"/>
      <c r="GJ410" s="126"/>
      <c r="GT410" s="126"/>
      <c r="HD410" s="126"/>
      <c r="HN410" s="126"/>
      <c r="HX410" s="126"/>
      <c r="IH410" s="126"/>
      <c r="IR410" s="126"/>
      <c r="JB410" s="126"/>
    </row>
    <row xmlns:x14ac="http://schemas.microsoft.com/office/spreadsheetml/2009/9/ac" r="411" s="3" customFormat="true" x14ac:dyDescent="0.25">
      <c r="A411" s="412"/>
      <c r="B411" s="126"/>
      <c r="L411" s="126"/>
      <c r="V411" s="126"/>
      <c r="AF411" s="126"/>
      <c r="AP411" s="126"/>
      <c r="AZ411" s="126"/>
      <c r="BA411" s="126"/>
      <c r="BB411" s="126"/>
      <c r="BC411" s="126"/>
      <c r="BD411" s="126"/>
      <c r="BE411" s="126"/>
      <c r="BF411" s="126"/>
      <c r="BG411" s="126"/>
      <c r="BJ411" s="126"/>
      <c r="BT411" s="126"/>
      <c r="BU411" s="126"/>
      <c r="BV411" s="126"/>
      <c r="BW411" s="126"/>
      <c r="BX411" s="126"/>
      <c r="BY411" s="126"/>
      <c r="BZ411" s="126"/>
      <c r="CA411" s="126"/>
      <c r="CD411" s="126"/>
      <c r="CN411" s="126"/>
      <c r="CX411" s="126"/>
      <c r="DH411" s="126"/>
      <c r="DR411" s="126"/>
      <c r="EB411" s="126"/>
      <c r="EL411" s="126"/>
      <c r="EV411" s="126"/>
      <c r="FF411" s="126"/>
      <c r="FP411" s="126"/>
      <c r="FZ411" s="126"/>
      <c r="GJ411" s="126"/>
      <c r="GT411" s="126"/>
      <c r="HD411" s="126"/>
      <c r="HN411" s="126"/>
      <c r="HX411" s="126"/>
      <c r="IH411" s="126"/>
      <c r="IR411" s="126"/>
      <c r="JB411" s="126"/>
    </row>
    <row xmlns:x14ac="http://schemas.microsoft.com/office/spreadsheetml/2009/9/ac" r="412" s="3" customFormat="true" x14ac:dyDescent="0.25">
      <c r="A412" s="412"/>
      <c r="B412" s="126"/>
      <c r="L412" s="126"/>
      <c r="V412" s="126"/>
      <c r="AF412" s="126"/>
      <c r="AP412" s="126"/>
      <c r="AZ412" s="126"/>
      <c r="BA412" s="126"/>
      <c r="BB412" s="126"/>
      <c r="BC412" s="126"/>
      <c r="BD412" s="126"/>
      <c r="BE412" s="126"/>
      <c r="BF412" s="126"/>
      <c r="BG412" s="126"/>
      <c r="BJ412" s="126"/>
      <c r="BT412" s="126"/>
      <c r="BU412" s="126"/>
      <c r="BV412" s="126"/>
      <c r="BW412" s="126"/>
      <c r="BX412" s="126"/>
      <c r="BY412" s="126"/>
      <c r="BZ412" s="126"/>
      <c r="CA412" s="126"/>
      <c r="CD412" s="126"/>
      <c r="CN412" s="126"/>
      <c r="CX412" s="126"/>
      <c r="DH412" s="126"/>
      <c r="DR412" s="126"/>
      <c r="EB412" s="126"/>
      <c r="EL412" s="126"/>
      <c r="EV412" s="126"/>
      <c r="FF412" s="126"/>
      <c r="FP412" s="126"/>
      <c r="FZ412" s="126"/>
      <c r="GJ412" s="126"/>
      <c r="GT412" s="126"/>
      <c r="HD412" s="126"/>
      <c r="HN412" s="126"/>
      <c r="HX412" s="126"/>
      <c r="IH412" s="126"/>
      <c r="IR412" s="126"/>
      <c r="JB412" s="126"/>
    </row>
    <row xmlns:x14ac="http://schemas.microsoft.com/office/spreadsheetml/2009/9/ac" r="413" s="3" customFormat="true" x14ac:dyDescent="0.25">
      <c r="A413" s="412"/>
      <c r="B413" s="126"/>
      <c r="L413" s="126"/>
      <c r="V413" s="126"/>
      <c r="AF413" s="126"/>
      <c r="AP413" s="126"/>
      <c r="AZ413" s="126"/>
      <c r="BA413" s="126"/>
      <c r="BB413" s="126"/>
      <c r="BC413" s="126"/>
      <c r="BD413" s="126"/>
      <c r="BE413" s="126"/>
      <c r="BF413" s="126"/>
      <c r="BG413" s="126"/>
      <c r="BJ413" s="126"/>
      <c r="BT413" s="126"/>
      <c r="BU413" s="126"/>
      <c r="BV413" s="126"/>
      <c r="BW413" s="126"/>
      <c r="BX413" s="126"/>
      <c r="BY413" s="126"/>
      <c r="BZ413" s="126"/>
      <c r="CA413" s="126"/>
      <c r="CD413" s="126"/>
      <c r="CN413" s="126"/>
      <c r="CX413" s="126"/>
      <c r="DH413" s="126"/>
      <c r="DR413" s="126"/>
      <c r="EB413" s="126"/>
      <c r="EL413" s="126"/>
      <c r="EV413" s="126"/>
      <c r="FF413" s="126"/>
      <c r="FP413" s="126"/>
      <c r="FZ413" s="126"/>
      <c r="GJ413" s="126"/>
      <c r="GT413" s="126"/>
      <c r="HD413" s="126"/>
      <c r="HN413" s="126"/>
      <c r="HX413" s="126"/>
      <c r="IH413" s="126"/>
      <c r="IR413" s="126"/>
      <c r="JB413" s="126"/>
    </row>
    <row xmlns:x14ac="http://schemas.microsoft.com/office/spreadsheetml/2009/9/ac" r="414" s="3" customFormat="true" x14ac:dyDescent="0.25">
      <c r="A414" s="412"/>
      <c r="B414" s="126"/>
      <c r="L414" s="126"/>
      <c r="V414" s="126"/>
      <c r="AF414" s="126"/>
      <c r="AP414" s="126"/>
      <c r="AZ414" s="126"/>
      <c r="BA414" s="126"/>
      <c r="BB414" s="126"/>
      <c r="BC414" s="126"/>
      <c r="BD414" s="126"/>
      <c r="BE414" s="126"/>
      <c r="BF414" s="126"/>
      <c r="BG414" s="126"/>
      <c r="BJ414" s="126"/>
      <c r="BT414" s="126"/>
      <c r="BU414" s="126"/>
      <c r="BV414" s="126"/>
      <c r="BW414" s="126"/>
      <c r="BX414" s="126"/>
      <c r="BY414" s="126"/>
      <c r="BZ414" s="126"/>
      <c r="CA414" s="126"/>
      <c r="CD414" s="126"/>
      <c r="CN414" s="126"/>
      <c r="CX414" s="126"/>
      <c r="DH414" s="126"/>
      <c r="DR414" s="126"/>
      <c r="EB414" s="126"/>
      <c r="EL414" s="126"/>
      <c r="EV414" s="126"/>
      <c r="FF414" s="126"/>
      <c r="FP414" s="126"/>
      <c r="FZ414" s="126"/>
      <c r="GJ414" s="126"/>
      <c r="GT414" s="126"/>
      <c r="HD414" s="126"/>
      <c r="HN414" s="126"/>
      <c r="HX414" s="126"/>
      <c r="IH414" s="126"/>
      <c r="IR414" s="126"/>
      <c r="JB414" s="126"/>
    </row>
    <row xmlns:x14ac="http://schemas.microsoft.com/office/spreadsheetml/2009/9/ac" r="415" s="3" customFormat="true" x14ac:dyDescent="0.25">
      <c r="A415" s="412"/>
      <c r="B415" s="126"/>
      <c r="L415" s="126"/>
      <c r="V415" s="126"/>
      <c r="AF415" s="126"/>
      <c r="AP415" s="126"/>
      <c r="AZ415" s="126"/>
      <c r="BA415" s="126"/>
      <c r="BB415" s="126"/>
      <c r="BC415" s="126"/>
      <c r="BD415" s="126"/>
      <c r="BE415" s="126"/>
      <c r="BF415" s="126"/>
      <c r="BG415" s="126"/>
      <c r="BJ415" s="126"/>
      <c r="BT415" s="126"/>
      <c r="BU415" s="126"/>
      <c r="BV415" s="126"/>
      <c r="BW415" s="126"/>
      <c r="BX415" s="126"/>
      <c r="BY415" s="126"/>
      <c r="BZ415" s="126"/>
      <c r="CA415" s="126"/>
      <c r="CD415" s="126"/>
      <c r="CN415" s="126"/>
      <c r="CX415" s="126"/>
      <c r="DH415" s="126"/>
      <c r="DR415" s="126"/>
      <c r="EB415" s="126"/>
      <c r="EL415" s="126"/>
      <c r="EV415" s="126"/>
      <c r="FF415" s="126"/>
      <c r="FP415" s="126"/>
      <c r="FZ415" s="126"/>
      <c r="GJ415" s="126"/>
      <c r="GT415" s="126"/>
      <c r="HD415" s="126"/>
      <c r="HN415" s="126"/>
      <c r="HX415" s="126"/>
      <c r="IH415" s="126"/>
      <c r="IR415" s="126"/>
      <c r="JB415" s="126"/>
    </row>
    <row xmlns:x14ac="http://schemas.microsoft.com/office/spreadsheetml/2009/9/ac" r="416" s="3" customFormat="true" x14ac:dyDescent="0.25">
      <c r="A416" s="412"/>
      <c r="B416" s="126"/>
      <c r="L416" s="126"/>
      <c r="V416" s="126"/>
      <c r="AF416" s="126"/>
      <c r="AP416" s="126"/>
      <c r="AZ416" s="126"/>
      <c r="BA416" s="126"/>
      <c r="BB416" s="126"/>
      <c r="BC416" s="126"/>
      <c r="BD416" s="126"/>
      <c r="BE416" s="126"/>
      <c r="BF416" s="126"/>
      <c r="BG416" s="126"/>
      <c r="BJ416" s="126"/>
      <c r="BT416" s="126"/>
      <c r="BU416" s="126"/>
      <c r="BV416" s="126"/>
      <c r="BW416" s="126"/>
      <c r="BX416" s="126"/>
      <c r="BY416" s="126"/>
      <c r="BZ416" s="126"/>
      <c r="CA416" s="126"/>
      <c r="CD416" s="126"/>
      <c r="CN416" s="126"/>
      <c r="CX416" s="126"/>
      <c r="DH416" s="126"/>
      <c r="DR416" s="126"/>
      <c r="EB416" s="126"/>
      <c r="EL416" s="126"/>
      <c r="EV416" s="126"/>
      <c r="FF416" s="126"/>
      <c r="FP416" s="126"/>
      <c r="FZ416" s="126"/>
      <c r="GJ416" s="126"/>
      <c r="GT416" s="126"/>
      <c r="HD416" s="126"/>
      <c r="HN416" s="126"/>
      <c r="HX416" s="126"/>
      <c r="IH416" s="126"/>
      <c r="IR416" s="126"/>
      <c r="JB416" s="126"/>
    </row>
    <row xmlns:x14ac="http://schemas.microsoft.com/office/spreadsheetml/2009/9/ac" r="417" s="3" customFormat="true" x14ac:dyDescent="0.25">
      <c r="A417" s="412"/>
      <c r="B417" s="126"/>
      <c r="L417" s="126"/>
      <c r="V417" s="126"/>
      <c r="AF417" s="126"/>
      <c r="AP417" s="126"/>
      <c r="AZ417" s="126"/>
      <c r="BA417" s="126"/>
      <c r="BB417" s="126"/>
      <c r="BC417" s="126"/>
      <c r="BD417" s="126"/>
      <c r="BE417" s="126"/>
      <c r="BF417" s="126"/>
      <c r="BG417" s="126"/>
      <c r="BJ417" s="126"/>
      <c r="BT417" s="126"/>
      <c r="BU417" s="126"/>
      <c r="BV417" s="126"/>
      <c r="BW417" s="126"/>
      <c r="BX417" s="126"/>
      <c r="BY417" s="126"/>
      <c r="BZ417" s="126"/>
      <c r="CA417" s="126"/>
      <c r="CD417" s="126"/>
      <c r="CN417" s="126"/>
      <c r="CX417" s="126"/>
      <c r="DH417" s="126"/>
      <c r="DR417" s="126"/>
      <c r="EB417" s="126"/>
      <c r="EL417" s="126"/>
      <c r="EV417" s="126"/>
      <c r="FF417" s="126"/>
      <c r="FP417" s="126"/>
      <c r="FZ417" s="126"/>
      <c r="GJ417" s="126"/>
      <c r="GT417" s="126"/>
      <c r="HD417" s="126"/>
      <c r="HN417" s="126"/>
      <c r="HX417" s="126"/>
      <c r="IH417" s="126"/>
      <c r="IR417" s="126"/>
      <c r="JB417" s="126"/>
    </row>
    <row xmlns:x14ac="http://schemas.microsoft.com/office/spreadsheetml/2009/9/ac" r="418" s="3" customFormat="true" x14ac:dyDescent="0.25">
      <c r="A418" s="412"/>
      <c r="B418" s="126"/>
      <c r="L418" s="126"/>
      <c r="V418" s="126"/>
      <c r="AF418" s="126"/>
      <c r="AP418" s="126"/>
      <c r="AZ418" s="126"/>
      <c r="BA418" s="126"/>
      <c r="BB418" s="126"/>
      <c r="BC418" s="126"/>
      <c r="BD418" s="126"/>
      <c r="BE418" s="126"/>
      <c r="BF418" s="126"/>
      <c r="BG418" s="126"/>
      <c r="BJ418" s="126"/>
      <c r="BT418" s="126"/>
      <c r="BU418" s="126"/>
      <c r="BV418" s="126"/>
      <c r="BW418" s="126"/>
      <c r="BX418" s="126"/>
      <c r="BY418" s="126"/>
      <c r="BZ418" s="126"/>
      <c r="CA418" s="126"/>
      <c r="CD418" s="126"/>
      <c r="CN418" s="126"/>
      <c r="CX418" s="126"/>
      <c r="DH418" s="126"/>
      <c r="DR418" s="126"/>
      <c r="EB418" s="126"/>
      <c r="EL418" s="126"/>
      <c r="EV418" s="126"/>
      <c r="FF418" s="126"/>
      <c r="FP418" s="126"/>
      <c r="FZ418" s="126"/>
      <c r="GJ418" s="126"/>
      <c r="GT418" s="126"/>
      <c r="HD418" s="126"/>
      <c r="HN418" s="126"/>
      <c r="HX418" s="126"/>
      <c r="IH418" s="126"/>
      <c r="IR418" s="126"/>
      <c r="JB418" s="126"/>
    </row>
    <row xmlns:x14ac="http://schemas.microsoft.com/office/spreadsheetml/2009/9/ac" r="419" s="3" customFormat="true" x14ac:dyDescent="0.25">
      <c r="A419" s="412"/>
      <c r="B419" s="126"/>
      <c r="L419" s="126"/>
      <c r="V419" s="126"/>
      <c r="AF419" s="126"/>
      <c r="AP419" s="126"/>
      <c r="AZ419" s="126"/>
      <c r="BA419" s="126"/>
      <c r="BB419" s="126"/>
      <c r="BC419" s="126"/>
      <c r="BD419" s="126"/>
      <c r="BE419" s="126"/>
      <c r="BF419" s="126"/>
      <c r="BG419" s="126"/>
      <c r="BJ419" s="126"/>
      <c r="BT419" s="126"/>
      <c r="BU419" s="126"/>
      <c r="BV419" s="126"/>
      <c r="BW419" s="126"/>
      <c r="BX419" s="126"/>
      <c r="BY419" s="126"/>
      <c r="BZ419" s="126"/>
      <c r="CA419" s="126"/>
      <c r="CD419" s="126"/>
      <c r="CN419" s="126"/>
      <c r="CX419" s="126"/>
      <c r="DH419" s="126"/>
      <c r="DR419" s="126"/>
      <c r="EB419" s="126"/>
      <c r="EL419" s="126"/>
      <c r="EV419" s="126"/>
      <c r="FF419" s="126"/>
      <c r="FP419" s="126"/>
      <c r="FZ419" s="126"/>
      <c r="GJ419" s="126"/>
      <c r="GT419" s="126"/>
      <c r="HD419" s="126"/>
      <c r="HN419" s="126"/>
      <c r="HX419" s="126"/>
      <c r="IH419" s="126"/>
      <c r="IR419" s="126"/>
      <c r="JB419" s="126"/>
    </row>
    <row xmlns:x14ac="http://schemas.microsoft.com/office/spreadsheetml/2009/9/ac" r="420" s="3" customFormat="true" x14ac:dyDescent="0.25">
      <c r="A420" s="412"/>
      <c r="B420" s="126"/>
      <c r="L420" s="126"/>
      <c r="V420" s="126"/>
      <c r="AF420" s="126"/>
      <c r="AP420" s="126"/>
      <c r="AZ420" s="126"/>
      <c r="BA420" s="126"/>
      <c r="BB420" s="126"/>
      <c r="BC420" s="126"/>
      <c r="BD420" s="126"/>
      <c r="BE420" s="126"/>
      <c r="BF420" s="126"/>
      <c r="BG420" s="126"/>
      <c r="BJ420" s="126"/>
      <c r="BT420" s="126"/>
      <c r="BU420" s="126"/>
      <c r="BV420" s="126"/>
      <c r="BW420" s="126"/>
      <c r="BX420" s="126"/>
      <c r="BY420" s="126"/>
      <c r="BZ420" s="126"/>
      <c r="CA420" s="126"/>
      <c r="CD420" s="126"/>
      <c r="CN420" s="126"/>
      <c r="CX420" s="126"/>
      <c r="DH420" s="126"/>
      <c r="DR420" s="126"/>
      <c r="EB420" s="126"/>
      <c r="EL420" s="126"/>
      <c r="EV420" s="126"/>
      <c r="FF420" s="126"/>
      <c r="FP420" s="126"/>
      <c r="FZ420" s="126"/>
      <c r="GJ420" s="126"/>
      <c r="GT420" s="126"/>
      <c r="HD420" s="126"/>
      <c r="HN420" s="126"/>
      <c r="HX420" s="126"/>
      <c r="IH420" s="126"/>
      <c r="IR420" s="126"/>
      <c r="JB420" s="126"/>
    </row>
    <row xmlns:x14ac="http://schemas.microsoft.com/office/spreadsheetml/2009/9/ac" r="421" s="3" customFormat="true" x14ac:dyDescent="0.25">
      <c r="A421" s="412"/>
      <c r="B421" s="126"/>
      <c r="L421" s="126"/>
      <c r="V421" s="126"/>
      <c r="AF421" s="126"/>
      <c r="AP421" s="126"/>
      <c r="AZ421" s="126"/>
      <c r="BA421" s="126"/>
      <c r="BB421" s="126"/>
      <c r="BC421" s="126"/>
      <c r="BD421" s="126"/>
      <c r="BE421" s="126"/>
      <c r="BF421" s="126"/>
      <c r="BG421" s="126"/>
      <c r="BJ421" s="126"/>
      <c r="BT421" s="126"/>
      <c r="BU421" s="126"/>
      <c r="BV421" s="126"/>
      <c r="BW421" s="126"/>
      <c r="BX421" s="126"/>
      <c r="BY421" s="126"/>
      <c r="BZ421" s="126"/>
      <c r="CA421" s="126"/>
      <c r="CD421" s="126"/>
      <c r="CN421" s="126"/>
      <c r="CX421" s="126"/>
      <c r="DH421" s="126"/>
      <c r="DR421" s="126"/>
      <c r="EB421" s="126"/>
      <c r="EL421" s="126"/>
      <c r="EV421" s="126"/>
      <c r="FF421" s="126"/>
      <c r="FP421" s="126"/>
      <c r="FZ421" s="126"/>
      <c r="GJ421" s="126"/>
      <c r="GT421" s="126"/>
      <c r="HD421" s="126"/>
      <c r="HN421" s="126"/>
      <c r="HX421" s="126"/>
      <c r="IH421" s="126"/>
      <c r="IR421" s="126"/>
      <c r="JB421" s="126"/>
    </row>
    <row xmlns:x14ac="http://schemas.microsoft.com/office/spreadsheetml/2009/9/ac" r="422" s="3" customFormat="true" x14ac:dyDescent="0.25">
      <c r="A422" s="412"/>
      <c r="B422" s="126"/>
      <c r="L422" s="126"/>
      <c r="V422" s="126"/>
      <c r="AF422" s="126"/>
      <c r="AP422" s="126"/>
      <c r="AZ422" s="126"/>
      <c r="BA422" s="126"/>
      <c r="BB422" s="126"/>
      <c r="BC422" s="126"/>
      <c r="BD422" s="126"/>
      <c r="BE422" s="126"/>
      <c r="BF422" s="126"/>
      <c r="BG422" s="126"/>
      <c r="BJ422" s="126"/>
      <c r="BT422" s="126"/>
      <c r="BU422" s="126"/>
      <c r="BV422" s="126"/>
      <c r="BW422" s="126"/>
      <c r="BX422" s="126"/>
      <c r="BY422" s="126"/>
      <c r="BZ422" s="126"/>
      <c r="CA422" s="126"/>
      <c r="CD422" s="126"/>
      <c r="CN422" s="126"/>
      <c r="CX422" s="126"/>
      <c r="DH422" s="126"/>
      <c r="DR422" s="126"/>
      <c r="EB422" s="126"/>
      <c r="EL422" s="126"/>
      <c r="EV422" s="126"/>
      <c r="FF422" s="126"/>
      <c r="FP422" s="126"/>
      <c r="FZ422" s="126"/>
      <c r="GJ422" s="126"/>
      <c r="GT422" s="126"/>
      <c r="HD422" s="126"/>
      <c r="HN422" s="126"/>
      <c r="HX422" s="126"/>
      <c r="IH422" s="126"/>
      <c r="IR422" s="126"/>
      <c r="JB422" s="126"/>
    </row>
    <row xmlns:x14ac="http://schemas.microsoft.com/office/spreadsheetml/2009/9/ac" r="423" s="3" customFormat="true" x14ac:dyDescent="0.25">
      <c r="A423" s="412"/>
      <c r="B423" s="126"/>
      <c r="L423" s="126"/>
      <c r="V423" s="126"/>
      <c r="AF423" s="126"/>
      <c r="AP423" s="126"/>
      <c r="AZ423" s="126"/>
      <c r="BA423" s="126"/>
      <c r="BB423" s="126"/>
      <c r="BC423" s="126"/>
      <c r="BD423" s="126"/>
      <c r="BE423" s="126"/>
      <c r="BF423" s="126"/>
      <c r="BG423" s="126"/>
      <c r="BJ423" s="126"/>
      <c r="BT423" s="126"/>
      <c r="BU423" s="126"/>
      <c r="BV423" s="126"/>
      <c r="BW423" s="126"/>
      <c r="BX423" s="126"/>
      <c r="BY423" s="126"/>
      <c r="BZ423" s="126"/>
      <c r="CA423" s="126"/>
      <c r="CD423" s="126"/>
      <c r="CN423" s="126"/>
      <c r="CX423" s="126"/>
      <c r="DH423" s="126"/>
      <c r="DR423" s="126"/>
      <c r="EB423" s="126"/>
      <c r="EL423" s="126"/>
      <c r="EV423" s="126"/>
      <c r="FF423" s="126"/>
      <c r="FP423" s="126"/>
      <c r="FZ423" s="126"/>
      <c r="GJ423" s="126"/>
      <c r="GT423" s="126"/>
      <c r="HD423" s="126"/>
      <c r="HN423" s="126"/>
      <c r="HX423" s="126"/>
      <c r="IH423" s="126"/>
      <c r="IR423" s="126"/>
      <c r="JB423" s="126"/>
    </row>
    <row xmlns:x14ac="http://schemas.microsoft.com/office/spreadsheetml/2009/9/ac" r="424" s="3" customFormat="true" x14ac:dyDescent="0.25">
      <c r="A424" s="412"/>
      <c r="B424" s="126"/>
      <c r="L424" s="126"/>
      <c r="V424" s="126"/>
      <c r="AF424" s="126"/>
      <c r="AP424" s="126"/>
      <c r="AZ424" s="126"/>
      <c r="BA424" s="126"/>
      <c r="BB424" s="126"/>
      <c r="BC424" s="126"/>
      <c r="BD424" s="126"/>
      <c r="BE424" s="126"/>
      <c r="BF424" s="126"/>
      <c r="BG424" s="126"/>
      <c r="BJ424" s="126"/>
      <c r="BT424" s="126"/>
      <c r="BU424" s="126"/>
      <c r="BV424" s="126"/>
      <c r="BW424" s="126"/>
      <c r="BX424" s="126"/>
      <c r="BY424" s="126"/>
      <c r="BZ424" s="126"/>
      <c r="CA424" s="126"/>
      <c r="CD424" s="126"/>
      <c r="CN424" s="126"/>
      <c r="CX424" s="126"/>
      <c r="DH424" s="126"/>
      <c r="DR424" s="126"/>
      <c r="EB424" s="126"/>
      <c r="EL424" s="126"/>
      <c r="EV424" s="126"/>
      <c r="FF424" s="126"/>
      <c r="FP424" s="126"/>
      <c r="FZ424" s="126"/>
      <c r="GJ424" s="126"/>
      <c r="GT424" s="126"/>
      <c r="HD424" s="126"/>
      <c r="HN424" s="126"/>
      <c r="HX424" s="126"/>
      <c r="IH424" s="126"/>
      <c r="IR424" s="126"/>
      <c r="JB424" s="126"/>
    </row>
    <row xmlns:x14ac="http://schemas.microsoft.com/office/spreadsheetml/2009/9/ac" r="425" s="3" customFormat="true" x14ac:dyDescent="0.25">
      <c r="A425" s="412"/>
      <c r="B425" s="126"/>
      <c r="L425" s="126"/>
      <c r="V425" s="126"/>
      <c r="AF425" s="126"/>
      <c r="AP425" s="126"/>
      <c r="AZ425" s="126"/>
      <c r="BA425" s="126"/>
      <c r="BB425" s="126"/>
      <c r="BC425" s="126"/>
      <c r="BD425" s="126"/>
      <c r="BE425" s="126"/>
      <c r="BF425" s="126"/>
      <c r="BG425" s="126"/>
      <c r="BJ425" s="126"/>
      <c r="BT425" s="126"/>
      <c r="BU425" s="126"/>
      <c r="BV425" s="126"/>
      <c r="BW425" s="126"/>
      <c r="BX425" s="126"/>
      <c r="BY425" s="126"/>
      <c r="BZ425" s="126"/>
      <c r="CA425" s="126"/>
      <c r="CD425" s="126"/>
      <c r="CN425" s="126"/>
      <c r="CX425" s="126"/>
      <c r="DH425" s="126"/>
      <c r="DR425" s="126"/>
      <c r="EB425" s="126"/>
      <c r="EL425" s="126"/>
      <c r="EV425" s="126"/>
      <c r="FF425" s="126"/>
      <c r="FP425" s="126"/>
      <c r="FZ425" s="126"/>
      <c r="GJ425" s="126"/>
      <c r="GT425" s="126"/>
      <c r="HD425" s="126"/>
      <c r="HN425" s="126"/>
      <c r="HX425" s="126"/>
      <c r="IH425" s="126"/>
      <c r="IR425" s="126"/>
      <c r="JB425" s="126"/>
    </row>
    <row xmlns:x14ac="http://schemas.microsoft.com/office/spreadsheetml/2009/9/ac" r="426" s="3" customFormat="true" x14ac:dyDescent="0.25">
      <c r="A426" s="412"/>
      <c r="B426" s="126"/>
      <c r="L426" s="126"/>
      <c r="V426" s="126"/>
      <c r="AF426" s="126"/>
      <c r="AP426" s="126"/>
      <c r="AZ426" s="126"/>
      <c r="BA426" s="126"/>
      <c r="BB426" s="126"/>
      <c r="BC426" s="126"/>
      <c r="BD426" s="126"/>
      <c r="BE426" s="126"/>
      <c r="BF426" s="126"/>
      <c r="BG426" s="126"/>
      <c r="BJ426" s="126"/>
      <c r="BT426" s="126"/>
      <c r="BU426" s="126"/>
      <c r="BV426" s="126"/>
      <c r="BW426" s="126"/>
      <c r="BX426" s="126"/>
      <c r="BY426" s="126"/>
      <c r="BZ426" s="126"/>
      <c r="CA426" s="126"/>
      <c r="CD426" s="126"/>
      <c r="CN426" s="126"/>
      <c r="CX426" s="126"/>
      <c r="DH426" s="126"/>
      <c r="DR426" s="126"/>
      <c r="EB426" s="126"/>
      <c r="EL426" s="126"/>
      <c r="EV426" s="126"/>
      <c r="FF426" s="126"/>
      <c r="FP426" s="126"/>
      <c r="FZ426" s="126"/>
      <c r="GJ426" s="126"/>
      <c r="GT426" s="126"/>
      <c r="HD426" s="126"/>
      <c r="HN426" s="126"/>
      <c r="HX426" s="126"/>
      <c r="IH426" s="126"/>
      <c r="IR426" s="126"/>
      <c r="JB426" s="126"/>
    </row>
    <row xmlns:x14ac="http://schemas.microsoft.com/office/spreadsheetml/2009/9/ac" r="427" s="3" customFormat="true" x14ac:dyDescent="0.25">
      <c r="A427" s="412"/>
      <c r="B427" s="126"/>
      <c r="L427" s="126"/>
      <c r="V427" s="126"/>
      <c r="AF427" s="126"/>
      <c r="AP427" s="126"/>
      <c r="AZ427" s="126"/>
      <c r="BA427" s="126"/>
      <c r="BB427" s="126"/>
      <c r="BC427" s="126"/>
      <c r="BD427" s="126"/>
      <c r="BE427" s="126"/>
      <c r="BF427" s="126"/>
      <c r="BG427" s="126"/>
      <c r="BJ427" s="126"/>
      <c r="BT427" s="126"/>
      <c r="BU427" s="126"/>
      <c r="BV427" s="126"/>
      <c r="BW427" s="126"/>
      <c r="BX427" s="126"/>
      <c r="BY427" s="126"/>
      <c r="BZ427" s="126"/>
      <c r="CA427" s="126"/>
      <c r="CD427" s="126"/>
      <c r="CN427" s="126"/>
      <c r="CX427" s="126"/>
      <c r="DH427" s="126"/>
      <c r="DR427" s="126"/>
      <c r="EB427" s="126"/>
      <c r="EL427" s="126"/>
      <c r="EV427" s="126"/>
      <c r="FF427" s="126"/>
      <c r="FP427" s="126"/>
      <c r="FZ427" s="126"/>
      <c r="GJ427" s="126"/>
      <c r="GT427" s="126"/>
      <c r="HD427" s="126"/>
      <c r="HN427" s="126"/>
      <c r="HX427" s="126"/>
      <c r="IH427" s="126"/>
      <c r="IR427" s="126"/>
      <c r="JB427" s="126"/>
    </row>
    <row xmlns:x14ac="http://schemas.microsoft.com/office/spreadsheetml/2009/9/ac" r="428" s="3" customFormat="true" x14ac:dyDescent="0.25">
      <c r="A428" s="412"/>
      <c r="B428" s="126"/>
      <c r="L428" s="126"/>
      <c r="V428" s="126"/>
      <c r="AF428" s="126"/>
      <c r="AP428" s="126"/>
      <c r="AZ428" s="126"/>
      <c r="BA428" s="126"/>
      <c r="BB428" s="126"/>
      <c r="BC428" s="126"/>
      <c r="BD428" s="126"/>
      <c r="BE428" s="126"/>
      <c r="BF428" s="126"/>
      <c r="BG428" s="126"/>
      <c r="BJ428" s="126"/>
      <c r="BT428" s="126"/>
      <c r="BU428" s="126"/>
      <c r="BV428" s="126"/>
      <c r="BW428" s="126"/>
      <c r="BX428" s="126"/>
      <c r="BY428" s="126"/>
      <c r="BZ428" s="126"/>
      <c r="CA428" s="126"/>
      <c r="CD428" s="126"/>
      <c r="CN428" s="126"/>
      <c r="CX428" s="126"/>
      <c r="DH428" s="126"/>
      <c r="DR428" s="126"/>
      <c r="EB428" s="126"/>
      <c r="EL428" s="126"/>
      <c r="EV428" s="126"/>
      <c r="FF428" s="126"/>
      <c r="FP428" s="126"/>
      <c r="FZ428" s="126"/>
      <c r="GJ428" s="126"/>
      <c r="GT428" s="126"/>
      <c r="HD428" s="126"/>
      <c r="HN428" s="126"/>
      <c r="HX428" s="126"/>
      <c r="IH428" s="126"/>
      <c r="IR428" s="126"/>
      <c r="JB428" s="126"/>
    </row>
    <row xmlns:x14ac="http://schemas.microsoft.com/office/spreadsheetml/2009/9/ac" r="429" s="3" customFormat="true" x14ac:dyDescent="0.25">
      <c r="A429" s="412"/>
      <c r="B429" s="126"/>
      <c r="L429" s="126"/>
      <c r="V429" s="126"/>
      <c r="AF429" s="126"/>
      <c r="AP429" s="126"/>
      <c r="AZ429" s="126"/>
      <c r="BA429" s="126"/>
      <c r="BB429" s="126"/>
      <c r="BC429" s="126"/>
      <c r="BD429" s="126"/>
      <c r="BE429" s="126"/>
      <c r="BF429" s="126"/>
      <c r="BG429" s="126"/>
      <c r="BJ429" s="126"/>
      <c r="BT429" s="126"/>
      <c r="BU429" s="126"/>
      <c r="BV429" s="126"/>
      <c r="BW429" s="126"/>
      <c r="BX429" s="126"/>
      <c r="BY429" s="126"/>
      <c r="BZ429" s="126"/>
      <c r="CA429" s="126"/>
      <c r="CD429" s="126"/>
      <c r="CN429" s="126"/>
      <c r="CX429" s="126"/>
      <c r="DH429" s="126"/>
      <c r="DR429" s="126"/>
      <c r="EB429" s="126"/>
      <c r="EL429" s="126"/>
      <c r="EV429" s="126"/>
      <c r="FF429" s="126"/>
      <c r="FP429" s="126"/>
      <c r="FZ429" s="126"/>
      <c r="GJ429" s="126"/>
      <c r="GT429" s="126"/>
      <c r="HD429" s="126"/>
      <c r="HN429" s="126"/>
      <c r="HX429" s="126"/>
      <c r="IH429" s="126"/>
      <c r="IR429" s="126"/>
      <c r="JB429" s="126"/>
    </row>
    <row xmlns:x14ac="http://schemas.microsoft.com/office/spreadsheetml/2009/9/ac" r="430" s="3" customFormat="true" x14ac:dyDescent="0.25">
      <c r="A430" s="412"/>
      <c r="B430" s="126"/>
      <c r="L430" s="126"/>
      <c r="V430" s="126"/>
      <c r="AF430" s="126"/>
      <c r="AP430" s="126"/>
      <c r="AZ430" s="126"/>
      <c r="BA430" s="126"/>
      <c r="BB430" s="126"/>
      <c r="BC430" s="126"/>
      <c r="BD430" s="126"/>
      <c r="BE430" s="126"/>
      <c r="BF430" s="126"/>
      <c r="BG430" s="126"/>
      <c r="BJ430" s="126"/>
      <c r="BT430" s="126"/>
      <c r="BU430" s="126"/>
      <c r="BV430" s="126"/>
      <c r="BW430" s="126"/>
      <c r="BX430" s="126"/>
      <c r="BY430" s="126"/>
      <c r="BZ430" s="126"/>
      <c r="CA430" s="126"/>
      <c r="CD430" s="126"/>
      <c r="CN430" s="126"/>
      <c r="CX430" s="126"/>
      <c r="DH430" s="126"/>
      <c r="DR430" s="126"/>
      <c r="EB430" s="126"/>
      <c r="EL430" s="126"/>
      <c r="EV430" s="126"/>
      <c r="FF430" s="126"/>
      <c r="FP430" s="126"/>
      <c r="FZ430" s="126"/>
      <c r="GJ430" s="126"/>
      <c r="GT430" s="126"/>
      <c r="HD430" s="126"/>
      <c r="HN430" s="126"/>
      <c r="HX430" s="126"/>
      <c r="IH430" s="126"/>
      <c r="IR430" s="126"/>
      <c r="JB430" s="126"/>
    </row>
    <row xmlns:x14ac="http://schemas.microsoft.com/office/spreadsheetml/2009/9/ac" r="431" s="3" customFormat="true" x14ac:dyDescent="0.25">
      <c r="A431" s="412"/>
      <c r="B431" s="126"/>
      <c r="L431" s="126"/>
      <c r="V431" s="126"/>
      <c r="AF431" s="126"/>
      <c r="AP431" s="126"/>
      <c r="AZ431" s="126"/>
      <c r="BA431" s="126"/>
      <c r="BB431" s="126"/>
      <c r="BC431" s="126"/>
      <c r="BD431" s="126"/>
      <c r="BE431" s="126"/>
      <c r="BF431" s="126"/>
      <c r="BG431" s="126"/>
      <c r="BJ431" s="126"/>
      <c r="BT431" s="126"/>
      <c r="BU431" s="126"/>
      <c r="BV431" s="126"/>
      <c r="BW431" s="126"/>
      <c r="BX431" s="126"/>
      <c r="BY431" s="126"/>
      <c r="BZ431" s="126"/>
      <c r="CA431" s="126"/>
      <c r="CD431" s="126"/>
      <c r="CN431" s="126"/>
      <c r="CX431" s="126"/>
      <c r="DH431" s="126"/>
      <c r="DR431" s="126"/>
      <c r="EB431" s="126"/>
      <c r="EL431" s="126"/>
      <c r="EV431" s="126"/>
      <c r="FF431" s="126"/>
      <c r="FP431" s="126"/>
      <c r="FZ431" s="126"/>
      <c r="GJ431" s="126"/>
      <c r="GT431" s="126"/>
      <c r="HD431" s="126"/>
      <c r="HN431" s="126"/>
      <c r="HX431" s="126"/>
      <c r="IH431" s="126"/>
      <c r="IR431" s="126"/>
      <c r="JB431" s="126"/>
    </row>
    <row xmlns:x14ac="http://schemas.microsoft.com/office/spreadsheetml/2009/9/ac" r="432" s="3" customFormat="true" x14ac:dyDescent="0.25">
      <c r="A432" s="412"/>
      <c r="B432" s="126"/>
      <c r="L432" s="126"/>
      <c r="V432" s="126"/>
      <c r="AF432" s="126"/>
      <c r="AP432" s="126"/>
      <c r="AZ432" s="126"/>
      <c r="BA432" s="126"/>
      <c r="BB432" s="126"/>
      <c r="BC432" s="126"/>
      <c r="BD432" s="126"/>
      <c r="BE432" s="126"/>
      <c r="BF432" s="126"/>
      <c r="BG432" s="126"/>
      <c r="BJ432" s="126"/>
      <c r="BT432" s="126"/>
      <c r="BU432" s="126"/>
      <c r="BV432" s="126"/>
      <c r="BW432" s="126"/>
      <c r="BX432" s="126"/>
      <c r="BY432" s="126"/>
      <c r="BZ432" s="126"/>
      <c r="CA432" s="126"/>
      <c r="CD432" s="126"/>
      <c r="CN432" s="126"/>
      <c r="CX432" s="126"/>
      <c r="DH432" s="126"/>
      <c r="DR432" s="126"/>
      <c r="EB432" s="126"/>
      <c r="EL432" s="126"/>
      <c r="EV432" s="126"/>
      <c r="FF432" s="126"/>
      <c r="FP432" s="126"/>
      <c r="FZ432" s="126"/>
      <c r="GJ432" s="126"/>
      <c r="GT432" s="126"/>
      <c r="HD432" s="126"/>
      <c r="HN432" s="126"/>
      <c r="HX432" s="126"/>
      <c r="IH432" s="126"/>
      <c r="IR432" s="126"/>
      <c r="JB432" s="126"/>
    </row>
    <row xmlns:x14ac="http://schemas.microsoft.com/office/spreadsheetml/2009/9/ac" r="433" s="3" customFormat="true" x14ac:dyDescent="0.25">
      <c r="A433" s="412"/>
      <c r="B433" s="126"/>
      <c r="L433" s="126"/>
      <c r="V433" s="126"/>
      <c r="AF433" s="126"/>
      <c r="AP433" s="126"/>
      <c r="AZ433" s="126"/>
      <c r="BA433" s="126"/>
      <c r="BB433" s="126"/>
      <c r="BC433" s="126"/>
      <c r="BD433" s="126"/>
      <c r="BE433" s="126"/>
      <c r="BF433" s="126"/>
      <c r="BG433" s="126"/>
      <c r="BJ433" s="126"/>
      <c r="BT433" s="126"/>
      <c r="BU433" s="126"/>
      <c r="BV433" s="126"/>
      <c r="BW433" s="126"/>
      <c r="BX433" s="126"/>
      <c r="BY433" s="126"/>
      <c r="BZ433" s="126"/>
      <c r="CA433" s="126"/>
      <c r="CD433" s="126"/>
      <c r="CN433" s="126"/>
      <c r="CX433" s="126"/>
      <c r="DH433" s="126"/>
      <c r="DR433" s="126"/>
      <c r="EB433" s="126"/>
      <c r="EL433" s="126"/>
      <c r="EV433" s="126"/>
      <c r="FF433" s="126"/>
      <c r="FP433" s="126"/>
      <c r="FZ433" s="126"/>
      <c r="GJ433" s="126"/>
      <c r="GT433" s="126"/>
      <c r="HD433" s="126"/>
      <c r="HN433" s="126"/>
      <c r="HX433" s="126"/>
      <c r="IH433" s="126"/>
      <c r="IR433" s="126"/>
      <c r="JB433" s="126"/>
    </row>
    <row xmlns:x14ac="http://schemas.microsoft.com/office/spreadsheetml/2009/9/ac" r="434" s="3" customFormat="true" x14ac:dyDescent="0.25">
      <c r="A434" s="412"/>
      <c r="B434" s="126"/>
      <c r="L434" s="126"/>
      <c r="V434" s="126"/>
      <c r="AF434" s="126"/>
      <c r="AP434" s="126"/>
      <c r="AZ434" s="126"/>
      <c r="BA434" s="126"/>
      <c r="BB434" s="126"/>
      <c r="BC434" s="126"/>
      <c r="BD434" s="126"/>
      <c r="BE434" s="126"/>
      <c r="BF434" s="126"/>
      <c r="BG434" s="126"/>
      <c r="BJ434" s="126"/>
      <c r="BT434" s="126"/>
      <c r="BU434" s="126"/>
      <c r="BV434" s="126"/>
      <c r="BW434" s="126"/>
      <c r="BX434" s="126"/>
      <c r="BY434" s="126"/>
      <c r="BZ434" s="126"/>
      <c r="CA434" s="126"/>
      <c r="CD434" s="126"/>
      <c r="CN434" s="126"/>
      <c r="CX434" s="126"/>
      <c r="DH434" s="126"/>
      <c r="DR434" s="126"/>
      <c r="EB434" s="126"/>
      <c r="EL434" s="126"/>
      <c r="EV434" s="126"/>
      <c r="FF434" s="126"/>
      <c r="FP434" s="126"/>
      <c r="FZ434" s="126"/>
      <c r="GJ434" s="126"/>
      <c r="GT434" s="126"/>
      <c r="HD434" s="126"/>
      <c r="HN434" s="126"/>
      <c r="HX434" s="126"/>
      <c r="IH434" s="126"/>
      <c r="IR434" s="126"/>
      <c r="JB434" s="126"/>
    </row>
    <row xmlns:x14ac="http://schemas.microsoft.com/office/spreadsheetml/2009/9/ac" r="435" s="3" customFormat="true" x14ac:dyDescent="0.25">
      <c r="A435" s="412"/>
      <c r="B435" s="126"/>
      <c r="L435" s="126"/>
      <c r="V435" s="126"/>
      <c r="AF435" s="126"/>
      <c r="AP435" s="126"/>
      <c r="AZ435" s="126"/>
      <c r="BA435" s="126"/>
      <c r="BB435" s="126"/>
      <c r="BC435" s="126"/>
      <c r="BD435" s="126"/>
      <c r="BE435" s="126"/>
      <c r="BF435" s="126"/>
      <c r="BG435" s="126"/>
      <c r="BJ435" s="126"/>
      <c r="BT435" s="126"/>
      <c r="BU435" s="126"/>
      <c r="BV435" s="126"/>
      <c r="BW435" s="126"/>
      <c r="BX435" s="126"/>
      <c r="BY435" s="126"/>
      <c r="BZ435" s="126"/>
      <c r="CA435" s="126"/>
      <c r="CD435" s="126"/>
      <c r="CN435" s="126"/>
      <c r="CX435" s="126"/>
      <c r="DH435" s="126"/>
      <c r="DR435" s="126"/>
      <c r="EB435" s="126"/>
      <c r="EL435" s="126"/>
      <c r="EV435" s="126"/>
      <c r="FF435" s="126"/>
      <c r="FP435" s="126"/>
      <c r="FZ435" s="126"/>
      <c r="GJ435" s="126"/>
      <c r="GT435" s="126"/>
      <c r="HD435" s="126"/>
      <c r="HN435" s="126"/>
      <c r="HX435" s="126"/>
      <c r="IH435" s="126"/>
      <c r="IR435" s="126"/>
      <c r="JB435" s="126"/>
    </row>
    <row xmlns:x14ac="http://schemas.microsoft.com/office/spreadsheetml/2009/9/ac" r="436" s="3" customFormat="true" x14ac:dyDescent="0.25">
      <c r="A436" s="412"/>
      <c r="B436" s="126"/>
      <c r="L436" s="126"/>
      <c r="V436" s="126"/>
      <c r="AF436" s="126"/>
      <c r="AP436" s="126"/>
      <c r="AZ436" s="126"/>
      <c r="BA436" s="126"/>
      <c r="BB436" s="126"/>
      <c r="BC436" s="126"/>
      <c r="BD436" s="126"/>
      <c r="BE436" s="126"/>
      <c r="BF436" s="126"/>
      <c r="BG436" s="126"/>
      <c r="BJ436" s="126"/>
      <c r="BT436" s="126"/>
      <c r="BU436" s="126"/>
      <c r="BV436" s="126"/>
      <c r="BW436" s="126"/>
      <c r="BX436" s="126"/>
      <c r="BY436" s="126"/>
      <c r="BZ436" s="126"/>
      <c r="CA436" s="126"/>
      <c r="CD436" s="126"/>
      <c r="CN436" s="126"/>
      <c r="CX436" s="126"/>
      <c r="DH436" s="126"/>
      <c r="DR436" s="126"/>
      <c r="EB436" s="126"/>
      <c r="EL436" s="126"/>
      <c r="EV436" s="126"/>
      <c r="FF436" s="126"/>
      <c r="FP436" s="126"/>
      <c r="FZ436" s="126"/>
      <c r="GJ436" s="126"/>
      <c r="GT436" s="126"/>
      <c r="HD436" s="126"/>
      <c r="HN436" s="126"/>
      <c r="HX436" s="126"/>
      <c r="IH436" s="126"/>
      <c r="IR436" s="126"/>
      <c r="JB436" s="126"/>
    </row>
    <row xmlns:x14ac="http://schemas.microsoft.com/office/spreadsheetml/2009/9/ac" r="437" s="3" customFormat="true" x14ac:dyDescent="0.25">
      <c r="A437" s="412"/>
      <c r="B437" s="126"/>
      <c r="L437" s="126"/>
      <c r="V437" s="126"/>
      <c r="AF437" s="126"/>
      <c r="AP437" s="126"/>
      <c r="AZ437" s="126"/>
      <c r="BA437" s="126"/>
      <c r="BB437" s="126"/>
      <c r="BC437" s="126"/>
      <c r="BD437" s="126"/>
      <c r="BE437" s="126"/>
      <c r="BF437" s="126"/>
      <c r="BG437" s="126"/>
      <c r="BJ437" s="126"/>
      <c r="BT437" s="126"/>
      <c r="BU437" s="126"/>
      <c r="BV437" s="126"/>
      <c r="BW437" s="126"/>
      <c r="BX437" s="126"/>
      <c r="BY437" s="126"/>
      <c r="BZ437" s="126"/>
      <c r="CA437" s="126"/>
      <c r="CD437" s="126"/>
      <c r="CN437" s="126"/>
      <c r="CX437" s="126"/>
      <c r="DH437" s="126"/>
      <c r="DR437" s="126"/>
      <c r="EB437" s="126"/>
      <c r="EL437" s="126"/>
      <c r="EV437" s="126"/>
      <c r="FF437" s="126"/>
      <c r="FP437" s="126"/>
      <c r="FZ437" s="126"/>
      <c r="GJ437" s="126"/>
      <c r="GT437" s="126"/>
      <c r="HD437" s="126"/>
      <c r="HN437" s="126"/>
      <c r="HX437" s="126"/>
      <c r="IH437" s="126"/>
      <c r="IR437" s="126"/>
      <c r="JB437" s="126"/>
    </row>
    <row xmlns:x14ac="http://schemas.microsoft.com/office/spreadsheetml/2009/9/ac" r="438" s="3" customFormat="true" x14ac:dyDescent="0.25">
      <c r="A438" s="412"/>
      <c r="B438" s="126"/>
      <c r="L438" s="126"/>
      <c r="V438" s="126"/>
      <c r="AF438" s="126"/>
      <c r="AP438" s="126"/>
      <c r="AZ438" s="126"/>
      <c r="BA438" s="126"/>
      <c r="BB438" s="126"/>
      <c r="BC438" s="126"/>
      <c r="BD438" s="126"/>
      <c r="BE438" s="126"/>
      <c r="BF438" s="126"/>
      <c r="BG438" s="126"/>
      <c r="BJ438" s="126"/>
      <c r="BT438" s="126"/>
      <c r="BU438" s="126"/>
      <c r="BV438" s="126"/>
      <c r="BW438" s="126"/>
      <c r="BX438" s="126"/>
      <c r="BY438" s="126"/>
      <c r="BZ438" s="126"/>
      <c r="CA438" s="126"/>
      <c r="CD438" s="126"/>
      <c r="CN438" s="126"/>
      <c r="CX438" s="126"/>
      <c r="DH438" s="126"/>
      <c r="DR438" s="126"/>
      <c r="EB438" s="126"/>
      <c r="EL438" s="126"/>
      <c r="EV438" s="126"/>
      <c r="FF438" s="126"/>
      <c r="FP438" s="126"/>
      <c r="FZ438" s="126"/>
      <c r="GJ438" s="126"/>
      <c r="GT438" s="126"/>
      <c r="HD438" s="126"/>
      <c r="HN438" s="126"/>
      <c r="HX438" s="126"/>
      <c r="IH438" s="126"/>
      <c r="IR438" s="126"/>
      <c r="JB438" s="126"/>
    </row>
    <row xmlns:x14ac="http://schemas.microsoft.com/office/spreadsheetml/2009/9/ac" r="439" s="3" customFormat="true" x14ac:dyDescent="0.25">
      <c r="A439" s="412"/>
      <c r="B439" s="126"/>
      <c r="L439" s="126"/>
      <c r="V439" s="126"/>
      <c r="AF439" s="126"/>
      <c r="AP439" s="126"/>
      <c r="AZ439" s="126"/>
      <c r="BA439" s="126"/>
      <c r="BB439" s="126"/>
      <c r="BC439" s="126"/>
      <c r="BD439" s="126"/>
      <c r="BE439" s="126"/>
      <c r="BF439" s="126"/>
      <c r="BG439" s="126"/>
      <c r="BJ439" s="126"/>
      <c r="BT439" s="126"/>
      <c r="BU439" s="126"/>
      <c r="BV439" s="126"/>
      <c r="BW439" s="126"/>
      <c r="BX439" s="126"/>
      <c r="BY439" s="126"/>
      <c r="BZ439" s="126"/>
      <c r="CA439" s="126"/>
      <c r="CD439" s="126"/>
      <c r="CN439" s="126"/>
      <c r="CX439" s="126"/>
      <c r="DH439" s="126"/>
      <c r="DR439" s="126"/>
      <c r="EB439" s="126"/>
      <c r="EL439" s="126"/>
      <c r="EV439" s="126"/>
      <c r="FF439" s="126"/>
      <c r="FP439" s="126"/>
      <c r="FZ439" s="126"/>
      <c r="GJ439" s="126"/>
      <c r="GT439" s="126"/>
      <c r="HD439" s="126"/>
      <c r="HN439" s="126"/>
      <c r="HX439" s="126"/>
      <c r="IH439" s="126"/>
      <c r="IR439" s="126"/>
      <c r="JB439" s="126"/>
    </row>
    <row xmlns:x14ac="http://schemas.microsoft.com/office/spreadsheetml/2009/9/ac" r="440" s="3" customFormat="true" x14ac:dyDescent="0.25">
      <c r="A440" s="412"/>
      <c r="B440" s="126"/>
      <c r="L440" s="126"/>
      <c r="V440" s="126"/>
      <c r="AF440" s="126"/>
      <c r="AP440" s="126"/>
      <c r="AZ440" s="126"/>
      <c r="BA440" s="126"/>
      <c r="BB440" s="126"/>
      <c r="BC440" s="126"/>
      <c r="BD440" s="126"/>
      <c r="BE440" s="126"/>
      <c r="BF440" s="126"/>
      <c r="BG440" s="126"/>
      <c r="BJ440" s="126"/>
      <c r="BT440" s="126"/>
      <c r="BU440" s="126"/>
      <c r="BV440" s="126"/>
      <c r="BW440" s="126"/>
      <c r="BX440" s="126"/>
      <c r="BY440" s="126"/>
      <c r="BZ440" s="126"/>
      <c r="CA440" s="126"/>
      <c r="CD440" s="126"/>
      <c r="CN440" s="126"/>
      <c r="CX440" s="126"/>
      <c r="DH440" s="126"/>
      <c r="DR440" s="126"/>
      <c r="EB440" s="126"/>
      <c r="EL440" s="126"/>
      <c r="EV440" s="126"/>
      <c r="FF440" s="126"/>
      <c r="FP440" s="126"/>
      <c r="FZ440" s="126"/>
      <c r="GJ440" s="126"/>
      <c r="GT440" s="126"/>
      <c r="HD440" s="126"/>
      <c r="HN440" s="126"/>
      <c r="HX440" s="126"/>
      <c r="IH440" s="126"/>
      <c r="IR440" s="126"/>
      <c r="JB440" s="126"/>
    </row>
    <row xmlns:x14ac="http://schemas.microsoft.com/office/spreadsheetml/2009/9/ac" r="441" s="3" customFormat="true" x14ac:dyDescent="0.25">
      <c r="A441" s="412"/>
      <c r="B441" s="126"/>
      <c r="L441" s="126"/>
      <c r="V441" s="126"/>
      <c r="AF441" s="126"/>
      <c r="AP441" s="126"/>
      <c r="AZ441" s="126"/>
      <c r="BA441" s="126"/>
      <c r="BB441" s="126"/>
      <c r="BC441" s="126"/>
      <c r="BD441" s="126"/>
      <c r="BE441" s="126"/>
      <c r="BF441" s="126"/>
      <c r="BG441" s="126"/>
      <c r="BJ441" s="126"/>
      <c r="BT441" s="126"/>
      <c r="BU441" s="126"/>
      <c r="BV441" s="126"/>
      <c r="BW441" s="126"/>
      <c r="BX441" s="126"/>
      <c r="BY441" s="126"/>
      <c r="BZ441" s="126"/>
      <c r="CA441" s="126"/>
      <c r="CD441" s="126"/>
      <c r="CN441" s="126"/>
      <c r="CX441" s="126"/>
      <c r="DH441" s="126"/>
      <c r="DR441" s="126"/>
      <c r="EB441" s="126"/>
      <c r="EL441" s="126"/>
      <c r="EV441" s="126"/>
      <c r="FF441" s="126"/>
      <c r="FP441" s="126"/>
      <c r="FZ441" s="126"/>
      <c r="GJ441" s="126"/>
      <c r="GT441" s="126"/>
      <c r="HD441" s="126"/>
      <c r="HN441" s="126"/>
      <c r="HX441" s="126"/>
      <c r="IH441" s="126"/>
      <c r="IR441" s="126"/>
      <c r="JB441" s="126"/>
    </row>
    <row xmlns:x14ac="http://schemas.microsoft.com/office/spreadsheetml/2009/9/ac" r="442" s="3" customFormat="true" x14ac:dyDescent="0.25">
      <c r="A442" s="412"/>
      <c r="B442" s="126"/>
      <c r="L442" s="126"/>
      <c r="V442" s="126"/>
      <c r="AF442" s="126"/>
      <c r="AP442" s="126"/>
      <c r="AZ442" s="126"/>
      <c r="BA442" s="126"/>
      <c r="BB442" s="126"/>
      <c r="BC442" s="126"/>
      <c r="BD442" s="126"/>
      <c r="BE442" s="126"/>
      <c r="BF442" s="126"/>
      <c r="BG442" s="126"/>
      <c r="BJ442" s="126"/>
      <c r="BT442" s="126"/>
      <c r="BU442" s="126"/>
      <c r="BV442" s="126"/>
      <c r="BW442" s="126"/>
      <c r="BX442" s="126"/>
      <c r="BY442" s="126"/>
      <c r="BZ442" s="126"/>
      <c r="CA442" s="126"/>
      <c r="CD442" s="126"/>
      <c r="CN442" s="126"/>
      <c r="CX442" s="126"/>
      <c r="DH442" s="126"/>
      <c r="DR442" s="126"/>
      <c r="EB442" s="126"/>
      <c r="EL442" s="126"/>
      <c r="EV442" s="126"/>
      <c r="FF442" s="126"/>
      <c r="FP442" s="126"/>
      <c r="FZ442" s="126"/>
      <c r="GJ442" s="126"/>
      <c r="GT442" s="126"/>
      <c r="HD442" s="126"/>
      <c r="HN442" s="126"/>
      <c r="HX442" s="126"/>
      <c r="IH442" s="126"/>
      <c r="IR442" s="126"/>
      <c r="JB442" s="126"/>
    </row>
    <row xmlns:x14ac="http://schemas.microsoft.com/office/spreadsheetml/2009/9/ac" r="443" s="3" customFormat="true" x14ac:dyDescent="0.25">
      <c r="A443" s="412"/>
      <c r="B443" s="126"/>
      <c r="L443" s="126"/>
      <c r="V443" s="126"/>
      <c r="AF443" s="126"/>
      <c r="AP443" s="126"/>
      <c r="AZ443" s="126"/>
      <c r="BA443" s="126"/>
      <c r="BB443" s="126"/>
      <c r="BC443" s="126"/>
      <c r="BD443" s="126"/>
      <c r="BE443" s="126"/>
      <c r="BF443" s="126"/>
      <c r="BG443" s="126"/>
      <c r="BJ443" s="126"/>
      <c r="BT443" s="126"/>
      <c r="BU443" s="126"/>
      <c r="BV443" s="126"/>
      <c r="BW443" s="126"/>
      <c r="BX443" s="126"/>
      <c r="BY443" s="126"/>
      <c r="BZ443" s="126"/>
      <c r="CA443" s="126"/>
      <c r="CD443" s="126"/>
      <c r="CN443" s="126"/>
      <c r="CX443" s="126"/>
      <c r="DH443" s="126"/>
      <c r="DR443" s="126"/>
      <c r="EB443" s="126"/>
      <c r="EL443" s="126"/>
      <c r="EV443" s="126"/>
      <c r="FF443" s="126"/>
      <c r="FP443" s="126"/>
      <c r="FZ443" s="126"/>
      <c r="GJ443" s="126"/>
      <c r="GT443" s="126"/>
      <c r="HD443" s="126"/>
      <c r="HN443" s="126"/>
      <c r="HX443" s="126"/>
      <c r="IH443" s="126"/>
      <c r="IR443" s="126"/>
      <c r="JB443" s="126"/>
    </row>
    <row xmlns:x14ac="http://schemas.microsoft.com/office/spreadsheetml/2009/9/ac" r="444" s="3" customFormat="true" x14ac:dyDescent="0.25">
      <c r="A444" s="412"/>
      <c r="B444" s="126"/>
      <c r="L444" s="126"/>
      <c r="V444" s="126"/>
      <c r="AF444" s="126"/>
      <c r="AP444" s="126"/>
      <c r="AZ444" s="126"/>
      <c r="BA444" s="126"/>
      <c r="BB444" s="126"/>
      <c r="BC444" s="126"/>
      <c r="BD444" s="126"/>
      <c r="BE444" s="126"/>
      <c r="BF444" s="126"/>
      <c r="BG444" s="126"/>
      <c r="BJ444" s="126"/>
      <c r="BT444" s="126"/>
      <c r="BU444" s="126"/>
      <c r="BV444" s="126"/>
      <c r="BW444" s="126"/>
      <c r="BX444" s="126"/>
      <c r="BY444" s="126"/>
      <c r="BZ444" s="126"/>
      <c r="CA444" s="126"/>
      <c r="CD444" s="126"/>
      <c r="CN444" s="126"/>
      <c r="CX444" s="126"/>
      <c r="DH444" s="126"/>
      <c r="DR444" s="126"/>
      <c r="EB444" s="126"/>
      <c r="EL444" s="126"/>
      <c r="EV444" s="126"/>
      <c r="FF444" s="126"/>
      <c r="FP444" s="126"/>
      <c r="FZ444" s="126"/>
      <c r="GJ444" s="126"/>
      <c r="GT444" s="126"/>
      <c r="HD444" s="126"/>
      <c r="HN444" s="126"/>
      <c r="HX444" s="126"/>
      <c r="IH444" s="126"/>
      <c r="IR444" s="126"/>
      <c r="JB444" s="126"/>
    </row>
    <row xmlns:x14ac="http://schemas.microsoft.com/office/spreadsheetml/2009/9/ac" r="445" s="3" customFormat="true" x14ac:dyDescent="0.25">
      <c r="A445" s="412"/>
      <c r="B445" s="126"/>
      <c r="L445" s="126"/>
      <c r="V445" s="126"/>
      <c r="AF445" s="126"/>
      <c r="AP445" s="126"/>
      <c r="AZ445" s="126"/>
      <c r="BA445" s="126"/>
      <c r="BB445" s="126"/>
      <c r="BC445" s="126"/>
      <c r="BD445" s="126"/>
      <c r="BE445" s="126"/>
      <c r="BF445" s="126"/>
      <c r="BG445" s="126"/>
      <c r="BJ445" s="126"/>
      <c r="BT445" s="126"/>
      <c r="BU445" s="126"/>
      <c r="BV445" s="126"/>
      <c r="BW445" s="126"/>
      <c r="BX445" s="126"/>
      <c r="BY445" s="126"/>
      <c r="BZ445" s="126"/>
      <c r="CA445" s="126"/>
      <c r="CD445" s="126"/>
      <c r="CN445" s="126"/>
      <c r="CX445" s="126"/>
      <c r="DH445" s="126"/>
      <c r="DR445" s="126"/>
      <c r="EB445" s="126"/>
      <c r="EL445" s="126"/>
      <c r="EV445" s="126"/>
      <c r="FF445" s="126"/>
      <c r="FP445" s="126"/>
      <c r="FZ445" s="126"/>
      <c r="GJ445" s="126"/>
      <c r="GT445" s="126"/>
      <c r="HD445" s="126"/>
      <c r="HN445" s="126"/>
      <c r="HX445" s="126"/>
      <c r="IH445" s="126"/>
      <c r="IR445" s="126"/>
      <c r="JB445" s="126"/>
    </row>
    <row xmlns:x14ac="http://schemas.microsoft.com/office/spreadsheetml/2009/9/ac" r="446" s="3" customFormat="true" x14ac:dyDescent="0.25">
      <c r="A446" s="412"/>
      <c r="B446" s="126"/>
      <c r="L446" s="126"/>
      <c r="V446" s="126"/>
      <c r="AF446" s="126"/>
      <c r="AP446" s="126"/>
      <c r="AZ446" s="126"/>
      <c r="BA446" s="126"/>
      <c r="BB446" s="126"/>
      <c r="BC446" s="126"/>
      <c r="BD446" s="126"/>
      <c r="BE446" s="126"/>
      <c r="BF446" s="126"/>
      <c r="BG446" s="126"/>
      <c r="BJ446" s="126"/>
      <c r="BT446" s="126"/>
      <c r="BU446" s="126"/>
      <c r="BV446" s="126"/>
      <c r="BW446" s="126"/>
      <c r="BX446" s="126"/>
      <c r="BY446" s="126"/>
      <c r="BZ446" s="126"/>
      <c r="CA446" s="126"/>
      <c r="CD446" s="126"/>
      <c r="CN446" s="126"/>
      <c r="CX446" s="126"/>
      <c r="DH446" s="126"/>
      <c r="DR446" s="126"/>
      <c r="EB446" s="126"/>
      <c r="EL446" s="126"/>
      <c r="EV446" s="126"/>
      <c r="FF446" s="126"/>
      <c r="FP446" s="126"/>
      <c r="FZ446" s="126"/>
      <c r="GJ446" s="126"/>
      <c r="GT446" s="126"/>
      <c r="HD446" s="126"/>
      <c r="HN446" s="126"/>
      <c r="HX446" s="126"/>
      <c r="IH446" s="126"/>
      <c r="IR446" s="126"/>
      <c r="JB446" s="126"/>
    </row>
    <row xmlns:x14ac="http://schemas.microsoft.com/office/spreadsheetml/2009/9/ac" r="447" s="3" customFormat="true" x14ac:dyDescent="0.25">
      <c r="A447" s="412"/>
      <c r="B447" s="126"/>
      <c r="L447" s="126"/>
      <c r="V447" s="126"/>
      <c r="AF447" s="126"/>
      <c r="AP447" s="126"/>
      <c r="AZ447" s="126"/>
      <c r="BA447" s="126"/>
      <c r="BB447" s="126"/>
      <c r="BC447" s="126"/>
      <c r="BD447" s="126"/>
      <c r="BE447" s="126"/>
      <c r="BF447" s="126"/>
      <c r="BG447" s="126"/>
      <c r="BJ447" s="126"/>
      <c r="BT447" s="126"/>
      <c r="BU447" s="126"/>
      <c r="BV447" s="126"/>
      <c r="BW447" s="126"/>
      <c r="BX447" s="126"/>
      <c r="BY447" s="126"/>
      <c r="BZ447" s="126"/>
      <c r="CA447" s="126"/>
      <c r="CD447" s="126"/>
      <c r="CN447" s="126"/>
      <c r="CX447" s="126"/>
      <c r="DH447" s="126"/>
      <c r="DR447" s="126"/>
      <c r="EB447" s="126"/>
      <c r="EL447" s="126"/>
      <c r="EV447" s="126"/>
      <c r="FF447" s="126"/>
      <c r="FP447" s="126"/>
      <c r="FZ447" s="126"/>
      <c r="GJ447" s="126"/>
      <c r="GT447" s="126"/>
      <c r="HD447" s="126"/>
      <c r="HN447" s="126"/>
      <c r="HX447" s="126"/>
      <c r="IH447" s="126"/>
      <c r="IR447" s="126"/>
      <c r="JB447" s="126"/>
    </row>
    <row xmlns:x14ac="http://schemas.microsoft.com/office/spreadsheetml/2009/9/ac" r="448" s="3" customFormat="true" x14ac:dyDescent="0.25">
      <c r="A448" s="412"/>
      <c r="B448" s="126"/>
      <c r="L448" s="126"/>
      <c r="V448" s="126"/>
      <c r="AF448" s="126"/>
      <c r="AP448" s="126"/>
      <c r="AZ448" s="126"/>
      <c r="BA448" s="126"/>
      <c r="BB448" s="126"/>
      <c r="BC448" s="126"/>
      <c r="BD448" s="126"/>
      <c r="BE448" s="126"/>
      <c r="BF448" s="126"/>
      <c r="BG448" s="126"/>
      <c r="BJ448" s="126"/>
      <c r="BT448" s="126"/>
      <c r="BU448" s="126"/>
      <c r="BV448" s="126"/>
      <c r="BW448" s="126"/>
      <c r="BX448" s="126"/>
      <c r="BY448" s="126"/>
      <c r="BZ448" s="126"/>
      <c r="CA448" s="126"/>
      <c r="CD448" s="126"/>
      <c r="CN448" s="126"/>
      <c r="CX448" s="126"/>
      <c r="DH448" s="126"/>
      <c r="DR448" s="126"/>
      <c r="EB448" s="126"/>
      <c r="EL448" s="126"/>
      <c r="EV448" s="126"/>
      <c r="FF448" s="126"/>
      <c r="FP448" s="126"/>
      <c r="FZ448" s="126"/>
      <c r="GJ448" s="126"/>
      <c r="GT448" s="126"/>
      <c r="HD448" s="126"/>
      <c r="HN448" s="126"/>
      <c r="HX448" s="126"/>
      <c r="IH448" s="126"/>
      <c r="IR448" s="126"/>
      <c r="JB448" s="126"/>
    </row>
    <row xmlns:x14ac="http://schemas.microsoft.com/office/spreadsheetml/2009/9/ac" r="449" s="3" customFormat="true" x14ac:dyDescent="0.25">
      <c r="A449" s="412"/>
      <c r="B449" s="126"/>
      <c r="L449" s="126"/>
      <c r="V449" s="126"/>
      <c r="AF449" s="126"/>
      <c r="AP449" s="126"/>
      <c r="AZ449" s="126"/>
      <c r="BA449" s="126"/>
      <c r="BB449" s="126"/>
      <c r="BC449" s="126"/>
      <c r="BD449" s="126"/>
      <c r="BE449" s="126"/>
      <c r="BF449" s="126"/>
      <c r="BG449" s="126"/>
      <c r="BJ449" s="126"/>
      <c r="BT449" s="126"/>
      <c r="BU449" s="126"/>
      <c r="BV449" s="126"/>
      <c r="BW449" s="126"/>
      <c r="BX449" s="126"/>
      <c r="BY449" s="126"/>
      <c r="BZ449" s="126"/>
      <c r="CA449" s="126"/>
      <c r="CD449" s="126"/>
      <c r="CN449" s="126"/>
      <c r="CX449" s="126"/>
      <c r="DH449" s="126"/>
      <c r="DR449" s="126"/>
      <c r="EB449" s="126"/>
      <c r="EL449" s="126"/>
      <c r="EV449" s="126"/>
      <c r="FF449" s="126"/>
      <c r="FP449" s="126"/>
      <c r="FZ449" s="126"/>
      <c r="GJ449" s="126"/>
      <c r="GT449" s="126"/>
      <c r="HD449" s="126"/>
      <c r="HN449" s="126"/>
      <c r="HX449" s="126"/>
      <c r="IH449" s="126"/>
      <c r="IR449" s="126"/>
      <c r="JB449" s="126"/>
    </row>
    <row xmlns:x14ac="http://schemas.microsoft.com/office/spreadsheetml/2009/9/ac" r="450" s="3" customFormat="true" x14ac:dyDescent="0.25">
      <c r="A450" s="412"/>
      <c r="B450" s="126"/>
      <c r="L450" s="126"/>
      <c r="V450" s="126"/>
      <c r="AF450" s="126"/>
      <c r="AP450" s="126"/>
      <c r="AZ450" s="126"/>
      <c r="BA450" s="126"/>
      <c r="BB450" s="126"/>
      <c r="BC450" s="126"/>
      <c r="BD450" s="126"/>
      <c r="BE450" s="126"/>
      <c r="BF450" s="126"/>
      <c r="BG450" s="126"/>
      <c r="BJ450" s="126"/>
      <c r="BT450" s="126"/>
      <c r="BU450" s="126"/>
      <c r="BV450" s="126"/>
      <c r="BW450" s="126"/>
      <c r="BX450" s="126"/>
      <c r="BY450" s="126"/>
      <c r="BZ450" s="126"/>
      <c r="CA450" s="126"/>
      <c r="CD450" s="126"/>
      <c r="CN450" s="126"/>
      <c r="CX450" s="126"/>
      <c r="DH450" s="126"/>
      <c r="DR450" s="126"/>
      <c r="EB450" s="126"/>
      <c r="EL450" s="126"/>
      <c r="EV450" s="126"/>
      <c r="FF450" s="126"/>
      <c r="FP450" s="126"/>
      <c r="FZ450" s="126"/>
      <c r="GJ450" s="126"/>
      <c r="GT450" s="126"/>
      <c r="HD450" s="126"/>
      <c r="HN450" s="126"/>
      <c r="HX450" s="126"/>
      <c r="IH450" s="126"/>
      <c r="IR450" s="126"/>
      <c r="JB450" s="126"/>
    </row>
    <row xmlns:x14ac="http://schemas.microsoft.com/office/spreadsheetml/2009/9/ac" r="451" s="3" customFormat="true" x14ac:dyDescent="0.25">
      <c r="A451" s="412"/>
      <c r="B451" s="126"/>
      <c r="L451" s="126"/>
      <c r="V451" s="126"/>
      <c r="AF451" s="126"/>
      <c r="AP451" s="126"/>
      <c r="AZ451" s="126"/>
      <c r="BA451" s="126"/>
      <c r="BB451" s="126"/>
      <c r="BC451" s="126"/>
      <c r="BD451" s="126"/>
      <c r="BE451" s="126"/>
      <c r="BF451" s="126"/>
      <c r="BG451" s="126"/>
      <c r="BJ451" s="126"/>
      <c r="BT451" s="126"/>
      <c r="BU451" s="126"/>
      <c r="BV451" s="126"/>
      <c r="BW451" s="126"/>
      <c r="BX451" s="126"/>
      <c r="BY451" s="126"/>
      <c r="BZ451" s="126"/>
      <c r="CA451" s="126"/>
      <c r="CD451" s="126"/>
      <c r="CN451" s="126"/>
      <c r="CX451" s="126"/>
      <c r="DH451" s="126"/>
      <c r="DR451" s="126"/>
      <c r="EB451" s="126"/>
      <c r="EL451" s="126"/>
      <c r="EV451" s="126"/>
      <c r="FF451" s="126"/>
      <c r="FP451" s="126"/>
      <c r="FZ451" s="126"/>
      <c r="GJ451" s="126"/>
      <c r="GT451" s="126"/>
      <c r="HD451" s="126"/>
      <c r="HN451" s="126"/>
      <c r="HX451" s="126"/>
      <c r="IH451" s="126"/>
      <c r="IR451" s="126"/>
      <c r="JB451" s="126"/>
    </row>
    <row xmlns:x14ac="http://schemas.microsoft.com/office/spreadsheetml/2009/9/ac" r="452" s="3" customFormat="true" x14ac:dyDescent="0.25">
      <c r="A452" s="412"/>
      <c r="B452" s="126"/>
      <c r="L452" s="126"/>
      <c r="V452" s="126"/>
      <c r="AF452" s="126"/>
      <c r="AP452" s="126"/>
      <c r="AZ452" s="126"/>
      <c r="BA452" s="126"/>
      <c r="BB452" s="126"/>
      <c r="BC452" s="126"/>
      <c r="BD452" s="126"/>
      <c r="BE452" s="126"/>
      <c r="BF452" s="126"/>
      <c r="BG452" s="126"/>
      <c r="BJ452" s="126"/>
      <c r="BT452" s="126"/>
      <c r="BU452" s="126"/>
      <c r="BV452" s="126"/>
      <c r="BW452" s="126"/>
      <c r="BX452" s="126"/>
      <c r="BY452" s="126"/>
      <c r="BZ452" s="126"/>
      <c r="CA452" s="126"/>
      <c r="CD452" s="126"/>
      <c r="CN452" s="126"/>
      <c r="CX452" s="126"/>
      <c r="DH452" s="126"/>
      <c r="DR452" s="126"/>
      <c r="EB452" s="126"/>
      <c r="EL452" s="126"/>
      <c r="EV452" s="126"/>
      <c r="FF452" s="126"/>
      <c r="FP452" s="126"/>
      <c r="FZ452" s="126"/>
      <c r="GJ452" s="126"/>
      <c r="GT452" s="126"/>
      <c r="HD452" s="126"/>
      <c r="HN452" s="126"/>
      <c r="HX452" s="126"/>
      <c r="IH452" s="126"/>
      <c r="IR452" s="126"/>
      <c r="JB452" s="126"/>
    </row>
    <row xmlns:x14ac="http://schemas.microsoft.com/office/spreadsheetml/2009/9/ac" r="453" s="3" customFormat="true" x14ac:dyDescent="0.25">
      <c r="A453" s="412"/>
      <c r="B453" s="126"/>
      <c r="L453" s="126"/>
      <c r="V453" s="126"/>
      <c r="AF453" s="126"/>
      <c r="AP453" s="126"/>
      <c r="AZ453" s="126"/>
      <c r="BA453" s="126"/>
      <c r="BB453" s="126"/>
      <c r="BC453" s="126"/>
      <c r="BD453" s="126"/>
      <c r="BE453" s="126"/>
      <c r="BF453" s="126"/>
      <c r="BG453" s="126"/>
      <c r="BJ453" s="126"/>
      <c r="BT453" s="126"/>
      <c r="BU453" s="126"/>
      <c r="BV453" s="126"/>
      <c r="BW453" s="126"/>
      <c r="BX453" s="126"/>
      <c r="BY453" s="126"/>
      <c r="BZ453" s="126"/>
      <c r="CA453" s="126"/>
      <c r="CD453" s="126"/>
      <c r="CN453" s="126"/>
      <c r="CX453" s="126"/>
      <c r="DH453" s="126"/>
      <c r="DR453" s="126"/>
      <c r="EB453" s="126"/>
      <c r="EL453" s="126"/>
      <c r="EV453" s="126"/>
      <c r="FF453" s="126"/>
      <c r="FP453" s="126"/>
      <c r="FZ453" s="126"/>
      <c r="GJ453" s="126"/>
      <c r="GT453" s="126"/>
      <c r="HD453" s="126"/>
      <c r="HN453" s="126"/>
      <c r="HX453" s="126"/>
      <c r="IH453" s="126"/>
      <c r="IR453" s="126"/>
      <c r="JB453" s="126"/>
    </row>
    <row xmlns:x14ac="http://schemas.microsoft.com/office/spreadsheetml/2009/9/ac" r="454" s="3" customFormat="true" x14ac:dyDescent="0.25">
      <c r="A454" s="412"/>
      <c r="B454" s="126"/>
      <c r="L454" s="126"/>
      <c r="V454" s="126"/>
      <c r="AF454" s="126"/>
      <c r="AP454" s="126"/>
      <c r="AZ454" s="126"/>
      <c r="BA454" s="126"/>
      <c r="BB454" s="126"/>
      <c r="BC454" s="126"/>
      <c r="BD454" s="126"/>
      <c r="BE454" s="126"/>
      <c r="BF454" s="126"/>
      <c r="BG454" s="126"/>
      <c r="BJ454" s="126"/>
      <c r="BT454" s="126"/>
      <c r="BU454" s="126"/>
      <c r="BV454" s="126"/>
      <c r="BW454" s="126"/>
      <c r="BX454" s="126"/>
      <c r="BY454" s="126"/>
      <c r="BZ454" s="126"/>
      <c r="CA454" s="126"/>
      <c r="CD454" s="126"/>
      <c r="CN454" s="126"/>
      <c r="CX454" s="126"/>
      <c r="DH454" s="126"/>
      <c r="DR454" s="126"/>
      <c r="EB454" s="126"/>
      <c r="EL454" s="126"/>
      <c r="EV454" s="126"/>
      <c r="FF454" s="126"/>
      <c r="FP454" s="126"/>
      <c r="FZ454" s="126"/>
      <c r="GJ454" s="126"/>
      <c r="GT454" s="126"/>
      <c r="HD454" s="126"/>
      <c r="HN454" s="126"/>
      <c r="HX454" s="126"/>
      <c r="IH454" s="126"/>
      <c r="IR454" s="126"/>
      <c r="JB454" s="126"/>
    </row>
    <row xmlns:x14ac="http://schemas.microsoft.com/office/spreadsheetml/2009/9/ac" r="455" s="3" customFormat="true" x14ac:dyDescent="0.25">
      <c r="A455" s="412"/>
      <c r="B455" s="126"/>
      <c r="L455" s="126"/>
      <c r="V455" s="126"/>
      <c r="AF455" s="126"/>
      <c r="AP455" s="126"/>
      <c r="AZ455" s="126"/>
      <c r="BA455" s="126"/>
      <c r="BB455" s="126"/>
      <c r="BC455" s="126"/>
      <c r="BD455" s="126"/>
      <c r="BE455" s="126"/>
      <c r="BF455" s="126"/>
      <c r="BG455" s="126"/>
      <c r="BJ455" s="126"/>
      <c r="BT455" s="126"/>
      <c r="BU455" s="126"/>
      <c r="BV455" s="126"/>
      <c r="BW455" s="126"/>
      <c r="BX455" s="126"/>
      <c r="BY455" s="126"/>
      <c r="BZ455" s="126"/>
      <c r="CA455" s="126"/>
      <c r="CD455" s="126"/>
      <c r="CN455" s="126"/>
      <c r="CX455" s="126"/>
      <c r="DH455" s="126"/>
      <c r="DR455" s="126"/>
      <c r="EB455" s="126"/>
      <c r="EL455" s="126"/>
      <c r="EV455" s="126"/>
      <c r="FF455" s="126"/>
      <c r="FP455" s="126"/>
      <c r="FZ455" s="126"/>
      <c r="GJ455" s="126"/>
      <c r="GT455" s="126"/>
      <c r="HD455" s="126"/>
      <c r="HN455" s="126"/>
      <c r="HX455" s="126"/>
      <c r="IH455" s="126"/>
      <c r="IR455" s="126"/>
      <c r="JB455" s="126"/>
    </row>
    <row xmlns:x14ac="http://schemas.microsoft.com/office/spreadsheetml/2009/9/ac" r="456" s="3" customFormat="true" x14ac:dyDescent="0.25">
      <c r="A456" s="412"/>
      <c r="B456" s="126"/>
      <c r="L456" s="126"/>
      <c r="V456" s="126"/>
      <c r="AF456" s="126"/>
      <c r="AP456" s="126"/>
      <c r="AZ456" s="126"/>
      <c r="BA456" s="126"/>
      <c r="BB456" s="126"/>
      <c r="BC456" s="126"/>
      <c r="BD456" s="126"/>
      <c r="BE456" s="126"/>
      <c r="BF456" s="126"/>
      <c r="BG456" s="126"/>
      <c r="BJ456" s="126"/>
      <c r="BT456" s="126"/>
      <c r="BU456" s="126"/>
      <c r="BV456" s="126"/>
      <c r="BW456" s="126"/>
      <c r="BX456" s="126"/>
      <c r="BY456" s="126"/>
      <c r="BZ456" s="126"/>
      <c r="CA456" s="126"/>
      <c r="CD456" s="126"/>
      <c r="CN456" s="126"/>
      <c r="CX456" s="126"/>
      <c r="DH456" s="126"/>
      <c r="DR456" s="126"/>
      <c r="EB456" s="126"/>
      <c r="EL456" s="126"/>
      <c r="EV456" s="126"/>
      <c r="FF456" s="126"/>
      <c r="FP456" s="126"/>
      <c r="FZ456" s="126"/>
      <c r="GJ456" s="126"/>
      <c r="GT456" s="126"/>
      <c r="HD456" s="126"/>
      <c r="HN456" s="126"/>
      <c r="HX456" s="126"/>
      <c r="IH456" s="126"/>
      <c r="IR456" s="126"/>
      <c r="JB456" s="126"/>
    </row>
    <row xmlns:x14ac="http://schemas.microsoft.com/office/spreadsheetml/2009/9/ac" r="457" s="3" customFormat="true" x14ac:dyDescent="0.25">
      <c r="A457" s="412"/>
      <c r="B457" s="126"/>
      <c r="L457" s="126"/>
      <c r="V457" s="126"/>
      <c r="AF457" s="126"/>
      <c r="AP457" s="126"/>
      <c r="AZ457" s="126"/>
      <c r="BA457" s="126"/>
      <c r="BB457" s="126"/>
      <c r="BC457" s="126"/>
      <c r="BD457" s="126"/>
      <c r="BE457" s="126"/>
      <c r="BF457" s="126"/>
      <c r="BG457" s="126"/>
      <c r="BJ457" s="126"/>
      <c r="BT457" s="126"/>
      <c r="BU457" s="126"/>
      <c r="BV457" s="126"/>
      <c r="BW457" s="126"/>
      <c r="BX457" s="126"/>
      <c r="BY457" s="126"/>
      <c r="BZ457" s="126"/>
      <c r="CA457" s="126"/>
      <c r="CD457" s="126"/>
      <c r="CN457" s="126"/>
      <c r="CX457" s="126"/>
      <c r="DH457" s="126"/>
      <c r="DR457" s="126"/>
      <c r="EB457" s="126"/>
      <c r="EL457" s="126"/>
      <c r="EV457" s="126"/>
      <c r="FF457" s="126"/>
      <c r="FP457" s="126"/>
      <c r="FZ457" s="126"/>
      <c r="GJ457" s="126"/>
      <c r="GT457" s="126"/>
      <c r="HD457" s="126"/>
      <c r="HN457" s="126"/>
      <c r="HX457" s="126"/>
      <c r="IH457" s="126"/>
      <c r="IR457" s="126"/>
      <c r="JB457" s="126"/>
    </row>
    <row xmlns:x14ac="http://schemas.microsoft.com/office/spreadsheetml/2009/9/ac" r="458" s="3" customFormat="true" x14ac:dyDescent="0.25">
      <c r="A458" s="412"/>
      <c r="B458" s="126"/>
      <c r="L458" s="126"/>
      <c r="V458" s="126"/>
      <c r="AF458" s="126"/>
      <c r="AP458" s="126"/>
      <c r="AZ458" s="126"/>
      <c r="BA458" s="126"/>
      <c r="BB458" s="126"/>
      <c r="BC458" s="126"/>
      <c r="BD458" s="126"/>
      <c r="BE458" s="126"/>
      <c r="BF458" s="126"/>
      <c r="BG458" s="126"/>
      <c r="BJ458" s="126"/>
      <c r="BT458" s="126"/>
      <c r="BU458" s="126"/>
      <c r="BV458" s="126"/>
      <c r="BW458" s="126"/>
      <c r="BX458" s="126"/>
      <c r="BY458" s="126"/>
      <c r="BZ458" s="126"/>
      <c r="CA458" s="126"/>
      <c r="CD458" s="126"/>
      <c r="CN458" s="126"/>
      <c r="CX458" s="126"/>
      <c r="DH458" s="126"/>
      <c r="DR458" s="126"/>
      <c r="EB458" s="126"/>
      <c r="EL458" s="126"/>
      <c r="EV458" s="126"/>
      <c r="FF458" s="126"/>
      <c r="FP458" s="126"/>
      <c r="FZ458" s="126"/>
      <c r="GJ458" s="126"/>
      <c r="GT458" s="126"/>
      <c r="HD458" s="126"/>
      <c r="HN458" s="126"/>
      <c r="HX458" s="126"/>
      <c r="IH458" s="126"/>
      <c r="IR458" s="126"/>
      <c r="JB458" s="126"/>
    </row>
    <row xmlns:x14ac="http://schemas.microsoft.com/office/spreadsheetml/2009/9/ac" r="459" s="3" customFormat="true" x14ac:dyDescent="0.25">
      <c r="A459" s="412"/>
      <c r="B459" s="126"/>
      <c r="L459" s="126"/>
      <c r="V459" s="126"/>
      <c r="AF459" s="126"/>
      <c r="AP459" s="126"/>
      <c r="AZ459" s="126"/>
      <c r="BA459" s="126"/>
      <c r="BB459" s="126"/>
      <c r="BC459" s="126"/>
      <c r="BD459" s="126"/>
      <c r="BE459" s="126"/>
      <c r="BF459" s="126"/>
      <c r="BG459" s="126"/>
      <c r="BJ459" s="126"/>
      <c r="BT459" s="126"/>
      <c r="BU459" s="126"/>
      <c r="BV459" s="126"/>
      <c r="BW459" s="126"/>
      <c r="BX459" s="126"/>
      <c r="BY459" s="126"/>
      <c r="BZ459" s="126"/>
      <c r="CA459" s="126"/>
      <c r="CD459" s="126"/>
      <c r="CN459" s="126"/>
      <c r="CX459" s="126"/>
      <c r="DH459" s="126"/>
      <c r="DR459" s="126"/>
      <c r="EB459" s="126"/>
      <c r="EL459" s="126"/>
      <c r="EV459" s="126"/>
      <c r="FF459" s="126"/>
      <c r="FP459" s="126"/>
      <c r="FZ459" s="126"/>
      <c r="GJ459" s="126"/>
      <c r="GT459" s="126"/>
      <c r="HD459" s="126"/>
      <c r="HN459" s="126"/>
      <c r="HX459" s="126"/>
      <c r="IH459" s="126"/>
      <c r="IR459" s="126"/>
      <c r="JB459" s="126"/>
    </row>
    <row xmlns:x14ac="http://schemas.microsoft.com/office/spreadsheetml/2009/9/ac" r="460" s="3" customFormat="true" x14ac:dyDescent="0.25">
      <c r="A460" s="412"/>
      <c r="B460" s="126"/>
      <c r="L460" s="126"/>
      <c r="V460" s="126"/>
      <c r="AF460" s="126"/>
      <c r="AP460" s="126"/>
      <c r="AZ460" s="126"/>
      <c r="BA460" s="126"/>
      <c r="BB460" s="126"/>
      <c r="BC460" s="126"/>
      <c r="BD460" s="126"/>
      <c r="BE460" s="126"/>
      <c r="BF460" s="126"/>
      <c r="BG460" s="126"/>
      <c r="BJ460" s="126"/>
      <c r="BT460" s="126"/>
      <c r="BU460" s="126"/>
      <c r="BV460" s="126"/>
      <c r="BW460" s="126"/>
      <c r="BX460" s="126"/>
      <c r="BY460" s="126"/>
      <c r="BZ460" s="126"/>
      <c r="CA460" s="126"/>
      <c r="CD460" s="126"/>
      <c r="CN460" s="126"/>
      <c r="CX460" s="126"/>
      <c r="DH460" s="126"/>
      <c r="DR460" s="126"/>
      <c r="EB460" s="126"/>
      <c r="EL460" s="126"/>
      <c r="EV460" s="126"/>
      <c r="FF460" s="126"/>
      <c r="FP460" s="126"/>
      <c r="FZ460" s="126"/>
      <c r="GJ460" s="126"/>
      <c r="GT460" s="126"/>
      <c r="HD460" s="126"/>
      <c r="HN460" s="126"/>
      <c r="HX460" s="126"/>
      <c r="IH460" s="126"/>
      <c r="IR460" s="126"/>
      <c r="JB460" s="126"/>
    </row>
    <row xmlns:x14ac="http://schemas.microsoft.com/office/spreadsheetml/2009/9/ac" r="461" s="3" customFormat="true" x14ac:dyDescent="0.25">
      <c r="A461" s="412"/>
      <c r="B461" s="126"/>
      <c r="L461" s="126"/>
      <c r="V461" s="126"/>
      <c r="AF461" s="126"/>
      <c r="AP461" s="126"/>
      <c r="AZ461" s="126"/>
      <c r="BA461" s="126"/>
      <c r="BB461" s="126"/>
      <c r="BC461" s="126"/>
      <c r="BD461" s="126"/>
      <c r="BE461" s="126"/>
      <c r="BF461" s="126"/>
      <c r="BG461" s="126"/>
      <c r="BJ461" s="126"/>
      <c r="BT461" s="126"/>
      <c r="BU461" s="126"/>
      <c r="BV461" s="126"/>
      <c r="BW461" s="126"/>
      <c r="BX461" s="126"/>
      <c r="BY461" s="126"/>
      <c r="BZ461" s="126"/>
      <c r="CA461" s="126"/>
      <c r="CD461" s="126"/>
      <c r="CN461" s="126"/>
      <c r="CX461" s="126"/>
      <c r="DH461" s="126"/>
      <c r="DR461" s="126"/>
      <c r="EB461" s="126"/>
      <c r="EL461" s="126"/>
      <c r="EV461" s="126"/>
      <c r="FF461" s="126"/>
      <c r="FP461" s="126"/>
      <c r="FZ461" s="126"/>
      <c r="GJ461" s="126"/>
      <c r="GT461" s="126"/>
      <c r="HD461" s="126"/>
      <c r="HN461" s="126"/>
      <c r="HX461" s="126"/>
      <c r="IH461" s="126"/>
      <c r="IR461" s="126"/>
      <c r="JB461" s="126"/>
    </row>
    <row xmlns:x14ac="http://schemas.microsoft.com/office/spreadsheetml/2009/9/ac" r="462" s="3" customFormat="true" x14ac:dyDescent="0.25">
      <c r="A462" s="412"/>
      <c r="B462" s="126"/>
      <c r="L462" s="126"/>
      <c r="V462" s="126"/>
      <c r="AF462" s="126"/>
      <c r="AP462" s="126"/>
      <c r="AZ462" s="126"/>
      <c r="BA462" s="126"/>
      <c r="BB462" s="126"/>
      <c r="BC462" s="126"/>
      <c r="BD462" s="126"/>
      <c r="BE462" s="126"/>
      <c r="BF462" s="126"/>
      <c r="BG462" s="126"/>
      <c r="BJ462" s="126"/>
      <c r="BT462" s="126"/>
      <c r="BU462" s="126"/>
      <c r="BV462" s="126"/>
      <c r="BW462" s="126"/>
      <c r="BX462" s="126"/>
      <c r="BY462" s="126"/>
      <c r="BZ462" s="126"/>
      <c r="CA462" s="126"/>
      <c r="CD462" s="126"/>
      <c r="CN462" s="126"/>
      <c r="CX462" s="126"/>
      <c r="DH462" s="126"/>
      <c r="DR462" s="126"/>
      <c r="EB462" s="126"/>
      <c r="EL462" s="126"/>
      <c r="EV462" s="126"/>
      <c r="FF462" s="126"/>
      <c r="FP462" s="126"/>
      <c r="FZ462" s="126"/>
      <c r="GJ462" s="126"/>
      <c r="GT462" s="126"/>
      <c r="HD462" s="126"/>
      <c r="HN462" s="126"/>
      <c r="HX462" s="126"/>
      <c r="IH462" s="126"/>
      <c r="IR462" s="126"/>
      <c r="JB462" s="126"/>
    </row>
    <row xmlns:x14ac="http://schemas.microsoft.com/office/spreadsheetml/2009/9/ac" r="463" s="3" customFormat="true" x14ac:dyDescent="0.25">
      <c r="A463" s="412"/>
      <c r="B463" s="126"/>
      <c r="L463" s="126"/>
      <c r="V463" s="126"/>
      <c r="AF463" s="126"/>
      <c r="AP463" s="126"/>
      <c r="AZ463" s="126"/>
      <c r="BA463" s="126"/>
      <c r="BB463" s="126"/>
      <c r="BC463" s="126"/>
      <c r="BD463" s="126"/>
      <c r="BE463" s="126"/>
      <c r="BF463" s="126"/>
      <c r="BG463" s="126"/>
      <c r="BJ463" s="126"/>
      <c r="BT463" s="126"/>
      <c r="BU463" s="126"/>
      <c r="BV463" s="126"/>
      <c r="BW463" s="126"/>
      <c r="BX463" s="126"/>
      <c r="BY463" s="126"/>
      <c r="BZ463" s="126"/>
      <c r="CA463" s="126"/>
      <c r="CD463" s="126"/>
      <c r="CN463" s="126"/>
      <c r="CX463" s="126"/>
      <c r="DH463" s="126"/>
      <c r="DR463" s="126"/>
      <c r="EB463" s="126"/>
      <c r="EL463" s="126"/>
      <c r="EV463" s="126"/>
      <c r="FF463" s="126"/>
      <c r="FP463" s="126"/>
      <c r="FZ463" s="126"/>
      <c r="GJ463" s="126"/>
      <c r="GT463" s="126"/>
      <c r="HD463" s="126"/>
      <c r="HN463" s="126"/>
      <c r="HX463" s="126"/>
      <c r="IH463" s="126"/>
      <c r="IR463" s="126"/>
      <c r="JB463" s="126"/>
    </row>
    <row xmlns:x14ac="http://schemas.microsoft.com/office/spreadsheetml/2009/9/ac" r="464" s="3" customFormat="true" x14ac:dyDescent="0.25">
      <c r="A464" s="412"/>
      <c r="B464" s="126"/>
      <c r="L464" s="126"/>
      <c r="V464" s="126"/>
      <c r="AF464" s="126"/>
      <c r="AP464" s="126"/>
      <c r="AZ464" s="126"/>
      <c r="BA464" s="126"/>
      <c r="BB464" s="126"/>
      <c r="BC464" s="126"/>
      <c r="BD464" s="126"/>
      <c r="BE464" s="126"/>
      <c r="BF464" s="126"/>
      <c r="BG464" s="126"/>
      <c r="BJ464" s="126"/>
      <c r="BT464" s="126"/>
      <c r="BU464" s="126"/>
      <c r="BV464" s="126"/>
      <c r="BW464" s="126"/>
      <c r="BX464" s="126"/>
      <c r="BY464" s="126"/>
      <c r="BZ464" s="126"/>
      <c r="CA464" s="126"/>
      <c r="CD464" s="126"/>
      <c r="CN464" s="126"/>
      <c r="CX464" s="126"/>
      <c r="DH464" s="126"/>
      <c r="DR464" s="126"/>
      <c r="EB464" s="126"/>
      <c r="EL464" s="126"/>
      <c r="EV464" s="126"/>
      <c r="FF464" s="126"/>
      <c r="FP464" s="126"/>
      <c r="FZ464" s="126"/>
      <c r="GJ464" s="126"/>
      <c r="GT464" s="126"/>
      <c r="HD464" s="126"/>
      <c r="HN464" s="126"/>
      <c r="HX464" s="126"/>
      <c r="IH464" s="126"/>
      <c r="IR464" s="126"/>
      <c r="JB464" s="126"/>
    </row>
    <row xmlns:x14ac="http://schemas.microsoft.com/office/spreadsheetml/2009/9/ac" r="465" s="3" customFormat="true" x14ac:dyDescent="0.25">
      <c r="A465" s="412"/>
      <c r="B465" s="126"/>
      <c r="L465" s="126"/>
      <c r="V465" s="126"/>
      <c r="AF465" s="126"/>
      <c r="AP465" s="126"/>
      <c r="AZ465" s="126"/>
      <c r="BA465" s="126"/>
      <c r="BB465" s="126"/>
      <c r="BC465" s="126"/>
      <c r="BD465" s="126"/>
      <c r="BE465" s="126"/>
      <c r="BF465" s="126"/>
      <c r="BG465" s="126"/>
      <c r="BJ465" s="126"/>
      <c r="BT465" s="126"/>
      <c r="BU465" s="126"/>
      <c r="BV465" s="126"/>
      <c r="BW465" s="126"/>
      <c r="BX465" s="126"/>
      <c r="BY465" s="126"/>
      <c r="BZ465" s="126"/>
      <c r="CA465" s="126"/>
      <c r="CD465" s="126"/>
      <c r="CN465" s="126"/>
      <c r="CX465" s="126"/>
      <c r="DH465" s="126"/>
      <c r="DR465" s="126"/>
      <c r="EB465" s="126"/>
      <c r="EL465" s="126"/>
      <c r="EV465" s="126"/>
      <c r="FF465" s="126"/>
      <c r="FP465" s="126"/>
      <c r="FZ465" s="126"/>
      <c r="GJ465" s="126"/>
      <c r="GT465" s="126"/>
      <c r="HD465" s="126"/>
      <c r="HN465" s="126"/>
      <c r="HX465" s="126"/>
      <c r="IH465" s="126"/>
      <c r="IR465" s="126"/>
      <c r="JB465" s="126"/>
    </row>
    <row xmlns:x14ac="http://schemas.microsoft.com/office/spreadsheetml/2009/9/ac" r="466" s="3" customFormat="true" x14ac:dyDescent="0.25">
      <c r="A466" s="412"/>
      <c r="B466" s="126"/>
      <c r="L466" s="126"/>
      <c r="V466" s="126"/>
      <c r="AF466" s="126"/>
      <c r="AP466" s="126"/>
      <c r="AZ466" s="126"/>
      <c r="BA466" s="126"/>
      <c r="BB466" s="126"/>
      <c r="BC466" s="126"/>
      <c r="BD466" s="126"/>
      <c r="BE466" s="126"/>
      <c r="BF466" s="126"/>
      <c r="BG466" s="126"/>
      <c r="BJ466" s="126"/>
      <c r="BT466" s="126"/>
      <c r="BU466" s="126"/>
      <c r="BV466" s="126"/>
      <c r="BW466" s="126"/>
      <c r="BX466" s="126"/>
      <c r="BY466" s="126"/>
      <c r="BZ466" s="126"/>
      <c r="CA466" s="126"/>
      <c r="CD466" s="126"/>
      <c r="CN466" s="126"/>
      <c r="CX466" s="126"/>
      <c r="DH466" s="126"/>
      <c r="DR466" s="126"/>
      <c r="EB466" s="126"/>
      <c r="EL466" s="126"/>
      <c r="EV466" s="126"/>
      <c r="FF466" s="126"/>
      <c r="FP466" s="126"/>
      <c r="FZ466" s="126"/>
      <c r="GJ466" s="126"/>
      <c r="GT466" s="126"/>
      <c r="HD466" s="126"/>
      <c r="HN466" s="126"/>
      <c r="HX466" s="126"/>
      <c r="IH466" s="126"/>
      <c r="IR466" s="126"/>
      <c r="JB466" s="126"/>
    </row>
    <row xmlns:x14ac="http://schemas.microsoft.com/office/spreadsheetml/2009/9/ac" r="467" s="3" customFormat="true" x14ac:dyDescent="0.25">
      <c r="A467" s="412"/>
      <c r="B467" s="126"/>
      <c r="L467" s="126"/>
      <c r="V467" s="126"/>
      <c r="AF467" s="126"/>
      <c r="AP467" s="126"/>
      <c r="AZ467" s="126"/>
      <c r="BA467" s="126"/>
      <c r="BB467" s="126"/>
      <c r="BC467" s="126"/>
      <c r="BD467" s="126"/>
      <c r="BE467" s="126"/>
      <c r="BF467" s="126"/>
      <c r="BG467" s="126"/>
      <c r="BJ467" s="126"/>
      <c r="BT467" s="126"/>
      <c r="BU467" s="126"/>
      <c r="BV467" s="126"/>
      <c r="BW467" s="126"/>
      <c r="BX467" s="126"/>
      <c r="BY467" s="126"/>
      <c r="BZ467" s="126"/>
      <c r="CA467" s="126"/>
      <c r="CD467" s="126"/>
      <c r="CN467" s="126"/>
      <c r="CX467" s="126"/>
      <c r="DH467" s="126"/>
      <c r="DR467" s="126"/>
      <c r="EB467" s="126"/>
      <c r="EL467" s="126"/>
      <c r="EV467" s="126"/>
      <c r="FF467" s="126"/>
      <c r="FP467" s="126"/>
      <c r="FZ467" s="126"/>
      <c r="GJ467" s="126"/>
      <c r="GT467" s="126"/>
      <c r="HD467" s="126"/>
      <c r="HN467" s="126"/>
      <c r="HX467" s="126"/>
      <c r="IH467" s="126"/>
      <c r="IR467" s="126"/>
      <c r="JB467" s="126"/>
    </row>
    <row xmlns:x14ac="http://schemas.microsoft.com/office/spreadsheetml/2009/9/ac" r="468" s="3" customFormat="true" x14ac:dyDescent="0.25">
      <c r="A468" s="412"/>
      <c r="B468" s="126"/>
      <c r="L468" s="126"/>
      <c r="V468" s="126"/>
      <c r="AF468" s="126"/>
      <c r="AP468" s="126"/>
      <c r="AZ468" s="126"/>
      <c r="BA468" s="126"/>
      <c r="BB468" s="126"/>
      <c r="BC468" s="126"/>
      <c r="BD468" s="126"/>
      <c r="BE468" s="126"/>
      <c r="BF468" s="126"/>
      <c r="BG468" s="126"/>
      <c r="BJ468" s="126"/>
      <c r="BT468" s="126"/>
      <c r="BU468" s="126"/>
      <c r="BV468" s="126"/>
      <c r="BW468" s="126"/>
      <c r="BX468" s="126"/>
      <c r="BY468" s="126"/>
      <c r="BZ468" s="126"/>
      <c r="CA468" s="126"/>
      <c r="CD468" s="126"/>
      <c r="CN468" s="126"/>
      <c r="CX468" s="126"/>
      <c r="DH468" s="126"/>
      <c r="DR468" s="126"/>
      <c r="EB468" s="126"/>
      <c r="EL468" s="126"/>
      <c r="EV468" s="126"/>
      <c r="FF468" s="126"/>
      <c r="FP468" s="126"/>
      <c r="FZ468" s="126"/>
      <c r="GJ468" s="126"/>
      <c r="GT468" s="126"/>
      <c r="HD468" s="126"/>
      <c r="HN468" s="126"/>
      <c r="HX468" s="126"/>
      <c r="IH468" s="126"/>
      <c r="IR468" s="126"/>
      <c r="JB468" s="126"/>
    </row>
    <row xmlns:x14ac="http://schemas.microsoft.com/office/spreadsheetml/2009/9/ac" r="469" s="3" customFormat="true" x14ac:dyDescent="0.25">
      <c r="A469" s="412"/>
      <c r="B469" s="126"/>
      <c r="L469" s="126"/>
      <c r="V469" s="126"/>
      <c r="AF469" s="126"/>
      <c r="AP469" s="126"/>
      <c r="AZ469" s="126"/>
      <c r="BA469" s="126"/>
      <c r="BB469" s="126"/>
      <c r="BC469" s="126"/>
      <c r="BD469" s="126"/>
      <c r="BE469" s="126"/>
      <c r="BF469" s="126"/>
      <c r="BG469" s="126"/>
      <c r="BJ469" s="126"/>
      <c r="BT469" s="126"/>
      <c r="BU469" s="126"/>
      <c r="BV469" s="126"/>
      <c r="BW469" s="126"/>
      <c r="BX469" s="126"/>
      <c r="BY469" s="126"/>
      <c r="BZ469" s="126"/>
      <c r="CA469" s="126"/>
      <c r="CD469" s="126"/>
      <c r="CN469" s="126"/>
      <c r="CX469" s="126"/>
      <c r="DH469" s="126"/>
      <c r="DR469" s="126"/>
      <c r="EB469" s="126"/>
      <c r="EL469" s="126"/>
      <c r="EV469" s="126"/>
      <c r="FF469" s="126"/>
      <c r="FP469" s="126"/>
      <c r="FZ469" s="126"/>
      <c r="GJ469" s="126"/>
      <c r="GT469" s="126"/>
      <c r="HD469" s="126"/>
      <c r="HN469" s="126"/>
      <c r="HX469" s="126"/>
      <c r="IH469" s="126"/>
      <c r="IR469" s="126"/>
      <c r="JB469" s="126"/>
    </row>
    <row xmlns:x14ac="http://schemas.microsoft.com/office/spreadsheetml/2009/9/ac" r="470" s="3" customFormat="true" x14ac:dyDescent="0.25">
      <c r="A470" s="412"/>
      <c r="B470" s="126"/>
      <c r="L470" s="126"/>
      <c r="V470" s="126"/>
      <c r="AF470" s="126"/>
      <c r="AP470" s="126"/>
      <c r="AZ470" s="126"/>
      <c r="BA470" s="126"/>
      <c r="BB470" s="126"/>
      <c r="BC470" s="126"/>
      <c r="BD470" s="126"/>
      <c r="BE470" s="126"/>
      <c r="BF470" s="126"/>
      <c r="BG470" s="126"/>
      <c r="BJ470" s="126"/>
      <c r="BT470" s="126"/>
      <c r="BU470" s="126"/>
      <c r="BV470" s="126"/>
      <c r="BW470" s="126"/>
      <c r="BX470" s="126"/>
      <c r="BY470" s="126"/>
      <c r="BZ470" s="126"/>
      <c r="CA470" s="126"/>
      <c r="CD470" s="126"/>
      <c r="CN470" s="126"/>
      <c r="CX470" s="126"/>
      <c r="DH470" s="126"/>
      <c r="DR470" s="126"/>
      <c r="EB470" s="126"/>
      <c r="EL470" s="126"/>
      <c r="EV470" s="126"/>
      <c r="FF470" s="126"/>
      <c r="FP470" s="126"/>
      <c r="FZ470" s="126"/>
      <c r="GJ470" s="126"/>
      <c r="GT470" s="126"/>
      <c r="HD470" s="126"/>
      <c r="HN470" s="126"/>
      <c r="HX470" s="126"/>
      <c r="IH470" s="126"/>
      <c r="IR470" s="126"/>
      <c r="JB470" s="126"/>
    </row>
    <row xmlns:x14ac="http://schemas.microsoft.com/office/spreadsheetml/2009/9/ac" r="471" s="3" customFormat="true" x14ac:dyDescent="0.25">
      <c r="A471" s="412"/>
      <c r="B471" s="126"/>
      <c r="L471" s="126"/>
      <c r="V471" s="126"/>
      <c r="AF471" s="126"/>
      <c r="AP471" s="126"/>
      <c r="AZ471" s="126"/>
      <c r="BA471" s="126"/>
      <c r="BB471" s="126"/>
      <c r="BC471" s="126"/>
      <c r="BD471" s="126"/>
      <c r="BE471" s="126"/>
      <c r="BF471" s="126"/>
      <c r="BG471" s="126"/>
      <c r="BJ471" s="126"/>
      <c r="BT471" s="126"/>
      <c r="BU471" s="126"/>
      <c r="BV471" s="126"/>
      <c r="BW471" s="126"/>
      <c r="BX471" s="126"/>
      <c r="BY471" s="126"/>
      <c r="BZ471" s="126"/>
      <c r="CA471" s="126"/>
      <c r="CD471" s="126"/>
      <c r="CN471" s="126"/>
      <c r="CX471" s="126"/>
      <c r="DH471" s="126"/>
      <c r="DR471" s="126"/>
      <c r="EB471" s="126"/>
      <c r="EL471" s="126"/>
      <c r="EV471" s="126"/>
      <c r="FF471" s="126"/>
      <c r="FP471" s="126"/>
      <c r="FZ471" s="126"/>
      <c r="GJ471" s="126"/>
      <c r="GT471" s="126"/>
      <c r="HD471" s="126"/>
      <c r="HN471" s="126"/>
      <c r="HX471" s="126"/>
      <c r="IH471" s="126"/>
      <c r="IR471" s="126"/>
      <c r="JB471" s="126"/>
    </row>
    <row xmlns:x14ac="http://schemas.microsoft.com/office/spreadsheetml/2009/9/ac" r="472" s="3" customFormat="true" x14ac:dyDescent="0.25">
      <c r="A472" s="412"/>
      <c r="B472" s="126"/>
      <c r="L472" s="126"/>
      <c r="V472" s="126"/>
      <c r="AF472" s="126"/>
      <c r="AP472" s="126"/>
      <c r="AZ472" s="126"/>
      <c r="BA472" s="126"/>
      <c r="BB472" s="126"/>
      <c r="BC472" s="126"/>
      <c r="BD472" s="126"/>
      <c r="BE472" s="126"/>
      <c r="BF472" s="126"/>
      <c r="BG472" s="126"/>
      <c r="BJ472" s="126"/>
      <c r="BT472" s="126"/>
      <c r="BU472" s="126"/>
      <c r="BV472" s="126"/>
      <c r="BW472" s="126"/>
      <c r="BX472" s="126"/>
      <c r="BY472" s="126"/>
      <c r="BZ472" s="126"/>
      <c r="CA472" s="126"/>
      <c r="CD472" s="126"/>
      <c r="CN472" s="126"/>
      <c r="CX472" s="126"/>
      <c r="DH472" s="126"/>
      <c r="DR472" s="126"/>
      <c r="EB472" s="126"/>
      <c r="EL472" s="126"/>
      <c r="EV472" s="126"/>
      <c r="FF472" s="126"/>
      <c r="FP472" s="126"/>
      <c r="FZ472" s="126"/>
      <c r="GJ472" s="126"/>
      <c r="GT472" s="126"/>
      <c r="HD472" s="126"/>
      <c r="HN472" s="126"/>
      <c r="HX472" s="126"/>
      <c r="IH472" s="126"/>
      <c r="IR472" s="126"/>
      <c r="JB472" s="126"/>
    </row>
    <row xmlns:x14ac="http://schemas.microsoft.com/office/spreadsheetml/2009/9/ac" r="473" s="3" customFormat="true" x14ac:dyDescent="0.25">
      <c r="A473" s="412"/>
      <c r="B473" s="126"/>
      <c r="L473" s="126"/>
      <c r="V473" s="126"/>
      <c r="AF473" s="126"/>
      <c r="AP473" s="126"/>
      <c r="AZ473" s="126"/>
      <c r="BA473" s="126"/>
      <c r="BB473" s="126"/>
      <c r="BC473" s="126"/>
      <c r="BD473" s="126"/>
      <c r="BE473" s="126"/>
      <c r="BF473" s="126"/>
      <c r="BG473" s="126"/>
      <c r="BJ473" s="126"/>
      <c r="BT473" s="126"/>
      <c r="BU473" s="126"/>
      <c r="BV473" s="126"/>
      <c r="BW473" s="126"/>
      <c r="BX473" s="126"/>
      <c r="BY473" s="126"/>
      <c r="BZ473" s="126"/>
      <c r="CA473" s="126"/>
      <c r="CD473" s="126"/>
      <c r="CN473" s="126"/>
      <c r="CX473" s="126"/>
      <c r="DH473" s="126"/>
      <c r="DR473" s="126"/>
      <c r="EB473" s="126"/>
      <c r="EL473" s="126"/>
      <c r="EV473" s="126"/>
      <c r="FF473" s="126"/>
      <c r="FP473" s="126"/>
      <c r="FZ473" s="126"/>
      <c r="GJ473" s="126"/>
      <c r="GT473" s="126"/>
      <c r="HD473" s="126"/>
      <c r="HN473" s="126"/>
      <c r="HX473" s="126"/>
      <c r="IH473" s="126"/>
      <c r="IR473" s="126"/>
      <c r="JB473" s="126"/>
    </row>
    <row xmlns:x14ac="http://schemas.microsoft.com/office/spreadsheetml/2009/9/ac" r="474" s="3" customFormat="true" x14ac:dyDescent="0.25">
      <c r="A474" s="412"/>
      <c r="B474" s="126"/>
      <c r="L474" s="126"/>
      <c r="V474" s="126"/>
      <c r="AF474" s="126"/>
      <c r="AP474" s="126"/>
      <c r="AZ474" s="126"/>
      <c r="BA474" s="126"/>
      <c r="BB474" s="126"/>
      <c r="BC474" s="126"/>
      <c r="BD474" s="126"/>
      <c r="BE474" s="126"/>
      <c r="BF474" s="126"/>
      <c r="BG474" s="126"/>
      <c r="BJ474" s="126"/>
      <c r="BT474" s="126"/>
      <c r="BU474" s="126"/>
      <c r="BV474" s="126"/>
      <c r="BW474" s="126"/>
      <c r="BX474" s="126"/>
      <c r="BY474" s="126"/>
      <c r="BZ474" s="126"/>
      <c r="CA474" s="126"/>
      <c r="CD474" s="126"/>
      <c r="CN474" s="126"/>
      <c r="CX474" s="126"/>
      <c r="DH474" s="126"/>
      <c r="DR474" s="126"/>
      <c r="EB474" s="126"/>
      <c r="EL474" s="126"/>
      <c r="EV474" s="126"/>
      <c r="FF474" s="126"/>
      <c r="FP474" s="126"/>
      <c r="FZ474" s="126"/>
      <c r="GJ474" s="126"/>
      <c r="GT474" s="126"/>
      <c r="HD474" s="126"/>
      <c r="HN474" s="126"/>
      <c r="HX474" s="126"/>
      <c r="IH474" s="126"/>
      <c r="IR474" s="126"/>
      <c r="JB474" s="126"/>
    </row>
    <row xmlns:x14ac="http://schemas.microsoft.com/office/spreadsheetml/2009/9/ac" r="475" s="3" customFormat="true" x14ac:dyDescent="0.25">
      <c r="A475" s="412"/>
      <c r="B475" s="126"/>
      <c r="L475" s="126"/>
      <c r="V475" s="126"/>
      <c r="AF475" s="126"/>
      <c r="AP475" s="126"/>
      <c r="AZ475" s="126"/>
      <c r="BA475" s="126"/>
      <c r="BB475" s="126"/>
      <c r="BC475" s="126"/>
      <c r="BD475" s="126"/>
      <c r="BE475" s="126"/>
      <c r="BF475" s="126"/>
      <c r="BG475" s="126"/>
      <c r="BJ475" s="126"/>
      <c r="BT475" s="126"/>
      <c r="BU475" s="126"/>
      <c r="BV475" s="126"/>
      <c r="BW475" s="126"/>
      <c r="BX475" s="126"/>
      <c r="BY475" s="126"/>
      <c r="BZ475" s="126"/>
      <c r="CA475" s="126"/>
      <c r="CD475" s="126"/>
      <c r="CN475" s="126"/>
      <c r="CX475" s="126"/>
      <c r="DH475" s="126"/>
      <c r="DR475" s="126"/>
      <c r="EB475" s="126"/>
      <c r="EL475" s="126"/>
      <c r="EV475" s="126"/>
      <c r="FF475" s="126"/>
      <c r="FP475" s="126"/>
      <c r="FZ475" s="126"/>
      <c r="GJ475" s="126"/>
      <c r="GT475" s="126"/>
      <c r="HD475" s="126"/>
      <c r="HN475" s="126"/>
      <c r="HX475" s="126"/>
      <c r="IH475" s="126"/>
      <c r="IR475" s="126"/>
      <c r="JB475" s="126"/>
    </row>
    <row xmlns:x14ac="http://schemas.microsoft.com/office/spreadsheetml/2009/9/ac" r="476" s="3" customFormat="true" x14ac:dyDescent="0.25">
      <c r="A476" s="412"/>
      <c r="B476" s="126"/>
      <c r="L476" s="126"/>
      <c r="V476" s="126"/>
      <c r="AF476" s="126"/>
      <c r="AP476" s="126"/>
      <c r="AZ476" s="126"/>
      <c r="BA476" s="126"/>
      <c r="BB476" s="126"/>
      <c r="BC476" s="126"/>
      <c r="BD476" s="126"/>
      <c r="BE476" s="126"/>
      <c r="BF476" s="126"/>
      <c r="BG476" s="126"/>
      <c r="BJ476" s="126"/>
      <c r="BT476" s="126"/>
      <c r="BU476" s="126"/>
      <c r="BV476" s="126"/>
      <c r="BW476" s="126"/>
      <c r="BX476" s="126"/>
      <c r="BY476" s="126"/>
      <c r="BZ476" s="126"/>
      <c r="CA476" s="126"/>
      <c r="CD476" s="126"/>
      <c r="CN476" s="126"/>
      <c r="CX476" s="126"/>
      <c r="DH476" s="126"/>
      <c r="DR476" s="126"/>
      <c r="EB476" s="126"/>
      <c r="EL476" s="126"/>
      <c r="EV476" s="126"/>
      <c r="FF476" s="126"/>
      <c r="FP476" s="126"/>
      <c r="FZ476" s="126"/>
      <c r="GJ476" s="126"/>
      <c r="GT476" s="126"/>
      <c r="HD476" s="126"/>
      <c r="HN476" s="126"/>
      <c r="HX476" s="126"/>
      <c r="IH476" s="126"/>
      <c r="IR476" s="126"/>
      <c r="JB476" s="126"/>
    </row>
    <row xmlns:x14ac="http://schemas.microsoft.com/office/spreadsheetml/2009/9/ac" r="477" s="3" customFormat="true" x14ac:dyDescent="0.25">
      <c r="A477" s="412"/>
      <c r="B477" s="126"/>
      <c r="L477" s="126"/>
      <c r="V477" s="126"/>
      <c r="AF477" s="126"/>
      <c r="AP477" s="126"/>
      <c r="AZ477" s="126"/>
      <c r="BA477" s="126"/>
      <c r="BB477" s="126"/>
      <c r="BC477" s="126"/>
      <c r="BD477" s="126"/>
      <c r="BE477" s="126"/>
      <c r="BF477" s="126"/>
      <c r="BG477" s="126"/>
      <c r="BJ477" s="126"/>
      <c r="BT477" s="126"/>
      <c r="BU477" s="126"/>
      <c r="BV477" s="126"/>
      <c r="BW477" s="126"/>
      <c r="BX477" s="126"/>
      <c r="BY477" s="126"/>
      <c r="BZ477" s="126"/>
      <c r="CA477" s="126"/>
      <c r="CD477" s="126"/>
      <c r="CN477" s="126"/>
      <c r="CX477" s="126"/>
      <c r="DH477" s="126"/>
      <c r="DR477" s="126"/>
      <c r="EB477" s="126"/>
      <c r="EL477" s="126"/>
      <c r="EV477" s="126"/>
      <c r="FF477" s="126"/>
      <c r="FP477" s="126"/>
      <c r="FZ477" s="126"/>
      <c r="GJ477" s="126"/>
      <c r="GT477" s="126"/>
      <c r="HD477" s="126"/>
      <c r="HN477" s="126"/>
      <c r="HX477" s="126"/>
      <c r="IH477" s="126"/>
      <c r="IR477" s="126"/>
      <c r="JB477" s="126"/>
    </row>
    <row xmlns:x14ac="http://schemas.microsoft.com/office/spreadsheetml/2009/9/ac" r="478" s="3" customFormat="true" x14ac:dyDescent="0.25">
      <c r="A478" s="412"/>
      <c r="B478" s="126"/>
      <c r="L478" s="126"/>
      <c r="V478" s="126"/>
      <c r="AF478" s="126"/>
      <c r="AP478" s="126"/>
      <c r="AZ478" s="126"/>
      <c r="BA478" s="126"/>
      <c r="BB478" s="126"/>
      <c r="BC478" s="126"/>
      <c r="BD478" s="126"/>
      <c r="BE478" s="126"/>
      <c r="BF478" s="126"/>
      <c r="BG478" s="126"/>
      <c r="BJ478" s="126"/>
      <c r="BT478" s="126"/>
      <c r="BU478" s="126"/>
      <c r="BV478" s="126"/>
      <c r="BW478" s="126"/>
      <c r="BX478" s="126"/>
      <c r="BY478" s="126"/>
      <c r="BZ478" s="126"/>
      <c r="CA478" s="126"/>
      <c r="CD478" s="126"/>
      <c r="CN478" s="126"/>
      <c r="CX478" s="126"/>
      <c r="DH478" s="126"/>
      <c r="DR478" s="126"/>
      <c r="EB478" s="126"/>
      <c r="EL478" s="126"/>
      <c r="EV478" s="126"/>
      <c r="FF478" s="126"/>
      <c r="FP478" s="126"/>
      <c r="FZ478" s="126"/>
      <c r="GJ478" s="126"/>
      <c r="GT478" s="126"/>
      <c r="HD478" s="126"/>
      <c r="HN478" s="126"/>
      <c r="HX478" s="126"/>
      <c r="IH478" s="126"/>
      <c r="IR478" s="126"/>
      <c r="JB478" s="126"/>
    </row>
    <row xmlns:x14ac="http://schemas.microsoft.com/office/spreadsheetml/2009/9/ac" r="479" s="3" customFormat="true" x14ac:dyDescent="0.25">
      <c r="A479" s="412"/>
      <c r="B479" s="126"/>
      <c r="L479" s="126"/>
      <c r="V479" s="126"/>
      <c r="AF479" s="126"/>
      <c r="AP479" s="126"/>
      <c r="AZ479" s="126"/>
      <c r="BA479" s="126"/>
      <c r="BB479" s="126"/>
      <c r="BC479" s="126"/>
      <c r="BD479" s="126"/>
      <c r="BE479" s="126"/>
      <c r="BF479" s="126"/>
      <c r="BG479" s="126"/>
      <c r="BJ479" s="126"/>
      <c r="BT479" s="126"/>
      <c r="BU479" s="126"/>
      <c r="BV479" s="126"/>
      <c r="BW479" s="126"/>
      <c r="BX479" s="126"/>
      <c r="BY479" s="126"/>
      <c r="BZ479" s="126"/>
      <c r="CA479" s="126"/>
      <c r="CD479" s="126"/>
      <c r="CN479" s="126"/>
      <c r="CX479" s="126"/>
      <c r="DH479" s="126"/>
      <c r="DR479" s="126"/>
      <c r="EB479" s="126"/>
      <c r="EL479" s="126"/>
      <c r="EV479" s="126"/>
      <c r="FF479" s="126"/>
      <c r="FP479" s="126"/>
      <c r="FZ479" s="126"/>
      <c r="GJ479" s="126"/>
      <c r="GT479" s="126"/>
      <c r="HD479" s="126"/>
      <c r="HN479" s="126"/>
      <c r="HX479" s="126"/>
      <c r="IH479" s="126"/>
      <c r="IR479" s="126"/>
      <c r="JB479" s="126"/>
    </row>
    <row xmlns:x14ac="http://schemas.microsoft.com/office/spreadsheetml/2009/9/ac" r="480" s="3" customFormat="true" x14ac:dyDescent="0.25">
      <c r="A480" s="412"/>
      <c r="B480" s="126"/>
      <c r="L480" s="126"/>
      <c r="V480" s="126"/>
      <c r="AF480" s="126"/>
      <c r="AP480" s="126"/>
      <c r="AZ480" s="126"/>
      <c r="BA480" s="126"/>
      <c r="BB480" s="126"/>
      <c r="BC480" s="126"/>
      <c r="BD480" s="126"/>
      <c r="BE480" s="126"/>
      <c r="BF480" s="126"/>
      <c r="BG480" s="126"/>
      <c r="BJ480" s="126"/>
      <c r="BT480" s="126"/>
      <c r="BU480" s="126"/>
      <c r="BV480" s="126"/>
      <c r="BW480" s="126"/>
      <c r="BX480" s="126"/>
      <c r="BY480" s="126"/>
      <c r="BZ480" s="126"/>
      <c r="CA480" s="126"/>
      <c r="CD480" s="126"/>
      <c r="CN480" s="126"/>
      <c r="CX480" s="126"/>
      <c r="DH480" s="126"/>
      <c r="DR480" s="126"/>
      <c r="EB480" s="126"/>
      <c r="EL480" s="126"/>
      <c r="EV480" s="126"/>
      <c r="FF480" s="126"/>
      <c r="FP480" s="126"/>
      <c r="FZ480" s="126"/>
      <c r="GJ480" s="126"/>
      <c r="GT480" s="126"/>
      <c r="HD480" s="126"/>
      <c r="HN480" s="126"/>
      <c r="HX480" s="126"/>
      <c r="IH480" s="126"/>
      <c r="IR480" s="126"/>
      <c r="JB480" s="126"/>
    </row>
    <row xmlns:x14ac="http://schemas.microsoft.com/office/spreadsheetml/2009/9/ac" r="481" s="3" customFormat="true" x14ac:dyDescent="0.25">
      <c r="A481" s="412"/>
      <c r="B481" s="126"/>
      <c r="L481" s="126"/>
      <c r="V481" s="126"/>
      <c r="AF481" s="126"/>
      <c r="AP481" s="126"/>
      <c r="AZ481" s="126"/>
      <c r="BA481" s="126"/>
      <c r="BB481" s="126"/>
      <c r="BC481" s="126"/>
      <c r="BD481" s="126"/>
      <c r="BE481" s="126"/>
      <c r="BF481" s="126"/>
      <c r="BG481" s="126"/>
      <c r="BJ481" s="126"/>
      <c r="BT481" s="126"/>
      <c r="BU481" s="126"/>
      <c r="BV481" s="126"/>
      <c r="BW481" s="126"/>
      <c r="BX481" s="126"/>
      <c r="BY481" s="126"/>
      <c r="BZ481" s="126"/>
      <c r="CA481" s="126"/>
      <c r="CD481" s="126"/>
      <c r="CN481" s="126"/>
      <c r="CX481" s="126"/>
      <c r="DH481" s="126"/>
      <c r="DR481" s="126"/>
      <c r="EB481" s="126"/>
      <c r="EL481" s="126"/>
      <c r="EV481" s="126"/>
      <c r="FF481" s="126"/>
      <c r="FP481" s="126"/>
      <c r="FZ481" s="126"/>
      <c r="GJ481" s="126"/>
      <c r="GT481" s="126"/>
      <c r="HD481" s="126"/>
      <c r="HN481" s="126"/>
      <c r="HX481" s="126"/>
      <c r="IH481" s="126"/>
      <c r="IR481" s="126"/>
      <c r="JB481" s="126"/>
    </row>
    <row xmlns:x14ac="http://schemas.microsoft.com/office/spreadsheetml/2009/9/ac" r="482" s="3" customFormat="true" x14ac:dyDescent="0.25">
      <c r="A482" s="412"/>
      <c r="B482" s="126"/>
      <c r="L482" s="126"/>
      <c r="V482" s="126"/>
      <c r="AF482" s="126"/>
      <c r="AP482" s="126"/>
      <c r="AZ482" s="126"/>
      <c r="BA482" s="126"/>
      <c r="BB482" s="126"/>
      <c r="BC482" s="126"/>
      <c r="BD482" s="126"/>
      <c r="BE482" s="126"/>
      <c r="BF482" s="126"/>
      <c r="BG482" s="126"/>
      <c r="BJ482" s="126"/>
      <c r="BT482" s="126"/>
      <c r="BU482" s="126"/>
      <c r="BV482" s="126"/>
      <c r="BW482" s="126"/>
      <c r="BX482" s="126"/>
      <c r="BY482" s="126"/>
      <c r="BZ482" s="126"/>
      <c r="CA482" s="126"/>
      <c r="CD482" s="126"/>
      <c r="CN482" s="126"/>
      <c r="CX482" s="126"/>
      <c r="DH482" s="126"/>
      <c r="DR482" s="126"/>
      <c r="EB482" s="126"/>
      <c r="EL482" s="126"/>
      <c r="EV482" s="126"/>
      <c r="FF482" s="126"/>
      <c r="FP482" s="126"/>
      <c r="FZ482" s="126"/>
      <c r="GJ482" s="126"/>
      <c r="GT482" s="126"/>
      <c r="HD482" s="126"/>
      <c r="HN482" s="126"/>
      <c r="HX482" s="126"/>
      <c r="IH482" s="126"/>
      <c r="IR482" s="126"/>
      <c r="JB482" s="126"/>
    </row>
    <row xmlns:x14ac="http://schemas.microsoft.com/office/spreadsheetml/2009/9/ac" r="483" s="3" customFormat="true" x14ac:dyDescent="0.25">
      <c r="A483" s="412"/>
      <c r="B483" s="126"/>
      <c r="L483" s="126"/>
      <c r="V483" s="126"/>
      <c r="AF483" s="126"/>
      <c r="AP483" s="126"/>
      <c r="AZ483" s="126"/>
      <c r="BA483" s="126"/>
      <c r="BB483" s="126"/>
      <c r="BC483" s="126"/>
      <c r="BD483" s="126"/>
      <c r="BE483" s="126"/>
      <c r="BF483" s="126"/>
      <c r="BG483" s="126"/>
      <c r="BJ483" s="126"/>
      <c r="BT483" s="126"/>
      <c r="BU483" s="126"/>
      <c r="BV483" s="126"/>
      <c r="BW483" s="126"/>
      <c r="BX483" s="126"/>
      <c r="BY483" s="126"/>
      <c r="BZ483" s="126"/>
      <c r="CA483" s="126"/>
      <c r="CD483" s="126"/>
      <c r="CN483" s="126"/>
      <c r="CX483" s="126"/>
      <c r="DH483" s="126"/>
      <c r="DR483" s="126"/>
      <c r="EB483" s="126"/>
      <c r="EL483" s="126"/>
      <c r="EV483" s="126"/>
      <c r="FF483" s="126"/>
      <c r="FP483" s="126"/>
      <c r="FZ483" s="126"/>
      <c r="GJ483" s="126"/>
      <c r="GT483" s="126"/>
      <c r="HD483" s="126"/>
      <c r="HN483" s="126"/>
      <c r="HX483" s="126"/>
      <c r="IH483" s="126"/>
      <c r="IR483" s="126"/>
      <c r="JB483" s="126"/>
    </row>
    <row xmlns:x14ac="http://schemas.microsoft.com/office/spreadsheetml/2009/9/ac" r="484" s="3" customFormat="true" x14ac:dyDescent="0.25">
      <c r="A484" s="412"/>
      <c r="B484" s="126"/>
      <c r="L484" s="126"/>
      <c r="V484" s="126"/>
      <c r="AF484" s="126"/>
      <c r="AP484" s="126"/>
      <c r="AZ484" s="126"/>
      <c r="BA484" s="126"/>
      <c r="BB484" s="126"/>
      <c r="BC484" s="126"/>
      <c r="BD484" s="126"/>
      <c r="BE484" s="126"/>
      <c r="BF484" s="126"/>
      <c r="BG484" s="126"/>
      <c r="BJ484" s="126"/>
      <c r="BT484" s="126"/>
      <c r="BU484" s="126"/>
      <c r="BV484" s="126"/>
      <c r="BW484" s="126"/>
      <c r="BX484" s="126"/>
      <c r="BY484" s="126"/>
      <c r="BZ484" s="126"/>
      <c r="CA484" s="126"/>
      <c r="CD484" s="126"/>
      <c r="CN484" s="126"/>
      <c r="CX484" s="126"/>
      <c r="DH484" s="126"/>
      <c r="DR484" s="126"/>
      <c r="EB484" s="126"/>
      <c r="EL484" s="126"/>
      <c r="EV484" s="126"/>
      <c r="FF484" s="126"/>
      <c r="FP484" s="126"/>
      <c r="FZ484" s="126"/>
      <c r="GJ484" s="126"/>
      <c r="GT484" s="126"/>
      <c r="HD484" s="126"/>
      <c r="HN484" s="126"/>
      <c r="HX484" s="126"/>
      <c r="IH484" s="126"/>
      <c r="IR484" s="126"/>
      <c r="JB484" s="126"/>
    </row>
    <row xmlns:x14ac="http://schemas.microsoft.com/office/spreadsheetml/2009/9/ac" r="485" s="3" customFormat="true" x14ac:dyDescent="0.25">
      <c r="A485" s="412"/>
      <c r="B485" s="126"/>
      <c r="L485" s="126"/>
      <c r="V485" s="126"/>
      <c r="AF485" s="126"/>
      <c r="AP485" s="126"/>
      <c r="AZ485" s="126"/>
      <c r="BA485" s="126"/>
      <c r="BB485" s="126"/>
      <c r="BC485" s="126"/>
      <c r="BD485" s="126"/>
      <c r="BE485" s="126"/>
      <c r="BF485" s="126"/>
      <c r="BG485" s="126"/>
      <c r="BJ485" s="126"/>
      <c r="BT485" s="126"/>
      <c r="BU485" s="126"/>
      <c r="BV485" s="126"/>
      <c r="BW485" s="126"/>
      <c r="BX485" s="126"/>
      <c r="BY485" s="126"/>
      <c r="BZ485" s="126"/>
      <c r="CA485" s="126"/>
      <c r="CD485" s="126"/>
      <c r="CN485" s="126"/>
      <c r="CX485" s="126"/>
      <c r="DH485" s="126"/>
      <c r="DR485" s="126"/>
      <c r="EB485" s="126"/>
      <c r="EL485" s="126"/>
      <c r="EV485" s="126"/>
      <c r="FF485" s="126"/>
      <c r="FP485" s="126"/>
      <c r="FZ485" s="126"/>
      <c r="GJ485" s="126"/>
      <c r="GT485" s="126"/>
      <c r="HD485" s="126"/>
      <c r="HN485" s="126"/>
      <c r="HX485" s="126"/>
      <c r="IH485" s="126"/>
      <c r="IR485" s="126"/>
      <c r="JB485" s="126"/>
    </row>
    <row xmlns:x14ac="http://schemas.microsoft.com/office/spreadsheetml/2009/9/ac" r="486" s="3" customFormat="true" x14ac:dyDescent="0.25">
      <c r="A486" s="412"/>
      <c r="B486" s="126"/>
      <c r="L486" s="126"/>
      <c r="V486" s="126"/>
      <c r="AF486" s="126"/>
      <c r="AP486" s="126"/>
      <c r="AZ486" s="126"/>
      <c r="BA486" s="126"/>
      <c r="BB486" s="126"/>
      <c r="BC486" s="126"/>
      <c r="BD486" s="126"/>
      <c r="BE486" s="126"/>
      <c r="BF486" s="126"/>
      <c r="BG486" s="126"/>
      <c r="BJ486" s="126"/>
      <c r="BT486" s="126"/>
      <c r="BU486" s="126"/>
      <c r="BV486" s="126"/>
      <c r="BW486" s="126"/>
      <c r="BX486" s="126"/>
      <c r="BY486" s="126"/>
      <c r="BZ486" s="126"/>
      <c r="CA486" s="126"/>
      <c r="CD486" s="126"/>
      <c r="CN486" s="126"/>
      <c r="CX486" s="126"/>
      <c r="DH486" s="126"/>
      <c r="DR486" s="126"/>
      <c r="EB486" s="126"/>
      <c r="EL486" s="126"/>
      <c r="EV486" s="126"/>
      <c r="FF486" s="126"/>
      <c r="FP486" s="126"/>
      <c r="FZ486" s="126"/>
      <c r="GJ486" s="126"/>
      <c r="GT486" s="126"/>
      <c r="HD486" s="126"/>
      <c r="HN486" s="126"/>
      <c r="HX486" s="126"/>
      <c r="IH486" s="126"/>
      <c r="IR486" s="126"/>
      <c r="JB486" s="126"/>
    </row>
    <row xmlns:x14ac="http://schemas.microsoft.com/office/spreadsheetml/2009/9/ac" r="487" s="3" customFormat="true" x14ac:dyDescent="0.25">
      <c r="A487" s="412"/>
      <c r="B487" s="126"/>
      <c r="L487" s="126"/>
      <c r="V487" s="126"/>
      <c r="AF487" s="126"/>
      <c r="AP487" s="126"/>
      <c r="AZ487" s="126"/>
      <c r="BA487" s="126"/>
      <c r="BB487" s="126"/>
      <c r="BC487" s="126"/>
      <c r="BD487" s="126"/>
      <c r="BE487" s="126"/>
      <c r="BF487" s="126"/>
      <c r="BG487" s="126"/>
      <c r="BJ487" s="126"/>
      <c r="BT487" s="126"/>
      <c r="BU487" s="126"/>
      <c r="BV487" s="126"/>
      <c r="BW487" s="126"/>
      <c r="BX487" s="126"/>
      <c r="BY487" s="126"/>
      <c r="BZ487" s="126"/>
      <c r="CA487" s="126"/>
      <c r="CD487" s="126"/>
      <c r="CN487" s="126"/>
      <c r="CX487" s="126"/>
      <c r="DH487" s="126"/>
      <c r="DR487" s="126"/>
      <c r="EB487" s="126"/>
      <c r="EL487" s="126"/>
      <c r="EV487" s="126"/>
      <c r="FF487" s="126"/>
      <c r="FP487" s="126"/>
      <c r="FZ487" s="126"/>
      <c r="GJ487" s="126"/>
      <c r="GT487" s="126"/>
      <c r="HD487" s="126"/>
      <c r="HN487" s="126"/>
      <c r="HX487" s="126"/>
      <c r="IH487" s="126"/>
      <c r="IR487" s="126"/>
      <c r="JB487" s="126"/>
    </row>
    <row xmlns:x14ac="http://schemas.microsoft.com/office/spreadsheetml/2009/9/ac" r="488" s="3" customFormat="true" x14ac:dyDescent="0.25">
      <c r="A488" s="412"/>
      <c r="B488" s="126"/>
      <c r="L488" s="126"/>
      <c r="V488" s="126"/>
      <c r="AF488" s="126"/>
      <c r="AP488" s="126"/>
      <c r="AZ488" s="126"/>
      <c r="BA488" s="126"/>
      <c r="BB488" s="126"/>
      <c r="BC488" s="126"/>
      <c r="BD488" s="126"/>
      <c r="BE488" s="126"/>
      <c r="BF488" s="126"/>
      <c r="BG488" s="126"/>
      <c r="BJ488" s="126"/>
      <c r="BT488" s="126"/>
      <c r="BU488" s="126"/>
      <c r="BV488" s="126"/>
      <c r="BW488" s="126"/>
      <c r="BX488" s="126"/>
      <c r="BY488" s="126"/>
      <c r="BZ488" s="126"/>
      <c r="CA488" s="126"/>
      <c r="CD488" s="126"/>
      <c r="CN488" s="126"/>
      <c r="CX488" s="126"/>
      <c r="DH488" s="126"/>
      <c r="DR488" s="126"/>
      <c r="EB488" s="126"/>
      <c r="EL488" s="126"/>
      <c r="EV488" s="126"/>
      <c r="FF488" s="126"/>
      <c r="FP488" s="126"/>
      <c r="FZ488" s="126"/>
      <c r="GJ488" s="126"/>
      <c r="GT488" s="126"/>
      <c r="HD488" s="126"/>
      <c r="HN488" s="126"/>
      <c r="HX488" s="126"/>
      <c r="IH488" s="126"/>
      <c r="IR488" s="126"/>
      <c r="JB488" s="126"/>
    </row>
    <row xmlns:x14ac="http://schemas.microsoft.com/office/spreadsheetml/2009/9/ac" r="489" s="3" customFormat="true" x14ac:dyDescent="0.25">
      <c r="A489" s="412"/>
      <c r="B489" s="126"/>
      <c r="L489" s="126"/>
      <c r="V489" s="126"/>
      <c r="AF489" s="126"/>
      <c r="AP489" s="126"/>
      <c r="AZ489" s="126"/>
      <c r="BA489" s="126"/>
      <c r="BB489" s="126"/>
      <c r="BC489" s="126"/>
      <c r="BD489" s="126"/>
      <c r="BE489" s="126"/>
      <c r="BF489" s="126"/>
      <c r="BG489" s="126"/>
      <c r="BJ489" s="126"/>
      <c r="BT489" s="126"/>
      <c r="BU489" s="126"/>
      <c r="BV489" s="126"/>
      <c r="BW489" s="126"/>
      <c r="BX489" s="126"/>
      <c r="BY489" s="126"/>
      <c r="BZ489" s="126"/>
      <c r="CA489" s="126"/>
      <c r="CD489" s="126"/>
      <c r="CN489" s="126"/>
      <c r="CX489" s="126"/>
      <c r="DH489" s="126"/>
      <c r="DR489" s="126"/>
      <c r="EB489" s="126"/>
      <c r="EL489" s="126"/>
      <c r="EV489" s="126"/>
      <c r="FF489" s="126"/>
      <c r="FP489" s="126"/>
      <c r="FZ489" s="126"/>
      <c r="GJ489" s="126"/>
      <c r="GT489" s="126"/>
      <c r="HD489" s="126"/>
      <c r="HN489" s="126"/>
      <c r="HX489" s="126"/>
      <c r="IH489" s="126"/>
      <c r="IR489" s="126"/>
      <c r="JB489" s="126"/>
    </row>
    <row xmlns:x14ac="http://schemas.microsoft.com/office/spreadsheetml/2009/9/ac" r="490" s="3" customFormat="true" x14ac:dyDescent="0.25">
      <c r="A490" s="412"/>
      <c r="B490" s="126"/>
      <c r="L490" s="126"/>
      <c r="V490" s="126"/>
      <c r="AF490" s="126"/>
      <c r="AP490" s="126"/>
      <c r="AZ490" s="126"/>
      <c r="BA490" s="126"/>
      <c r="BB490" s="126"/>
      <c r="BC490" s="126"/>
      <c r="BD490" s="126"/>
      <c r="BE490" s="126"/>
      <c r="BF490" s="126"/>
      <c r="BG490" s="126"/>
      <c r="BJ490" s="126"/>
      <c r="BT490" s="126"/>
      <c r="BU490" s="126"/>
      <c r="BV490" s="126"/>
      <c r="BW490" s="126"/>
      <c r="BX490" s="126"/>
      <c r="BY490" s="126"/>
      <c r="BZ490" s="126"/>
      <c r="CA490" s="126"/>
      <c r="CD490" s="126"/>
      <c r="CN490" s="126"/>
      <c r="CX490" s="126"/>
      <c r="DH490" s="126"/>
      <c r="DR490" s="126"/>
      <c r="EB490" s="126"/>
      <c r="EL490" s="126"/>
      <c r="EV490" s="126"/>
      <c r="FF490" s="126"/>
      <c r="FP490" s="126"/>
      <c r="FZ490" s="126"/>
      <c r="GJ490" s="126"/>
      <c r="GT490" s="126"/>
      <c r="HD490" s="126"/>
      <c r="HN490" s="126"/>
      <c r="HX490" s="126"/>
      <c r="IH490" s="126"/>
      <c r="IR490" s="126"/>
      <c r="JB490" s="126"/>
    </row>
    <row xmlns:x14ac="http://schemas.microsoft.com/office/spreadsheetml/2009/9/ac" r="491" s="3" customFormat="true" x14ac:dyDescent="0.25">
      <c r="A491" s="412"/>
      <c r="B491" s="126"/>
      <c r="L491" s="126"/>
      <c r="V491" s="126"/>
      <c r="AF491" s="126"/>
      <c r="AP491" s="126"/>
      <c r="AZ491" s="126"/>
      <c r="BA491" s="126"/>
      <c r="BB491" s="126"/>
      <c r="BC491" s="126"/>
      <c r="BD491" s="126"/>
      <c r="BE491" s="126"/>
      <c r="BF491" s="126"/>
      <c r="BG491" s="126"/>
      <c r="BJ491" s="126"/>
      <c r="BT491" s="126"/>
      <c r="BU491" s="126"/>
      <c r="BV491" s="126"/>
      <c r="BW491" s="126"/>
      <c r="BX491" s="126"/>
      <c r="BY491" s="126"/>
      <c r="BZ491" s="126"/>
      <c r="CA491" s="126"/>
      <c r="CD491" s="126"/>
      <c r="CN491" s="126"/>
      <c r="CX491" s="126"/>
      <c r="DH491" s="126"/>
      <c r="DR491" s="126"/>
      <c r="EB491" s="126"/>
      <c r="EL491" s="126"/>
      <c r="EV491" s="126"/>
      <c r="FF491" s="126"/>
      <c r="FP491" s="126"/>
      <c r="FZ491" s="126"/>
      <c r="GJ491" s="126"/>
      <c r="GT491" s="126"/>
      <c r="HD491" s="126"/>
      <c r="HN491" s="126"/>
      <c r="HX491" s="126"/>
      <c r="IH491" s="126"/>
      <c r="IR491" s="126"/>
      <c r="JB491" s="126"/>
    </row>
    <row xmlns:x14ac="http://schemas.microsoft.com/office/spreadsheetml/2009/9/ac" r="492" s="3" customFormat="true" x14ac:dyDescent="0.25">
      <c r="A492" s="412"/>
      <c r="B492" s="126"/>
      <c r="L492" s="126"/>
      <c r="V492" s="126"/>
      <c r="AF492" s="126"/>
      <c r="AP492" s="126"/>
      <c r="AZ492" s="126"/>
      <c r="BA492" s="126"/>
      <c r="BB492" s="126"/>
      <c r="BC492" s="126"/>
      <c r="BD492" s="126"/>
      <c r="BE492" s="126"/>
      <c r="BF492" s="126"/>
      <c r="BG492" s="126"/>
      <c r="BJ492" s="126"/>
      <c r="BT492" s="126"/>
      <c r="BU492" s="126"/>
      <c r="BV492" s="126"/>
      <c r="BW492" s="126"/>
      <c r="BX492" s="126"/>
      <c r="BY492" s="126"/>
      <c r="BZ492" s="126"/>
      <c r="CA492" s="126"/>
      <c r="CD492" s="126"/>
      <c r="CN492" s="126"/>
      <c r="CX492" s="126"/>
      <c r="DH492" s="126"/>
      <c r="DR492" s="126"/>
      <c r="EB492" s="126"/>
      <c r="EL492" s="126"/>
      <c r="EV492" s="126"/>
      <c r="FF492" s="126"/>
      <c r="FP492" s="126"/>
      <c r="FZ492" s="126"/>
      <c r="GJ492" s="126"/>
      <c r="GT492" s="126"/>
      <c r="HD492" s="126"/>
      <c r="HN492" s="126"/>
      <c r="HX492" s="126"/>
      <c r="IH492" s="126"/>
      <c r="IR492" s="126"/>
      <c r="JB492" s="126"/>
    </row>
    <row xmlns:x14ac="http://schemas.microsoft.com/office/spreadsheetml/2009/9/ac" r="493" s="3" customFormat="true" x14ac:dyDescent="0.25">
      <c r="A493" s="412"/>
      <c r="B493" s="126"/>
      <c r="L493" s="126"/>
      <c r="V493" s="126"/>
      <c r="AF493" s="126"/>
      <c r="AP493" s="126"/>
      <c r="AZ493" s="126"/>
      <c r="BA493" s="126"/>
      <c r="BB493" s="126"/>
      <c r="BC493" s="126"/>
      <c r="BD493" s="126"/>
      <c r="BE493" s="126"/>
      <c r="BF493" s="126"/>
      <c r="BG493" s="126"/>
      <c r="BJ493" s="126"/>
      <c r="BT493" s="126"/>
      <c r="BU493" s="126"/>
      <c r="BV493" s="126"/>
      <c r="BW493" s="126"/>
      <c r="BX493" s="126"/>
      <c r="BY493" s="126"/>
      <c r="BZ493" s="126"/>
      <c r="CA493" s="126"/>
      <c r="CD493" s="126"/>
      <c r="CN493" s="126"/>
      <c r="CX493" s="126"/>
      <c r="DH493" s="126"/>
      <c r="DR493" s="126"/>
      <c r="EB493" s="126"/>
      <c r="EL493" s="126"/>
      <c r="EV493" s="126"/>
      <c r="FF493" s="126"/>
      <c r="FP493" s="126"/>
      <c r="FZ493" s="126"/>
      <c r="GJ493" s="126"/>
      <c r="GT493" s="126"/>
      <c r="HD493" s="126"/>
      <c r="HN493" s="126"/>
      <c r="HX493" s="126"/>
      <c r="IH493" s="126"/>
      <c r="IR493" s="126"/>
      <c r="JB493" s="126"/>
    </row>
    <row xmlns:x14ac="http://schemas.microsoft.com/office/spreadsheetml/2009/9/ac" r="494" s="3" customFormat="true" x14ac:dyDescent="0.25">
      <c r="A494" s="412"/>
      <c r="B494" s="126"/>
      <c r="L494" s="126"/>
      <c r="V494" s="126"/>
      <c r="AF494" s="126"/>
      <c r="AP494" s="126"/>
      <c r="AZ494" s="126"/>
      <c r="BA494" s="126"/>
      <c r="BB494" s="126"/>
      <c r="BC494" s="126"/>
      <c r="BD494" s="126"/>
      <c r="BE494" s="126"/>
      <c r="BF494" s="126"/>
      <c r="BG494" s="126"/>
      <c r="BJ494" s="126"/>
      <c r="BT494" s="126"/>
      <c r="BU494" s="126"/>
      <c r="BV494" s="126"/>
      <c r="BW494" s="126"/>
      <c r="BX494" s="126"/>
      <c r="BY494" s="126"/>
      <c r="BZ494" s="126"/>
      <c r="CA494" s="126"/>
      <c r="CD494" s="126"/>
      <c r="CN494" s="126"/>
      <c r="CX494" s="126"/>
      <c r="DH494" s="126"/>
      <c r="DR494" s="126"/>
      <c r="EB494" s="126"/>
      <c r="EL494" s="126"/>
      <c r="EV494" s="126"/>
      <c r="FF494" s="126"/>
      <c r="FP494" s="126"/>
      <c r="FZ494" s="126"/>
      <c r="GJ494" s="126"/>
      <c r="GT494" s="126"/>
      <c r="HD494" s="126"/>
      <c r="HN494" s="126"/>
      <c r="HX494" s="126"/>
      <c r="IH494" s="126"/>
      <c r="IR494" s="126"/>
      <c r="JB494" s="126"/>
    </row>
    <row xmlns:x14ac="http://schemas.microsoft.com/office/spreadsheetml/2009/9/ac" r="495" s="3" customFormat="true" x14ac:dyDescent="0.25">
      <c r="A495" s="412"/>
      <c r="B495" s="126"/>
      <c r="L495" s="126"/>
      <c r="V495" s="126"/>
      <c r="AF495" s="126"/>
      <c r="AP495" s="126"/>
      <c r="AZ495" s="126"/>
      <c r="BA495" s="126"/>
      <c r="BB495" s="126"/>
      <c r="BC495" s="126"/>
      <c r="BD495" s="126"/>
      <c r="BE495" s="126"/>
      <c r="BF495" s="126"/>
      <c r="BG495" s="126"/>
      <c r="BJ495" s="126"/>
      <c r="BT495" s="126"/>
      <c r="BU495" s="126"/>
      <c r="BV495" s="126"/>
      <c r="BW495" s="126"/>
      <c r="BX495" s="126"/>
      <c r="BY495" s="126"/>
      <c r="BZ495" s="126"/>
      <c r="CA495" s="126"/>
      <c r="CD495" s="126"/>
      <c r="CN495" s="126"/>
      <c r="CX495" s="126"/>
      <c r="DH495" s="126"/>
      <c r="DR495" s="126"/>
      <c r="EB495" s="126"/>
      <c r="EL495" s="126"/>
      <c r="EV495" s="126"/>
      <c r="FF495" s="126"/>
      <c r="FP495" s="126"/>
      <c r="FZ495" s="126"/>
      <c r="GJ495" s="126"/>
      <c r="GT495" s="126"/>
      <c r="HD495" s="126"/>
      <c r="HN495" s="126"/>
      <c r="HX495" s="126"/>
      <c r="IH495" s="126"/>
      <c r="IR495" s="126"/>
      <c r="JB495" s="126"/>
    </row>
    <row xmlns:x14ac="http://schemas.microsoft.com/office/spreadsheetml/2009/9/ac" r="496" s="3" customFormat="true" x14ac:dyDescent="0.25">
      <c r="A496" s="412"/>
      <c r="B496" s="126"/>
      <c r="L496" s="126"/>
      <c r="V496" s="126"/>
      <c r="AF496" s="126"/>
      <c r="AP496" s="126"/>
      <c r="AZ496" s="126"/>
      <c r="BA496" s="126"/>
      <c r="BB496" s="126"/>
      <c r="BC496" s="126"/>
      <c r="BD496" s="126"/>
      <c r="BE496" s="126"/>
      <c r="BF496" s="126"/>
      <c r="BG496" s="126"/>
      <c r="BJ496" s="126"/>
      <c r="BT496" s="126"/>
      <c r="BU496" s="126"/>
      <c r="BV496" s="126"/>
      <c r="BW496" s="126"/>
      <c r="BX496" s="126"/>
      <c r="BY496" s="126"/>
      <c r="BZ496" s="126"/>
      <c r="CA496" s="126"/>
      <c r="CD496" s="126"/>
      <c r="CN496" s="126"/>
      <c r="CX496" s="126"/>
      <c r="DH496" s="126"/>
      <c r="DR496" s="126"/>
      <c r="EB496" s="126"/>
      <c r="EL496" s="126"/>
      <c r="EV496" s="126"/>
      <c r="FF496" s="126"/>
      <c r="FP496" s="126"/>
      <c r="FZ496" s="126"/>
      <c r="GJ496" s="126"/>
      <c r="GT496" s="126"/>
      <c r="HD496" s="126"/>
      <c r="HN496" s="126"/>
      <c r="HX496" s="126"/>
      <c r="IH496" s="126"/>
      <c r="IR496" s="126"/>
      <c r="JB496" s="126"/>
    </row>
    <row xmlns:x14ac="http://schemas.microsoft.com/office/spreadsheetml/2009/9/ac" r="497" s="3" customFormat="true" x14ac:dyDescent="0.25">
      <c r="A497" s="412"/>
      <c r="B497" s="126"/>
      <c r="L497" s="126"/>
      <c r="V497" s="126"/>
      <c r="AF497" s="126"/>
      <c r="AP497" s="126"/>
      <c r="AZ497" s="126"/>
      <c r="BA497" s="126"/>
      <c r="BB497" s="126"/>
      <c r="BC497" s="126"/>
      <c r="BD497" s="126"/>
      <c r="BE497" s="126"/>
      <c r="BF497" s="126"/>
      <c r="BG497" s="126"/>
      <c r="BJ497" s="126"/>
      <c r="BT497" s="126"/>
      <c r="BU497" s="126"/>
      <c r="BV497" s="126"/>
      <c r="BW497" s="126"/>
      <c r="BX497" s="126"/>
      <c r="BY497" s="126"/>
      <c r="BZ497" s="126"/>
      <c r="CA497" s="126"/>
      <c r="CD497" s="126"/>
      <c r="CN497" s="126"/>
      <c r="CX497" s="126"/>
      <c r="DH497" s="126"/>
      <c r="DR497" s="126"/>
      <c r="EB497" s="126"/>
      <c r="EL497" s="126"/>
      <c r="EV497" s="126"/>
      <c r="FF497" s="126"/>
      <c r="FP497" s="126"/>
      <c r="FZ497" s="126"/>
      <c r="GJ497" s="126"/>
      <c r="GT497" s="126"/>
      <c r="HD497" s="126"/>
      <c r="HN497" s="126"/>
      <c r="HX497" s="126"/>
      <c r="IH497" s="126"/>
      <c r="IR497" s="126"/>
      <c r="JB497" s="126"/>
    </row>
    <row xmlns:x14ac="http://schemas.microsoft.com/office/spreadsheetml/2009/9/ac" r="498" s="3" customFormat="true" x14ac:dyDescent="0.25">
      <c r="A498" s="412"/>
      <c r="B498" s="126"/>
      <c r="L498" s="126"/>
      <c r="V498" s="126"/>
      <c r="AF498" s="126"/>
      <c r="AP498" s="126"/>
      <c r="AZ498" s="126"/>
      <c r="BA498" s="126"/>
      <c r="BB498" s="126"/>
      <c r="BC498" s="126"/>
      <c r="BD498" s="126"/>
      <c r="BE498" s="126"/>
      <c r="BF498" s="126"/>
      <c r="BG498" s="126"/>
      <c r="BJ498" s="126"/>
      <c r="BT498" s="126"/>
      <c r="BU498" s="126"/>
      <c r="BV498" s="126"/>
      <c r="BW498" s="126"/>
      <c r="BX498" s="126"/>
      <c r="BY498" s="126"/>
      <c r="BZ498" s="126"/>
      <c r="CA498" s="126"/>
      <c r="CD498" s="126"/>
      <c r="CN498" s="126"/>
      <c r="CX498" s="126"/>
      <c r="DH498" s="126"/>
      <c r="DR498" s="126"/>
      <c r="EB498" s="126"/>
      <c r="EL498" s="126"/>
      <c r="EV498" s="126"/>
      <c r="FF498" s="126"/>
      <c r="FP498" s="126"/>
      <c r="FZ498" s="126"/>
      <c r="GJ498" s="126"/>
      <c r="GT498" s="126"/>
      <c r="HD498" s="126"/>
      <c r="HN498" s="126"/>
      <c r="HX498" s="126"/>
      <c r="IH498" s="126"/>
      <c r="IR498" s="126"/>
      <c r="JB498" s="126"/>
    </row>
    <row xmlns:x14ac="http://schemas.microsoft.com/office/spreadsheetml/2009/9/ac" r="499" s="3" customFormat="true" x14ac:dyDescent="0.25">
      <c r="A499" s="412"/>
      <c r="B499" s="126"/>
      <c r="L499" s="126"/>
      <c r="V499" s="126"/>
      <c r="AF499" s="126"/>
      <c r="AP499" s="126"/>
      <c r="AZ499" s="126"/>
      <c r="BA499" s="126"/>
      <c r="BB499" s="126"/>
      <c r="BC499" s="126"/>
      <c r="BD499" s="126"/>
      <c r="BE499" s="126"/>
      <c r="BF499" s="126"/>
      <c r="BG499" s="126"/>
      <c r="BJ499" s="126"/>
      <c r="BT499" s="126"/>
      <c r="BU499" s="126"/>
      <c r="BV499" s="126"/>
      <c r="BW499" s="126"/>
      <c r="BX499" s="126"/>
      <c r="BY499" s="126"/>
      <c r="BZ499" s="126"/>
      <c r="CA499" s="126"/>
      <c r="CD499" s="126"/>
      <c r="CN499" s="126"/>
      <c r="CX499" s="126"/>
      <c r="DH499" s="126"/>
      <c r="DR499" s="126"/>
      <c r="EB499" s="126"/>
      <c r="EL499" s="126"/>
      <c r="EV499" s="126"/>
      <c r="FF499" s="126"/>
      <c r="FP499" s="126"/>
      <c r="FZ499" s="126"/>
      <c r="GJ499" s="126"/>
      <c r="GT499" s="126"/>
      <c r="HD499" s="126"/>
      <c r="HN499" s="126"/>
      <c r="HX499" s="126"/>
      <c r="IH499" s="126"/>
      <c r="IR499" s="126"/>
      <c r="JB499" s="126"/>
    </row>
    <row xmlns:x14ac="http://schemas.microsoft.com/office/spreadsheetml/2009/9/ac" r="500" s="3" customFormat="true" x14ac:dyDescent="0.25">
      <c r="A500" s="412"/>
      <c r="B500" s="126"/>
      <c r="L500" s="126"/>
      <c r="V500" s="126"/>
      <c r="AF500" s="126"/>
      <c r="AP500" s="126"/>
      <c r="AZ500" s="126"/>
      <c r="BA500" s="126"/>
      <c r="BB500" s="126"/>
      <c r="BC500" s="126"/>
      <c r="BD500" s="126"/>
      <c r="BE500" s="126"/>
      <c r="BF500" s="126"/>
      <c r="BG500" s="126"/>
      <c r="BJ500" s="126"/>
      <c r="BT500" s="126"/>
      <c r="BU500" s="126"/>
      <c r="BV500" s="126"/>
      <c r="BW500" s="126"/>
      <c r="BX500" s="126"/>
      <c r="BY500" s="126"/>
      <c r="BZ500" s="126"/>
      <c r="CA500" s="126"/>
      <c r="CD500" s="126"/>
      <c r="CN500" s="126"/>
      <c r="CX500" s="126"/>
      <c r="DH500" s="126"/>
      <c r="DR500" s="126"/>
      <c r="EB500" s="126"/>
      <c r="EL500" s="126"/>
      <c r="EV500" s="126"/>
      <c r="FF500" s="126"/>
      <c r="FP500" s="126"/>
      <c r="FZ500" s="126"/>
      <c r="GJ500" s="126"/>
      <c r="GT500" s="126"/>
      <c r="HD500" s="126"/>
      <c r="HN500" s="126"/>
      <c r="HX500" s="126"/>
      <c r="IH500" s="126"/>
      <c r="IR500" s="126"/>
      <c r="JB500" s="126"/>
    </row>
    <row xmlns:x14ac="http://schemas.microsoft.com/office/spreadsheetml/2009/9/ac" r="501" s="3" customFormat="true" x14ac:dyDescent="0.25">
      <c r="A501" s="412"/>
      <c r="B501" s="126"/>
      <c r="L501" s="126"/>
      <c r="V501" s="126"/>
      <c r="AF501" s="126"/>
      <c r="AP501" s="126"/>
      <c r="AZ501" s="126"/>
      <c r="BA501" s="126"/>
      <c r="BB501" s="126"/>
      <c r="BC501" s="126"/>
      <c r="BD501" s="126"/>
      <c r="BE501" s="126"/>
      <c r="BF501" s="126"/>
      <c r="BG501" s="126"/>
      <c r="BJ501" s="126"/>
      <c r="BT501" s="126"/>
      <c r="BU501" s="126"/>
      <c r="BV501" s="126"/>
      <c r="BW501" s="126"/>
      <c r="BX501" s="126"/>
      <c r="BY501" s="126"/>
      <c r="BZ501" s="126"/>
      <c r="CA501" s="126"/>
      <c r="CD501" s="126"/>
      <c r="CN501" s="126"/>
      <c r="CX501" s="126"/>
      <c r="DH501" s="126"/>
      <c r="DR501" s="126"/>
      <c r="EB501" s="126"/>
      <c r="EL501" s="126"/>
      <c r="EV501" s="126"/>
      <c r="FF501" s="126"/>
      <c r="FP501" s="126"/>
      <c r="FZ501" s="126"/>
      <c r="GJ501" s="126"/>
      <c r="GT501" s="126"/>
      <c r="HD501" s="126"/>
      <c r="HN501" s="126"/>
      <c r="HX501" s="126"/>
      <c r="IH501" s="126"/>
      <c r="IR501" s="126"/>
      <c r="JB501" s="126"/>
    </row>
    <row xmlns:x14ac="http://schemas.microsoft.com/office/spreadsheetml/2009/9/ac" r="502" s="3" customFormat="true" x14ac:dyDescent="0.25">
      <c r="A502" s="412"/>
      <c r="B502" s="126"/>
      <c r="L502" s="126"/>
      <c r="V502" s="126"/>
      <c r="AF502" s="126"/>
      <c r="AP502" s="126"/>
      <c r="AZ502" s="126"/>
      <c r="BA502" s="126"/>
      <c r="BB502" s="126"/>
      <c r="BC502" s="126"/>
      <c r="BD502" s="126"/>
      <c r="BE502" s="126"/>
      <c r="BF502" s="126"/>
      <c r="BG502" s="126"/>
      <c r="BJ502" s="126"/>
      <c r="BT502" s="126"/>
      <c r="BU502" s="126"/>
      <c r="BV502" s="126"/>
      <c r="BW502" s="126"/>
      <c r="BX502" s="126"/>
      <c r="BY502" s="126"/>
      <c r="BZ502" s="126"/>
      <c r="CA502" s="126"/>
      <c r="CD502" s="126"/>
      <c r="CN502" s="126"/>
      <c r="CX502" s="126"/>
      <c r="DH502" s="126"/>
      <c r="DR502" s="126"/>
      <c r="EB502" s="126"/>
      <c r="EL502" s="126"/>
      <c r="EV502" s="126"/>
      <c r="FF502" s="126"/>
      <c r="FP502" s="126"/>
      <c r="FZ502" s="126"/>
      <c r="GJ502" s="126"/>
      <c r="GT502" s="126"/>
      <c r="HD502" s="126"/>
      <c r="HN502" s="126"/>
      <c r="HX502" s="126"/>
      <c r="IH502" s="126"/>
      <c r="IR502" s="126"/>
      <c r="JB502" s="126"/>
    </row>
    <row xmlns:x14ac="http://schemas.microsoft.com/office/spreadsheetml/2009/9/ac" r="503" s="3" customFormat="true" x14ac:dyDescent="0.25">
      <c r="A503" s="412"/>
      <c r="B503" s="126"/>
      <c r="L503" s="126"/>
      <c r="V503" s="126"/>
      <c r="AF503" s="126"/>
      <c r="AP503" s="126"/>
      <c r="AZ503" s="126"/>
      <c r="BA503" s="126"/>
      <c r="BB503" s="126"/>
      <c r="BC503" s="126"/>
      <c r="BD503" s="126"/>
      <c r="BE503" s="126"/>
      <c r="BF503" s="126"/>
      <c r="BG503" s="126"/>
      <c r="BJ503" s="126"/>
      <c r="BT503" s="126"/>
      <c r="BU503" s="126"/>
      <c r="BV503" s="126"/>
      <c r="BW503" s="126"/>
      <c r="BX503" s="126"/>
      <c r="BY503" s="126"/>
      <c r="BZ503" s="126"/>
      <c r="CA503" s="126"/>
      <c r="CD503" s="126"/>
      <c r="CN503" s="126"/>
      <c r="CX503" s="126"/>
      <c r="DH503" s="126"/>
      <c r="DR503" s="126"/>
      <c r="EB503" s="126"/>
      <c r="EL503" s="126"/>
      <c r="EV503" s="126"/>
      <c r="FF503" s="126"/>
      <c r="FP503" s="126"/>
      <c r="FZ503" s="126"/>
      <c r="GJ503" s="126"/>
      <c r="GT503" s="126"/>
      <c r="HD503" s="126"/>
      <c r="HN503" s="126"/>
      <c r="HX503" s="126"/>
      <c r="IH503" s="126"/>
      <c r="IR503" s="126"/>
      <c r="JB503" s="126"/>
    </row>
    <row xmlns:x14ac="http://schemas.microsoft.com/office/spreadsheetml/2009/9/ac" r="504" s="3" customFormat="true" x14ac:dyDescent="0.25">
      <c r="A504" s="412"/>
      <c r="B504" s="126"/>
      <c r="L504" s="126"/>
      <c r="V504" s="126"/>
      <c r="AF504" s="126"/>
      <c r="AP504" s="126"/>
      <c r="AZ504" s="126"/>
      <c r="BA504" s="126"/>
      <c r="BB504" s="126"/>
      <c r="BC504" s="126"/>
      <c r="BD504" s="126"/>
      <c r="BE504" s="126"/>
      <c r="BF504" s="126"/>
      <c r="BG504" s="126"/>
      <c r="BJ504" s="126"/>
      <c r="BT504" s="126"/>
      <c r="BU504" s="126"/>
      <c r="BV504" s="126"/>
      <c r="BW504" s="126"/>
      <c r="BX504" s="126"/>
      <c r="BY504" s="126"/>
      <c r="BZ504" s="126"/>
      <c r="CA504" s="126"/>
      <c r="CD504" s="126"/>
      <c r="CN504" s="126"/>
      <c r="CX504" s="126"/>
      <c r="DH504" s="126"/>
      <c r="DR504" s="126"/>
      <c r="EB504" s="126"/>
      <c r="EL504" s="126"/>
      <c r="EV504" s="126"/>
      <c r="FF504" s="126"/>
      <c r="FP504" s="126"/>
      <c r="FZ504" s="126"/>
      <c r="GJ504" s="126"/>
      <c r="GT504" s="126"/>
      <c r="HD504" s="126"/>
      <c r="HN504" s="126"/>
      <c r="HX504" s="126"/>
      <c r="IH504" s="126"/>
      <c r="IR504" s="126"/>
      <c r="JB504" s="126"/>
    </row>
    <row xmlns:x14ac="http://schemas.microsoft.com/office/spreadsheetml/2009/9/ac" r="505" s="3" customFormat="true" x14ac:dyDescent="0.25">
      <c r="A505" s="412"/>
      <c r="B505" s="126"/>
      <c r="L505" s="126"/>
      <c r="V505" s="126"/>
      <c r="AF505" s="126"/>
      <c r="AP505" s="126"/>
      <c r="AZ505" s="126"/>
      <c r="BA505" s="126"/>
      <c r="BB505" s="126"/>
      <c r="BC505" s="126"/>
      <c r="BD505" s="126"/>
      <c r="BE505" s="126"/>
      <c r="BF505" s="126"/>
      <c r="BG505" s="126"/>
      <c r="BJ505" s="126"/>
      <c r="BT505" s="126"/>
      <c r="BU505" s="126"/>
      <c r="BV505" s="126"/>
      <c r="BW505" s="126"/>
      <c r="BX505" s="126"/>
      <c r="BY505" s="126"/>
      <c r="BZ505" s="126"/>
      <c r="CA505" s="126"/>
      <c r="CD505" s="126"/>
      <c r="CN505" s="126"/>
      <c r="CX505" s="126"/>
      <c r="DH505" s="126"/>
      <c r="DR505" s="126"/>
      <c r="EB505" s="126"/>
      <c r="EL505" s="126"/>
      <c r="EV505" s="126"/>
      <c r="FF505" s="126"/>
      <c r="FP505" s="126"/>
      <c r="FZ505" s="126"/>
      <c r="GJ505" s="126"/>
      <c r="GT505" s="126"/>
      <c r="HD505" s="126"/>
      <c r="HN505" s="126"/>
      <c r="HX505" s="126"/>
      <c r="IH505" s="126"/>
      <c r="IR505" s="126"/>
      <c r="JB505" s="126"/>
    </row>
    <row xmlns:x14ac="http://schemas.microsoft.com/office/spreadsheetml/2009/9/ac" r="506" s="3" customFormat="true" x14ac:dyDescent="0.25">
      <c r="A506" s="412"/>
      <c r="B506" s="126"/>
      <c r="L506" s="126"/>
      <c r="V506" s="126"/>
      <c r="AF506" s="126"/>
      <c r="AP506" s="126"/>
      <c r="AZ506" s="126"/>
      <c r="BA506" s="126"/>
      <c r="BB506" s="126"/>
      <c r="BC506" s="126"/>
      <c r="BD506" s="126"/>
      <c r="BE506" s="126"/>
      <c r="BF506" s="126"/>
      <c r="BG506" s="126"/>
      <c r="BJ506" s="126"/>
      <c r="BT506" s="126"/>
      <c r="BU506" s="126"/>
      <c r="BV506" s="126"/>
      <c r="BW506" s="126"/>
      <c r="BX506" s="126"/>
      <c r="BY506" s="126"/>
      <c r="BZ506" s="126"/>
      <c r="CA506" s="126"/>
      <c r="CD506" s="126"/>
      <c r="CN506" s="126"/>
      <c r="CX506" s="126"/>
      <c r="DH506" s="126"/>
      <c r="DR506" s="126"/>
      <c r="EB506" s="126"/>
      <c r="EL506" s="126"/>
      <c r="EV506" s="126"/>
      <c r="FF506" s="126"/>
      <c r="FP506" s="126"/>
      <c r="FZ506" s="126"/>
      <c r="GJ506" s="126"/>
      <c r="GT506" s="126"/>
      <c r="HD506" s="126"/>
      <c r="HN506" s="126"/>
      <c r="HX506" s="126"/>
      <c r="IH506" s="126"/>
      <c r="IR506" s="126"/>
      <c r="JB506" s="126"/>
    </row>
    <row xmlns:x14ac="http://schemas.microsoft.com/office/spreadsheetml/2009/9/ac" r="507" s="3" customFormat="true" x14ac:dyDescent="0.25">
      <c r="A507" s="412"/>
      <c r="B507" s="126"/>
      <c r="L507" s="126"/>
      <c r="V507" s="126"/>
      <c r="AF507" s="126"/>
      <c r="AP507" s="126"/>
      <c r="AZ507" s="126"/>
      <c r="BA507" s="126"/>
      <c r="BB507" s="126"/>
      <c r="BC507" s="126"/>
      <c r="BD507" s="126"/>
      <c r="BE507" s="126"/>
      <c r="BF507" s="126"/>
      <c r="BG507" s="126"/>
      <c r="BJ507" s="126"/>
      <c r="BT507" s="126"/>
      <c r="BU507" s="126"/>
      <c r="BV507" s="126"/>
      <c r="BW507" s="126"/>
      <c r="BX507" s="126"/>
      <c r="BY507" s="126"/>
      <c r="BZ507" s="126"/>
      <c r="CA507" s="126"/>
      <c r="CD507" s="126"/>
      <c r="CN507" s="126"/>
      <c r="CX507" s="126"/>
      <c r="DH507" s="126"/>
      <c r="DR507" s="126"/>
      <c r="EB507" s="126"/>
      <c r="EL507" s="126"/>
      <c r="EV507" s="126"/>
      <c r="FF507" s="126"/>
      <c r="FP507" s="126"/>
      <c r="FZ507" s="126"/>
      <c r="GJ507" s="126"/>
      <c r="GT507" s="126"/>
      <c r="HD507" s="126"/>
      <c r="HN507" s="126"/>
      <c r="HX507" s="126"/>
      <c r="IH507" s="126"/>
      <c r="IR507" s="126"/>
      <c r="JB507" s="126"/>
    </row>
    <row xmlns:x14ac="http://schemas.microsoft.com/office/spreadsheetml/2009/9/ac" r="508" s="3" customFormat="true" x14ac:dyDescent="0.25">
      <c r="A508" s="412"/>
      <c r="B508" s="126"/>
      <c r="L508" s="126"/>
      <c r="V508" s="126"/>
      <c r="AF508" s="126"/>
      <c r="AP508" s="126"/>
      <c r="AZ508" s="126"/>
      <c r="BA508" s="126"/>
      <c r="BB508" s="126"/>
      <c r="BC508" s="126"/>
      <c r="BD508" s="126"/>
      <c r="BE508" s="126"/>
      <c r="BF508" s="126"/>
      <c r="BG508" s="126"/>
      <c r="BJ508" s="126"/>
      <c r="BT508" s="126"/>
      <c r="BU508" s="126"/>
      <c r="BV508" s="126"/>
      <c r="BW508" s="126"/>
      <c r="BX508" s="126"/>
      <c r="BY508" s="126"/>
      <c r="BZ508" s="126"/>
      <c r="CA508" s="126"/>
      <c r="CD508" s="126"/>
      <c r="CN508" s="126"/>
      <c r="CX508" s="126"/>
      <c r="DH508" s="126"/>
      <c r="DR508" s="126"/>
      <c r="EB508" s="126"/>
      <c r="EL508" s="126"/>
      <c r="EV508" s="126"/>
      <c r="FF508" s="126"/>
      <c r="FP508" s="126"/>
      <c r="FZ508" s="126"/>
      <c r="GJ508" s="126"/>
      <c r="GT508" s="126"/>
      <c r="HD508" s="126"/>
      <c r="HN508" s="126"/>
      <c r="HX508" s="126"/>
      <c r="IH508" s="126"/>
      <c r="IR508" s="126"/>
      <c r="JB508" s="126"/>
    </row>
    <row xmlns:x14ac="http://schemas.microsoft.com/office/spreadsheetml/2009/9/ac" r="509" s="3" customFormat="true" x14ac:dyDescent="0.25">
      <c r="A509" s="412"/>
      <c r="B509" s="126"/>
      <c r="L509" s="126"/>
      <c r="V509" s="126"/>
      <c r="AF509" s="126"/>
      <c r="AP509" s="126"/>
      <c r="AZ509" s="126"/>
      <c r="BA509" s="126"/>
      <c r="BB509" s="126"/>
      <c r="BC509" s="126"/>
      <c r="BD509" s="126"/>
      <c r="BE509" s="126"/>
      <c r="BF509" s="126"/>
      <c r="BG509" s="126"/>
      <c r="BJ509" s="126"/>
      <c r="BT509" s="126"/>
      <c r="BU509" s="126"/>
      <c r="BV509" s="126"/>
      <c r="BW509" s="126"/>
      <c r="BX509" s="126"/>
      <c r="BY509" s="126"/>
      <c r="BZ509" s="126"/>
      <c r="CA509" s="126"/>
      <c r="CD509" s="126"/>
      <c r="CN509" s="126"/>
      <c r="CX509" s="126"/>
      <c r="DH509" s="126"/>
      <c r="DR509" s="126"/>
      <c r="EB509" s="126"/>
      <c r="EL509" s="126"/>
      <c r="EV509" s="126"/>
      <c r="FF509" s="126"/>
      <c r="FP509" s="126"/>
      <c r="FZ509" s="126"/>
      <c r="GJ509" s="126"/>
      <c r="GT509" s="126"/>
      <c r="HD509" s="126"/>
      <c r="HN509" s="126"/>
      <c r="HX509" s="126"/>
      <c r="IH509" s="126"/>
      <c r="IR509" s="126"/>
      <c r="JB509" s="126"/>
    </row>
    <row xmlns:x14ac="http://schemas.microsoft.com/office/spreadsheetml/2009/9/ac" r="510" s="3" customFormat="true" x14ac:dyDescent="0.25">
      <c r="A510" s="412"/>
      <c r="B510" s="126"/>
      <c r="L510" s="126"/>
      <c r="V510" s="126"/>
      <c r="AF510" s="126"/>
      <c r="AP510" s="126"/>
      <c r="AZ510" s="126"/>
      <c r="BA510" s="126"/>
      <c r="BB510" s="126"/>
      <c r="BC510" s="126"/>
      <c r="BD510" s="126"/>
      <c r="BE510" s="126"/>
      <c r="BF510" s="126"/>
      <c r="BG510" s="126"/>
      <c r="BJ510" s="126"/>
      <c r="BT510" s="126"/>
      <c r="BU510" s="126"/>
      <c r="BV510" s="126"/>
      <c r="BW510" s="126"/>
      <c r="BX510" s="126"/>
      <c r="BY510" s="126"/>
      <c r="BZ510" s="126"/>
      <c r="CA510" s="126"/>
      <c r="CD510" s="126"/>
      <c r="CN510" s="126"/>
      <c r="CX510" s="126"/>
      <c r="DH510" s="126"/>
      <c r="DR510" s="126"/>
      <c r="EB510" s="126"/>
      <c r="EL510" s="126"/>
      <c r="EV510" s="126"/>
      <c r="FF510" s="126"/>
      <c r="FP510" s="126"/>
      <c r="FZ510" s="126"/>
      <c r="GJ510" s="126"/>
      <c r="GT510" s="126"/>
      <c r="HD510" s="126"/>
      <c r="HN510" s="126"/>
      <c r="HX510" s="126"/>
      <c r="IH510" s="126"/>
      <c r="IR510" s="126"/>
      <c r="JB510" s="126"/>
    </row>
    <row xmlns:x14ac="http://schemas.microsoft.com/office/spreadsheetml/2009/9/ac" r="511" s="3" customFormat="true" x14ac:dyDescent="0.25">
      <c r="A511" s="412"/>
      <c r="B511" s="126"/>
      <c r="L511" s="126"/>
      <c r="V511" s="126"/>
      <c r="AF511" s="126"/>
      <c r="AP511" s="126"/>
      <c r="AZ511" s="126"/>
      <c r="BA511" s="126"/>
      <c r="BB511" s="126"/>
      <c r="BC511" s="126"/>
      <c r="BD511" s="126"/>
      <c r="BE511" s="126"/>
      <c r="BF511" s="126"/>
      <c r="BG511" s="126"/>
      <c r="BJ511" s="126"/>
      <c r="BT511" s="126"/>
      <c r="BU511" s="126"/>
      <c r="BV511" s="126"/>
      <c r="BW511" s="126"/>
      <c r="BX511" s="126"/>
      <c r="BY511" s="126"/>
      <c r="BZ511" s="126"/>
      <c r="CA511" s="126"/>
      <c r="CD511" s="126"/>
      <c r="CN511" s="126"/>
      <c r="CX511" s="126"/>
      <c r="DH511" s="126"/>
      <c r="DR511" s="126"/>
      <c r="EB511" s="126"/>
      <c r="EL511" s="126"/>
      <c r="EV511" s="126"/>
      <c r="FF511" s="126"/>
      <c r="FP511" s="126"/>
      <c r="FZ511" s="126"/>
      <c r="GJ511" s="126"/>
      <c r="GT511" s="126"/>
      <c r="HD511" s="126"/>
      <c r="HN511" s="126"/>
      <c r="HX511" s="126"/>
      <c r="IH511" s="126"/>
      <c r="IR511" s="126"/>
      <c r="JB511" s="126"/>
    </row>
    <row xmlns:x14ac="http://schemas.microsoft.com/office/spreadsheetml/2009/9/ac" r="512" s="3" customFormat="true" x14ac:dyDescent="0.25">
      <c r="A512" s="412"/>
      <c r="B512" s="126"/>
      <c r="L512" s="126"/>
      <c r="V512" s="126"/>
      <c r="AF512" s="126"/>
      <c r="AP512" s="126"/>
      <c r="AZ512" s="126"/>
      <c r="BA512" s="126"/>
      <c r="BB512" s="126"/>
      <c r="BC512" s="126"/>
      <c r="BD512" s="126"/>
      <c r="BE512" s="126"/>
      <c r="BF512" s="126"/>
      <c r="BG512" s="126"/>
      <c r="BJ512" s="126"/>
      <c r="BT512" s="126"/>
      <c r="BU512" s="126"/>
      <c r="BV512" s="126"/>
      <c r="BW512" s="126"/>
      <c r="BX512" s="126"/>
      <c r="BY512" s="126"/>
      <c r="BZ512" s="126"/>
      <c r="CA512" s="126"/>
      <c r="CD512" s="126"/>
      <c r="CN512" s="126"/>
      <c r="CX512" s="126"/>
      <c r="DH512" s="126"/>
      <c r="DR512" s="126"/>
      <c r="EB512" s="126"/>
      <c r="EL512" s="126"/>
      <c r="EV512" s="126"/>
      <c r="FF512" s="126"/>
      <c r="FP512" s="126"/>
      <c r="FZ512" s="126"/>
      <c r="GJ512" s="126"/>
      <c r="GT512" s="126"/>
      <c r="HD512" s="126"/>
      <c r="HN512" s="126"/>
      <c r="HX512" s="126"/>
      <c r="IH512" s="126"/>
      <c r="IR512" s="126"/>
      <c r="JB512" s="126"/>
    </row>
    <row xmlns:x14ac="http://schemas.microsoft.com/office/spreadsheetml/2009/9/ac" r="513" s="3" customFormat="true" x14ac:dyDescent="0.25">
      <c r="A513" s="412"/>
      <c r="B513" s="126"/>
      <c r="L513" s="126"/>
      <c r="V513" s="126"/>
      <c r="AF513" s="126"/>
      <c r="AP513" s="126"/>
      <c r="AZ513" s="126"/>
      <c r="BA513" s="126"/>
      <c r="BB513" s="126"/>
      <c r="BC513" s="126"/>
      <c r="BD513" s="126"/>
      <c r="BE513" s="126"/>
      <c r="BF513" s="126"/>
      <c r="BG513" s="126"/>
      <c r="BJ513" s="126"/>
      <c r="BT513" s="126"/>
      <c r="BU513" s="126"/>
      <c r="BV513" s="126"/>
      <c r="BW513" s="126"/>
      <c r="BX513" s="126"/>
      <c r="BY513" s="126"/>
      <c r="BZ513" s="126"/>
      <c r="CA513" s="126"/>
      <c r="CD513" s="126"/>
      <c r="CN513" s="126"/>
      <c r="CX513" s="126"/>
      <c r="DH513" s="126"/>
      <c r="DR513" s="126"/>
      <c r="EB513" s="126"/>
      <c r="EL513" s="126"/>
      <c r="EV513" s="126"/>
      <c r="FF513" s="126"/>
      <c r="FP513" s="126"/>
      <c r="FZ513" s="126"/>
      <c r="GJ513" s="126"/>
      <c r="GT513" s="126"/>
      <c r="HD513" s="126"/>
      <c r="HN513" s="126"/>
      <c r="HX513" s="126"/>
      <c r="IH513" s="126"/>
      <c r="IR513" s="126"/>
      <c r="JB513" s="126"/>
    </row>
    <row xmlns:x14ac="http://schemas.microsoft.com/office/spreadsheetml/2009/9/ac" r="514" s="3" customFormat="true" x14ac:dyDescent="0.25">
      <c r="A514" s="412"/>
      <c r="B514" s="126"/>
      <c r="L514" s="126"/>
      <c r="V514" s="126"/>
      <c r="AF514" s="126"/>
      <c r="AP514" s="126"/>
      <c r="AZ514" s="126"/>
      <c r="BA514" s="126"/>
      <c r="BB514" s="126"/>
      <c r="BC514" s="126"/>
      <c r="BD514" s="126"/>
      <c r="BE514" s="126"/>
      <c r="BF514" s="126"/>
      <c r="BG514" s="126"/>
      <c r="BJ514" s="126"/>
      <c r="BT514" s="126"/>
      <c r="BU514" s="126"/>
      <c r="BV514" s="126"/>
      <c r="BW514" s="126"/>
      <c r="BX514" s="126"/>
      <c r="BY514" s="126"/>
      <c r="BZ514" s="126"/>
      <c r="CA514" s="126"/>
      <c r="CD514" s="126"/>
      <c r="CN514" s="126"/>
      <c r="CX514" s="126"/>
      <c r="DH514" s="126"/>
      <c r="DR514" s="126"/>
      <c r="EB514" s="126"/>
      <c r="EL514" s="126"/>
      <c r="EV514" s="126"/>
      <c r="FF514" s="126"/>
      <c r="FP514" s="126"/>
      <c r="FZ514" s="126"/>
      <c r="GJ514" s="126"/>
      <c r="GT514" s="126"/>
      <c r="HD514" s="126"/>
      <c r="HN514" s="126"/>
      <c r="HX514" s="126"/>
      <c r="IH514" s="126"/>
      <c r="IR514" s="126"/>
      <c r="JB514" s="126"/>
    </row>
    <row xmlns:x14ac="http://schemas.microsoft.com/office/spreadsheetml/2009/9/ac" r="515" s="3" customFormat="true" x14ac:dyDescent="0.25">
      <c r="A515" s="412"/>
      <c r="B515" s="126"/>
      <c r="L515" s="126"/>
      <c r="V515" s="126"/>
      <c r="AF515" s="126"/>
      <c r="AP515" s="126"/>
      <c r="AZ515" s="126"/>
      <c r="BA515" s="126"/>
      <c r="BB515" s="126"/>
      <c r="BC515" s="126"/>
      <c r="BD515" s="126"/>
      <c r="BE515" s="126"/>
      <c r="BF515" s="126"/>
      <c r="BG515" s="126"/>
      <c r="BJ515" s="126"/>
      <c r="BT515" s="126"/>
      <c r="BU515" s="126"/>
      <c r="BV515" s="126"/>
      <c r="BW515" s="126"/>
      <c r="BX515" s="126"/>
      <c r="BY515" s="126"/>
      <c r="BZ515" s="126"/>
      <c r="CA515" s="126"/>
      <c r="CD515" s="126"/>
      <c r="CN515" s="126"/>
      <c r="CX515" s="126"/>
      <c r="DH515" s="126"/>
      <c r="DR515" s="126"/>
      <c r="EB515" s="126"/>
      <c r="EL515" s="126"/>
      <c r="EV515" s="126"/>
      <c r="FF515" s="126"/>
      <c r="FP515" s="126"/>
      <c r="FZ515" s="126"/>
      <c r="GJ515" s="126"/>
      <c r="GT515" s="126"/>
      <c r="HD515" s="126"/>
      <c r="HN515" s="126"/>
      <c r="HX515" s="126"/>
      <c r="IH515" s="126"/>
      <c r="IR515" s="126"/>
      <c r="JB515" s="126"/>
    </row>
    <row xmlns:x14ac="http://schemas.microsoft.com/office/spreadsheetml/2009/9/ac" r="516" s="3" customFormat="true" x14ac:dyDescent="0.25">
      <c r="A516" s="412"/>
      <c r="B516" s="126"/>
      <c r="L516" s="126"/>
      <c r="V516" s="126"/>
      <c r="AF516" s="126"/>
      <c r="AP516" s="126"/>
      <c r="AZ516" s="126"/>
      <c r="BA516" s="126"/>
      <c r="BB516" s="126"/>
      <c r="BC516" s="126"/>
      <c r="BD516" s="126"/>
      <c r="BE516" s="126"/>
      <c r="BF516" s="126"/>
      <c r="BG516" s="126"/>
      <c r="BJ516" s="126"/>
      <c r="BT516" s="126"/>
      <c r="BU516" s="126"/>
      <c r="BV516" s="126"/>
      <c r="BW516" s="126"/>
      <c r="BX516" s="126"/>
      <c r="BY516" s="126"/>
      <c r="BZ516" s="126"/>
      <c r="CA516" s="126"/>
      <c r="CD516" s="126"/>
      <c r="CN516" s="126"/>
      <c r="CX516" s="126"/>
      <c r="DH516" s="126"/>
      <c r="DR516" s="126"/>
      <c r="EB516" s="126"/>
      <c r="EL516" s="126"/>
      <c r="EV516" s="126"/>
      <c r="FF516" s="126"/>
      <c r="FP516" s="126"/>
      <c r="FZ516" s="126"/>
      <c r="GJ516" s="126"/>
      <c r="GT516" s="126"/>
      <c r="HD516" s="126"/>
      <c r="HN516" s="126"/>
      <c r="HX516" s="126"/>
      <c r="IH516" s="126"/>
      <c r="IR516" s="126"/>
      <c r="JB516" s="126"/>
    </row>
    <row xmlns:x14ac="http://schemas.microsoft.com/office/spreadsheetml/2009/9/ac" r="517" s="3" customFormat="true" x14ac:dyDescent="0.25">
      <c r="A517" s="412"/>
      <c r="B517" s="126"/>
      <c r="L517" s="126"/>
      <c r="V517" s="126"/>
      <c r="AF517" s="126"/>
      <c r="AP517" s="126"/>
      <c r="AZ517" s="126"/>
      <c r="BA517" s="126"/>
      <c r="BB517" s="126"/>
      <c r="BC517" s="126"/>
      <c r="BD517" s="126"/>
      <c r="BE517" s="126"/>
      <c r="BF517" s="126"/>
      <c r="BG517" s="126"/>
      <c r="BJ517" s="126"/>
      <c r="BT517" s="126"/>
      <c r="BU517" s="126"/>
      <c r="BV517" s="126"/>
      <c r="BW517" s="126"/>
      <c r="BX517" s="126"/>
      <c r="BY517" s="126"/>
      <c r="BZ517" s="126"/>
      <c r="CA517" s="126"/>
      <c r="CD517" s="126"/>
      <c r="CN517" s="126"/>
      <c r="CX517" s="126"/>
      <c r="DH517" s="126"/>
      <c r="DR517" s="126"/>
      <c r="EB517" s="126"/>
      <c r="EL517" s="126"/>
      <c r="EV517" s="126"/>
      <c r="FF517" s="126"/>
      <c r="FP517" s="126"/>
      <c r="FZ517" s="126"/>
      <c r="GJ517" s="126"/>
      <c r="GT517" s="126"/>
      <c r="HD517" s="126"/>
      <c r="HN517" s="126"/>
      <c r="HX517" s="126"/>
      <c r="IH517" s="126"/>
      <c r="IR517" s="126"/>
      <c r="JB517" s="126"/>
    </row>
    <row xmlns:x14ac="http://schemas.microsoft.com/office/spreadsheetml/2009/9/ac" r="518" s="3" customFormat="true" x14ac:dyDescent="0.25">
      <c r="A518" s="412"/>
      <c r="B518" s="126"/>
      <c r="L518" s="126"/>
      <c r="V518" s="126"/>
      <c r="AF518" s="126"/>
      <c r="AP518" s="126"/>
      <c r="AZ518" s="126"/>
      <c r="BA518" s="126"/>
      <c r="BB518" s="126"/>
      <c r="BC518" s="126"/>
      <c r="BD518" s="126"/>
      <c r="BE518" s="126"/>
      <c r="BF518" s="126"/>
      <c r="BG518" s="126"/>
      <c r="BJ518" s="126"/>
      <c r="BT518" s="126"/>
      <c r="BU518" s="126"/>
      <c r="BV518" s="126"/>
      <c r="BW518" s="126"/>
      <c r="BX518" s="126"/>
      <c r="BY518" s="126"/>
      <c r="BZ518" s="126"/>
      <c r="CA518" s="126"/>
      <c r="CD518" s="126"/>
      <c r="CN518" s="126"/>
      <c r="CX518" s="126"/>
      <c r="DH518" s="126"/>
      <c r="DR518" s="126"/>
      <c r="EB518" s="126"/>
      <c r="EL518" s="126"/>
      <c r="EV518" s="126"/>
      <c r="FF518" s="126"/>
      <c r="FP518" s="126"/>
      <c r="FZ518" s="126"/>
      <c r="GJ518" s="126"/>
      <c r="GT518" s="126"/>
      <c r="HD518" s="126"/>
      <c r="HN518" s="126"/>
      <c r="HX518" s="126"/>
      <c r="IH518" s="126"/>
      <c r="IR518" s="126"/>
      <c r="JB518" s="126"/>
    </row>
    <row xmlns:x14ac="http://schemas.microsoft.com/office/spreadsheetml/2009/9/ac" r="519" s="3" customFormat="true" x14ac:dyDescent="0.25">
      <c r="A519" s="412"/>
      <c r="B519" s="126"/>
      <c r="L519" s="126"/>
      <c r="V519" s="126"/>
      <c r="AF519" s="126"/>
      <c r="AP519" s="126"/>
      <c r="AZ519" s="126"/>
      <c r="BA519" s="126"/>
      <c r="BB519" s="126"/>
      <c r="BC519" s="126"/>
      <c r="BD519" s="126"/>
      <c r="BE519" s="126"/>
      <c r="BF519" s="126"/>
      <c r="BG519" s="126"/>
      <c r="BJ519" s="126"/>
      <c r="BT519" s="126"/>
      <c r="BU519" s="126"/>
      <c r="BV519" s="126"/>
      <c r="BW519" s="126"/>
      <c r="BX519" s="126"/>
      <c r="BY519" s="126"/>
      <c r="BZ519" s="126"/>
      <c r="CA519" s="126"/>
      <c r="CD519" s="126"/>
      <c r="CN519" s="126"/>
      <c r="CX519" s="126"/>
      <c r="DH519" s="126"/>
      <c r="DR519" s="126"/>
      <c r="EB519" s="126"/>
      <c r="EL519" s="126"/>
      <c r="EV519" s="126"/>
      <c r="FF519" s="126"/>
      <c r="FP519" s="126"/>
      <c r="FZ519" s="126"/>
      <c r="GJ519" s="126"/>
      <c r="GT519" s="126"/>
      <c r="HD519" s="126"/>
      <c r="HN519" s="126"/>
      <c r="HX519" s="126"/>
      <c r="IH519" s="126"/>
      <c r="IR519" s="126"/>
      <c r="JB519" s="126"/>
    </row>
    <row xmlns:x14ac="http://schemas.microsoft.com/office/spreadsheetml/2009/9/ac" r="520" s="3" customFormat="true" x14ac:dyDescent="0.25">
      <c r="A520" s="412"/>
      <c r="B520" s="126"/>
      <c r="L520" s="126"/>
      <c r="V520" s="126"/>
      <c r="AF520" s="126"/>
      <c r="AP520" s="126"/>
      <c r="AZ520" s="126"/>
      <c r="BA520" s="126"/>
      <c r="BB520" s="126"/>
      <c r="BC520" s="126"/>
      <c r="BD520" s="126"/>
      <c r="BE520" s="126"/>
      <c r="BF520" s="126"/>
      <c r="BG520" s="126"/>
      <c r="BJ520" s="126"/>
      <c r="BT520" s="126"/>
      <c r="BU520" s="126"/>
      <c r="BV520" s="126"/>
      <c r="BW520" s="126"/>
      <c r="BX520" s="126"/>
      <c r="BY520" s="126"/>
      <c r="BZ520" s="126"/>
      <c r="CA520" s="126"/>
      <c r="CD520" s="126"/>
      <c r="CN520" s="126"/>
      <c r="CX520" s="126"/>
      <c r="DH520" s="126"/>
      <c r="DR520" s="126"/>
      <c r="EB520" s="126"/>
      <c r="EL520" s="126"/>
      <c r="EV520" s="126"/>
      <c r="FF520" s="126"/>
      <c r="FP520" s="126"/>
      <c r="FZ520" s="126"/>
      <c r="GJ520" s="126"/>
      <c r="GT520" s="126"/>
      <c r="HD520" s="126"/>
      <c r="HN520" s="126"/>
      <c r="HX520" s="126"/>
      <c r="IH520" s="126"/>
      <c r="IR520" s="126"/>
      <c r="JB520" s="126"/>
    </row>
    <row xmlns:x14ac="http://schemas.microsoft.com/office/spreadsheetml/2009/9/ac" r="521" s="3" customFormat="true" x14ac:dyDescent="0.25">
      <c r="A521" s="412"/>
      <c r="B521" s="126"/>
      <c r="L521" s="126"/>
      <c r="V521" s="126"/>
      <c r="AF521" s="126"/>
      <c r="AP521" s="126"/>
      <c r="AZ521" s="126"/>
      <c r="BA521" s="126"/>
      <c r="BB521" s="126"/>
      <c r="BC521" s="126"/>
      <c r="BD521" s="126"/>
      <c r="BE521" s="126"/>
      <c r="BF521" s="126"/>
      <c r="BG521" s="126"/>
      <c r="BJ521" s="126"/>
      <c r="BT521" s="126"/>
      <c r="BU521" s="126"/>
      <c r="BV521" s="126"/>
      <c r="BW521" s="126"/>
      <c r="BX521" s="126"/>
      <c r="BY521" s="126"/>
      <c r="BZ521" s="126"/>
      <c r="CA521" s="126"/>
      <c r="CD521" s="126"/>
      <c r="CN521" s="126"/>
      <c r="CX521" s="126"/>
      <c r="DH521" s="126"/>
      <c r="DR521" s="126"/>
      <c r="EB521" s="126"/>
      <c r="EL521" s="126"/>
      <c r="EV521" s="126"/>
      <c r="FF521" s="126"/>
      <c r="FP521" s="126"/>
      <c r="FZ521" s="126"/>
      <c r="GJ521" s="126"/>
      <c r="GT521" s="126"/>
      <c r="HD521" s="126"/>
      <c r="HN521" s="126"/>
      <c r="HX521" s="126"/>
      <c r="IH521" s="126"/>
      <c r="IR521" s="126"/>
      <c r="JB521" s="126"/>
    </row>
    <row xmlns:x14ac="http://schemas.microsoft.com/office/spreadsheetml/2009/9/ac" r="522" s="3" customFormat="true" x14ac:dyDescent="0.25">
      <c r="A522" s="412"/>
      <c r="B522" s="126"/>
      <c r="L522" s="126"/>
      <c r="V522" s="126"/>
      <c r="AF522" s="126"/>
      <c r="AP522" s="126"/>
      <c r="AZ522" s="126"/>
      <c r="BA522" s="126"/>
      <c r="BB522" s="126"/>
      <c r="BC522" s="126"/>
      <c r="BD522" s="126"/>
      <c r="BE522" s="126"/>
      <c r="BF522" s="126"/>
      <c r="BG522" s="126"/>
      <c r="BJ522" s="126"/>
      <c r="BT522" s="126"/>
      <c r="BU522" s="126"/>
      <c r="BV522" s="126"/>
      <c r="BW522" s="126"/>
      <c r="BX522" s="126"/>
      <c r="BY522" s="126"/>
      <c r="BZ522" s="126"/>
      <c r="CA522" s="126"/>
      <c r="CD522" s="126"/>
      <c r="CN522" s="126"/>
      <c r="CX522" s="126"/>
      <c r="DH522" s="126"/>
      <c r="DR522" s="126"/>
      <c r="EB522" s="126"/>
      <c r="EL522" s="126"/>
      <c r="EV522" s="126"/>
      <c r="FF522" s="126"/>
      <c r="FP522" s="126"/>
      <c r="FZ522" s="126"/>
      <c r="GJ522" s="126"/>
      <c r="GT522" s="126"/>
      <c r="HD522" s="126"/>
      <c r="HN522" s="126"/>
      <c r="HX522" s="126"/>
      <c r="IH522" s="126"/>
      <c r="IR522" s="126"/>
      <c r="JB522" s="126"/>
    </row>
    <row xmlns:x14ac="http://schemas.microsoft.com/office/spreadsheetml/2009/9/ac" r="523" s="3" customFormat="true" x14ac:dyDescent="0.25">
      <c r="A523" s="412"/>
      <c r="B523" s="126"/>
      <c r="L523" s="126"/>
      <c r="V523" s="126"/>
      <c r="AF523" s="126"/>
      <c r="AP523" s="126"/>
      <c r="AZ523" s="126"/>
      <c r="BA523" s="126"/>
      <c r="BB523" s="126"/>
      <c r="BC523" s="126"/>
      <c r="BD523" s="126"/>
      <c r="BE523" s="126"/>
      <c r="BF523" s="126"/>
      <c r="BG523" s="126"/>
      <c r="BJ523" s="126"/>
      <c r="BT523" s="126"/>
      <c r="BU523" s="126"/>
      <c r="BV523" s="126"/>
      <c r="BW523" s="126"/>
      <c r="BX523" s="126"/>
      <c r="BY523" s="126"/>
      <c r="BZ523" s="126"/>
      <c r="CA523" s="126"/>
      <c r="CD523" s="126"/>
      <c r="CN523" s="126"/>
      <c r="CX523" s="126"/>
      <c r="DH523" s="126"/>
      <c r="DR523" s="126"/>
      <c r="EB523" s="126"/>
      <c r="EL523" s="126"/>
      <c r="EV523" s="126"/>
      <c r="FF523" s="126"/>
      <c r="FP523" s="126"/>
      <c r="FZ523" s="126"/>
      <c r="GJ523" s="126"/>
      <c r="GT523" s="126"/>
      <c r="HD523" s="126"/>
      <c r="HN523" s="126"/>
      <c r="HX523" s="126"/>
      <c r="IH523" s="126"/>
      <c r="IR523" s="126"/>
      <c r="JB523" s="126"/>
    </row>
    <row xmlns:x14ac="http://schemas.microsoft.com/office/spreadsheetml/2009/9/ac" r="524" s="3" customFormat="true" x14ac:dyDescent="0.25">
      <c r="A524" s="412"/>
      <c r="B524" s="126"/>
      <c r="L524" s="126"/>
      <c r="V524" s="126"/>
      <c r="AF524" s="126"/>
      <c r="AP524" s="126"/>
      <c r="AZ524" s="126"/>
      <c r="BA524" s="126"/>
      <c r="BB524" s="126"/>
      <c r="BC524" s="126"/>
      <c r="BD524" s="126"/>
      <c r="BE524" s="126"/>
      <c r="BF524" s="126"/>
      <c r="BG524" s="126"/>
      <c r="BJ524" s="126"/>
      <c r="BT524" s="126"/>
      <c r="BU524" s="126"/>
      <c r="BV524" s="126"/>
      <c r="BW524" s="126"/>
      <c r="BX524" s="126"/>
      <c r="BY524" s="126"/>
      <c r="BZ524" s="126"/>
      <c r="CA524" s="126"/>
      <c r="CD524" s="126"/>
      <c r="CN524" s="126"/>
      <c r="CX524" s="126"/>
      <c r="DH524" s="126"/>
      <c r="DR524" s="126"/>
      <c r="EB524" s="126"/>
      <c r="EL524" s="126"/>
      <c r="EV524" s="126"/>
      <c r="FF524" s="126"/>
      <c r="FP524" s="126"/>
      <c r="FZ524" s="126"/>
      <c r="GJ524" s="126"/>
      <c r="GT524" s="126"/>
      <c r="HD524" s="126"/>
      <c r="HN524" s="126"/>
      <c r="HX524" s="126"/>
      <c r="IH524" s="126"/>
      <c r="IR524" s="126"/>
      <c r="JB524" s="126"/>
    </row>
    <row xmlns:x14ac="http://schemas.microsoft.com/office/spreadsheetml/2009/9/ac" r="525" s="3" customFormat="true" x14ac:dyDescent="0.25">
      <c r="A525" s="412"/>
      <c r="B525" s="126"/>
      <c r="L525" s="126"/>
      <c r="V525" s="126"/>
      <c r="AF525" s="126"/>
      <c r="AP525" s="126"/>
      <c r="AZ525" s="126"/>
      <c r="BA525" s="126"/>
      <c r="BB525" s="126"/>
      <c r="BC525" s="126"/>
      <c r="BD525" s="126"/>
      <c r="BE525" s="126"/>
      <c r="BF525" s="126"/>
      <c r="BG525" s="126"/>
      <c r="BJ525" s="126"/>
      <c r="BT525" s="126"/>
      <c r="BU525" s="126"/>
      <c r="BV525" s="126"/>
      <c r="BW525" s="126"/>
      <c r="BX525" s="126"/>
      <c r="BY525" s="126"/>
      <c r="BZ525" s="126"/>
      <c r="CA525" s="126"/>
      <c r="CD525" s="126"/>
      <c r="CN525" s="126"/>
      <c r="CX525" s="126"/>
      <c r="DH525" s="126"/>
      <c r="DR525" s="126"/>
      <c r="EB525" s="126"/>
      <c r="EL525" s="126"/>
      <c r="EV525" s="126"/>
      <c r="FF525" s="126"/>
      <c r="FP525" s="126"/>
      <c r="FZ525" s="126"/>
      <c r="GJ525" s="126"/>
      <c r="GT525" s="126"/>
      <c r="HD525" s="126"/>
      <c r="HN525" s="126"/>
      <c r="HX525" s="126"/>
      <c r="IH525" s="126"/>
      <c r="IR525" s="126"/>
      <c r="JB525" s="126"/>
    </row>
    <row xmlns:x14ac="http://schemas.microsoft.com/office/spreadsheetml/2009/9/ac" r="526" s="3" customFormat="true" x14ac:dyDescent="0.25">
      <c r="A526" s="412"/>
      <c r="B526" s="126"/>
      <c r="L526" s="126"/>
      <c r="V526" s="126"/>
      <c r="AF526" s="126"/>
      <c r="AP526" s="126"/>
      <c r="AZ526" s="126"/>
      <c r="BA526" s="126"/>
      <c r="BB526" s="126"/>
      <c r="BC526" s="126"/>
      <c r="BD526" s="126"/>
      <c r="BE526" s="126"/>
      <c r="BF526" s="126"/>
      <c r="BG526" s="126"/>
      <c r="BJ526" s="126"/>
      <c r="BT526" s="126"/>
      <c r="BU526" s="126"/>
      <c r="BV526" s="126"/>
      <c r="BW526" s="126"/>
      <c r="BX526" s="126"/>
      <c r="BY526" s="126"/>
      <c r="BZ526" s="126"/>
      <c r="CA526" s="126"/>
      <c r="CD526" s="126"/>
      <c r="CN526" s="126"/>
      <c r="CX526" s="126"/>
      <c r="DH526" s="126"/>
      <c r="DR526" s="126"/>
      <c r="EB526" s="126"/>
      <c r="EL526" s="126"/>
      <c r="EV526" s="126"/>
      <c r="FF526" s="126"/>
      <c r="FP526" s="126"/>
      <c r="FZ526" s="126"/>
      <c r="GJ526" s="126"/>
      <c r="GT526" s="126"/>
      <c r="HD526" s="126"/>
      <c r="HN526" s="126"/>
      <c r="HX526" s="126"/>
      <c r="IH526" s="126"/>
      <c r="IR526" s="126"/>
      <c r="JB526" s="126"/>
    </row>
    <row xmlns:x14ac="http://schemas.microsoft.com/office/spreadsheetml/2009/9/ac" r="527" s="3" customFormat="true" x14ac:dyDescent="0.25">
      <c r="A527" s="412"/>
      <c r="B527" s="126"/>
      <c r="L527" s="126"/>
      <c r="V527" s="126"/>
      <c r="AF527" s="126"/>
      <c r="AP527" s="126"/>
      <c r="AZ527" s="126"/>
      <c r="BA527" s="126"/>
      <c r="BB527" s="126"/>
      <c r="BC527" s="126"/>
      <c r="BD527" s="126"/>
      <c r="BE527" s="126"/>
      <c r="BF527" s="126"/>
      <c r="BG527" s="126"/>
      <c r="BJ527" s="126"/>
      <c r="BT527" s="126"/>
      <c r="BU527" s="126"/>
      <c r="BV527" s="126"/>
      <c r="BW527" s="126"/>
      <c r="BX527" s="126"/>
      <c r="BY527" s="126"/>
      <c r="BZ527" s="126"/>
      <c r="CA527" s="126"/>
      <c r="CD527" s="126"/>
      <c r="CN527" s="126"/>
      <c r="CX527" s="126"/>
      <c r="DH527" s="126"/>
      <c r="DR527" s="126"/>
      <c r="EB527" s="126"/>
      <c r="EL527" s="126"/>
      <c r="EV527" s="126"/>
      <c r="FF527" s="126"/>
      <c r="FP527" s="126"/>
      <c r="FZ527" s="126"/>
      <c r="GJ527" s="126"/>
      <c r="GT527" s="126"/>
      <c r="HD527" s="126"/>
      <c r="HN527" s="126"/>
      <c r="HX527" s="126"/>
      <c r="IH527" s="126"/>
      <c r="IR527" s="126"/>
      <c r="JB527" s="126"/>
    </row>
    <row xmlns:x14ac="http://schemas.microsoft.com/office/spreadsheetml/2009/9/ac" r="528" s="3" customFormat="true" x14ac:dyDescent="0.25">
      <c r="A528" s="412"/>
      <c r="B528" s="126"/>
      <c r="L528" s="126"/>
      <c r="V528" s="126"/>
      <c r="AF528" s="126"/>
      <c r="AP528" s="126"/>
      <c r="AZ528" s="126"/>
      <c r="BA528" s="126"/>
      <c r="BB528" s="126"/>
      <c r="BC528" s="126"/>
      <c r="BD528" s="126"/>
      <c r="BE528" s="126"/>
      <c r="BF528" s="126"/>
      <c r="BG528" s="126"/>
      <c r="BJ528" s="126"/>
      <c r="BT528" s="126"/>
      <c r="BU528" s="126"/>
      <c r="BV528" s="126"/>
      <c r="BW528" s="126"/>
      <c r="BX528" s="126"/>
      <c r="BY528" s="126"/>
      <c r="BZ528" s="126"/>
      <c r="CA528" s="126"/>
      <c r="CD528" s="126"/>
      <c r="CN528" s="126"/>
      <c r="CX528" s="126"/>
      <c r="DH528" s="126"/>
      <c r="DR528" s="126"/>
      <c r="EB528" s="126"/>
      <c r="EL528" s="126"/>
      <c r="EV528" s="126"/>
      <c r="FF528" s="126"/>
      <c r="FP528" s="126"/>
      <c r="FZ528" s="126"/>
      <c r="GJ528" s="126"/>
      <c r="GT528" s="126"/>
      <c r="HD528" s="126"/>
      <c r="HN528" s="126"/>
      <c r="HX528" s="126"/>
      <c r="IH528" s="126"/>
      <c r="IR528" s="126"/>
      <c r="JB528" s="126"/>
    </row>
    <row xmlns:x14ac="http://schemas.microsoft.com/office/spreadsheetml/2009/9/ac" r="529" s="3" customFormat="true" x14ac:dyDescent="0.25">
      <c r="A529" s="412"/>
      <c r="B529" s="126"/>
      <c r="L529" s="126"/>
      <c r="V529" s="126"/>
      <c r="AF529" s="126"/>
      <c r="AP529" s="126"/>
      <c r="AZ529" s="126"/>
      <c r="BA529" s="126"/>
      <c r="BB529" s="126"/>
      <c r="BC529" s="126"/>
      <c r="BD529" s="126"/>
      <c r="BE529" s="126"/>
      <c r="BF529" s="126"/>
      <c r="BG529" s="126"/>
      <c r="BJ529" s="126"/>
      <c r="BT529" s="126"/>
      <c r="BU529" s="126"/>
      <c r="BV529" s="126"/>
      <c r="BW529" s="126"/>
      <c r="BX529" s="126"/>
      <c r="BY529" s="126"/>
      <c r="BZ529" s="126"/>
      <c r="CA529" s="126"/>
      <c r="CD529" s="126"/>
      <c r="CN529" s="126"/>
      <c r="CX529" s="126"/>
      <c r="DH529" s="126"/>
      <c r="DR529" s="126"/>
      <c r="EB529" s="126"/>
      <c r="EL529" s="126"/>
      <c r="EV529" s="126"/>
      <c r="FF529" s="126"/>
      <c r="FP529" s="126"/>
      <c r="FZ529" s="126"/>
      <c r="GJ529" s="126"/>
      <c r="GT529" s="126"/>
      <c r="HD529" s="126"/>
      <c r="HN529" s="126"/>
      <c r="HX529" s="126"/>
      <c r="IH529" s="126"/>
      <c r="IR529" s="126"/>
      <c r="JB529" s="126"/>
    </row>
    <row xmlns:x14ac="http://schemas.microsoft.com/office/spreadsheetml/2009/9/ac" r="530" s="3" customFormat="true" x14ac:dyDescent="0.25">
      <c r="A530" s="412"/>
      <c r="B530" s="126"/>
      <c r="L530" s="126"/>
      <c r="V530" s="126"/>
      <c r="AF530" s="126"/>
      <c r="AP530" s="126"/>
      <c r="AZ530" s="126"/>
      <c r="BA530" s="126"/>
      <c r="BB530" s="126"/>
      <c r="BC530" s="126"/>
      <c r="BD530" s="126"/>
      <c r="BE530" s="126"/>
      <c r="BF530" s="126"/>
      <c r="BG530" s="126"/>
      <c r="BJ530" s="126"/>
      <c r="BT530" s="126"/>
      <c r="BU530" s="126"/>
      <c r="BV530" s="126"/>
      <c r="BW530" s="126"/>
      <c r="BX530" s="126"/>
      <c r="BY530" s="126"/>
      <c r="BZ530" s="126"/>
      <c r="CA530" s="126"/>
      <c r="CD530" s="126"/>
      <c r="CN530" s="126"/>
      <c r="CX530" s="126"/>
      <c r="DH530" s="126"/>
      <c r="DR530" s="126"/>
      <c r="EB530" s="126"/>
      <c r="EL530" s="126"/>
      <c r="EV530" s="126"/>
      <c r="FF530" s="126"/>
      <c r="FP530" s="126"/>
      <c r="FZ530" s="126"/>
      <c r="GJ530" s="126"/>
      <c r="GT530" s="126"/>
      <c r="HD530" s="126"/>
      <c r="HN530" s="126"/>
      <c r="HX530" s="126"/>
      <c r="IH530" s="126"/>
      <c r="IR530" s="126"/>
      <c r="JB530" s="126"/>
    </row>
    <row xmlns:x14ac="http://schemas.microsoft.com/office/spreadsheetml/2009/9/ac" r="531" s="3" customFormat="true" x14ac:dyDescent="0.25">
      <c r="A531" s="412"/>
      <c r="B531" s="126"/>
      <c r="L531" s="126"/>
      <c r="V531" s="126"/>
      <c r="AF531" s="126"/>
      <c r="AP531" s="126"/>
      <c r="AZ531" s="126"/>
      <c r="BA531" s="126"/>
      <c r="BB531" s="126"/>
      <c r="BC531" s="126"/>
      <c r="BD531" s="126"/>
      <c r="BE531" s="126"/>
      <c r="BF531" s="126"/>
      <c r="BG531" s="126"/>
      <c r="BJ531" s="126"/>
      <c r="BT531" s="126"/>
      <c r="BU531" s="126"/>
      <c r="BV531" s="126"/>
      <c r="BW531" s="126"/>
      <c r="BX531" s="126"/>
      <c r="BY531" s="126"/>
      <c r="BZ531" s="126"/>
      <c r="CA531" s="126"/>
      <c r="CD531" s="126"/>
      <c r="CN531" s="126"/>
      <c r="CX531" s="126"/>
      <c r="DH531" s="126"/>
      <c r="DR531" s="126"/>
      <c r="EB531" s="126"/>
      <c r="EL531" s="126"/>
      <c r="EV531" s="126"/>
      <c r="FF531" s="126"/>
      <c r="FP531" s="126"/>
      <c r="FZ531" s="126"/>
      <c r="GJ531" s="126"/>
      <c r="GT531" s="126"/>
      <c r="HD531" s="126"/>
      <c r="HN531" s="126"/>
      <c r="HX531" s="126"/>
      <c r="IH531" s="126"/>
      <c r="IR531" s="126"/>
      <c r="JB531" s="126"/>
    </row>
    <row xmlns:x14ac="http://schemas.microsoft.com/office/spreadsheetml/2009/9/ac" r="532" s="3" customFormat="true" x14ac:dyDescent="0.25">
      <c r="A532" s="412"/>
      <c r="B532" s="126"/>
      <c r="L532" s="126"/>
      <c r="V532" s="126"/>
      <c r="AF532" s="126"/>
      <c r="AP532" s="126"/>
      <c r="AZ532" s="126"/>
      <c r="BA532" s="126"/>
      <c r="BB532" s="126"/>
      <c r="BC532" s="126"/>
      <c r="BD532" s="126"/>
      <c r="BE532" s="126"/>
      <c r="BF532" s="126"/>
      <c r="BG532" s="126"/>
      <c r="BJ532" s="126"/>
      <c r="BT532" s="126"/>
      <c r="BU532" s="126"/>
      <c r="BV532" s="126"/>
      <c r="BW532" s="126"/>
      <c r="BX532" s="126"/>
      <c r="BY532" s="126"/>
      <c r="BZ532" s="126"/>
      <c r="CA532" s="126"/>
      <c r="CD532" s="126"/>
      <c r="CN532" s="126"/>
      <c r="CX532" s="126"/>
      <c r="DH532" s="126"/>
      <c r="DR532" s="126"/>
      <c r="EB532" s="126"/>
      <c r="EL532" s="126"/>
      <c r="EV532" s="126"/>
      <c r="FF532" s="126"/>
      <c r="FP532" s="126"/>
      <c r="FZ532" s="126"/>
      <c r="GJ532" s="126"/>
      <c r="GT532" s="126"/>
      <c r="HD532" s="126"/>
      <c r="HN532" s="126"/>
      <c r="HX532" s="126"/>
      <c r="IH532" s="126"/>
      <c r="IR532" s="126"/>
      <c r="JB532" s="126"/>
    </row>
    <row xmlns:x14ac="http://schemas.microsoft.com/office/spreadsheetml/2009/9/ac" r="533" s="3" customFormat="true" x14ac:dyDescent="0.25">
      <c r="A533" s="412"/>
      <c r="B533" s="126"/>
      <c r="L533" s="126"/>
      <c r="V533" s="126"/>
      <c r="AF533" s="126"/>
      <c r="AP533" s="126"/>
      <c r="AZ533" s="126"/>
      <c r="BA533" s="126"/>
      <c r="BB533" s="126"/>
      <c r="BC533" s="126"/>
      <c r="BD533" s="126"/>
      <c r="BE533" s="126"/>
      <c r="BF533" s="126"/>
      <c r="BG533" s="126"/>
      <c r="BJ533" s="126"/>
      <c r="BT533" s="126"/>
      <c r="BU533" s="126"/>
      <c r="BV533" s="126"/>
      <c r="BW533" s="126"/>
      <c r="BX533" s="126"/>
      <c r="BY533" s="126"/>
      <c r="BZ533" s="126"/>
      <c r="CA533" s="126"/>
      <c r="CD533" s="126"/>
      <c r="CN533" s="126"/>
      <c r="CX533" s="126"/>
      <c r="DH533" s="126"/>
      <c r="DR533" s="126"/>
      <c r="EB533" s="126"/>
      <c r="EL533" s="126"/>
      <c r="EV533" s="126"/>
      <c r="FF533" s="126"/>
      <c r="FP533" s="126"/>
      <c r="FZ533" s="126"/>
      <c r="GJ533" s="126"/>
      <c r="GT533" s="126"/>
      <c r="HD533" s="126"/>
      <c r="HN533" s="126"/>
      <c r="HX533" s="126"/>
      <c r="IH533" s="126"/>
      <c r="IR533" s="126"/>
      <c r="JB533" s="126"/>
    </row>
    <row xmlns:x14ac="http://schemas.microsoft.com/office/spreadsheetml/2009/9/ac" r="534" s="3" customFormat="true" x14ac:dyDescent="0.25">
      <c r="A534" s="412"/>
      <c r="B534" s="126"/>
      <c r="L534" s="126"/>
      <c r="V534" s="126"/>
      <c r="AF534" s="126"/>
      <c r="AP534" s="126"/>
      <c r="AZ534" s="126"/>
      <c r="BA534" s="126"/>
      <c r="BB534" s="126"/>
      <c r="BC534" s="126"/>
      <c r="BD534" s="126"/>
      <c r="BE534" s="126"/>
      <c r="BF534" s="126"/>
      <c r="BG534" s="126"/>
      <c r="BJ534" s="126"/>
      <c r="BT534" s="126"/>
      <c r="BU534" s="126"/>
      <c r="BV534" s="126"/>
      <c r="BW534" s="126"/>
      <c r="BX534" s="126"/>
      <c r="BY534" s="126"/>
      <c r="BZ534" s="126"/>
      <c r="CA534" s="126"/>
      <c r="CD534" s="126"/>
      <c r="CN534" s="126"/>
      <c r="CX534" s="126"/>
      <c r="DH534" s="126"/>
      <c r="DR534" s="126"/>
      <c r="EB534" s="126"/>
      <c r="EL534" s="126"/>
      <c r="EV534" s="126"/>
      <c r="FF534" s="126"/>
      <c r="FP534" s="126"/>
      <c r="FZ534" s="126"/>
      <c r="GJ534" s="126"/>
      <c r="GT534" s="126"/>
      <c r="HD534" s="126"/>
      <c r="HN534" s="126"/>
      <c r="HX534" s="126"/>
      <c r="IH534" s="126"/>
      <c r="IR534" s="126"/>
      <c r="JB534" s="126"/>
    </row>
    <row xmlns:x14ac="http://schemas.microsoft.com/office/spreadsheetml/2009/9/ac" r="535" s="3" customFormat="true" x14ac:dyDescent="0.25">
      <c r="A535" s="412"/>
      <c r="B535" s="126"/>
      <c r="L535" s="126"/>
      <c r="V535" s="126"/>
      <c r="AF535" s="126"/>
      <c r="AP535" s="126"/>
      <c r="AZ535" s="126"/>
      <c r="BA535" s="126"/>
      <c r="BB535" s="126"/>
      <c r="BC535" s="126"/>
      <c r="BD535" s="126"/>
      <c r="BE535" s="126"/>
      <c r="BF535" s="126"/>
      <c r="BG535" s="126"/>
      <c r="BJ535" s="126"/>
      <c r="BT535" s="126"/>
      <c r="BU535" s="126"/>
      <c r="BV535" s="126"/>
      <c r="BW535" s="126"/>
      <c r="BX535" s="126"/>
      <c r="BY535" s="126"/>
      <c r="BZ535" s="126"/>
      <c r="CA535" s="126"/>
      <c r="CD535" s="126"/>
      <c r="CN535" s="126"/>
      <c r="CX535" s="126"/>
      <c r="DH535" s="126"/>
      <c r="DR535" s="126"/>
      <c r="EB535" s="126"/>
      <c r="EL535" s="126"/>
      <c r="EV535" s="126"/>
      <c r="FF535" s="126"/>
      <c r="FP535" s="126"/>
      <c r="FZ535" s="126"/>
      <c r="GJ535" s="126"/>
      <c r="GT535" s="126"/>
      <c r="HD535" s="126"/>
      <c r="HN535" s="126"/>
      <c r="HX535" s="126"/>
      <c r="IH535" s="126"/>
      <c r="IR535" s="126"/>
      <c r="JB535" s="126"/>
    </row>
    <row xmlns:x14ac="http://schemas.microsoft.com/office/spreadsheetml/2009/9/ac" r="536" s="3" customFormat="true" x14ac:dyDescent="0.25">
      <c r="A536" s="412"/>
      <c r="B536" s="126"/>
      <c r="L536" s="126"/>
      <c r="V536" s="126"/>
      <c r="AF536" s="126"/>
      <c r="AP536" s="126"/>
      <c r="AZ536" s="126"/>
      <c r="BA536" s="126"/>
      <c r="BB536" s="126"/>
      <c r="BC536" s="126"/>
      <c r="BD536" s="126"/>
      <c r="BE536" s="126"/>
      <c r="BF536" s="126"/>
      <c r="BG536" s="126"/>
      <c r="BJ536" s="126"/>
      <c r="BT536" s="126"/>
      <c r="BU536" s="126"/>
      <c r="BV536" s="126"/>
      <c r="BW536" s="126"/>
      <c r="BX536" s="126"/>
      <c r="BY536" s="126"/>
      <c r="BZ536" s="126"/>
      <c r="CA536" s="126"/>
      <c r="CD536" s="126"/>
      <c r="CN536" s="126"/>
      <c r="CX536" s="126"/>
      <c r="DH536" s="126"/>
      <c r="DR536" s="126"/>
      <c r="EB536" s="126"/>
      <c r="EL536" s="126"/>
      <c r="EV536" s="126"/>
      <c r="FF536" s="126"/>
      <c r="FP536" s="126"/>
      <c r="FZ536" s="126"/>
      <c r="GJ536" s="126"/>
      <c r="GT536" s="126"/>
      <c r="HD536" s="126"/>
      <c r="HN536" s="126"/>
      <c r="HX536" s="126"/>
      <c r="IH536" s="126"/>
      <c r="IR536" s="126"/>
      <c r="JB536" s="126"/>
    </row>
    <row xmlns:x14ac="http://schemas.microsoft.com/office/spreadsheetml/2009/9/ac" r="537" s="3" customFormat="true" x14ac:dyDescent="0.25">
      <c r="A537" s="412"/>
      <c r="B537" s="126"/>
      <c r="L537" s="126"/>
      <c r="V537" s="126"/>
      <c r="AF537" s="126"/>
      <c r="AP537" s="126"/>
      <c r="AZ537" s="126"/>
      <c r="BA537" s="126"/>
      <c r="BB537" s="126"/>
      <c r="BC537" s="126"/>
      <c r="BD537" s="126"/>
      <c r="BE537" s="126"/>
      <c r="BF537" s="126"/>
      <c r="BG537" s="126"/>
      <c r="BJ537" s="126"/>
      <c r="BT537" s="126"/>
      <c r="BU537" s="126"/>
      <c r="BV537" s="126"/>
      <c r="BW537" s="126"/>
      <c r="BX537" s="126"/>
      <c r="BY537" s="126"/>
      <c r="BZ537" s="126"/>
      <c r="CA537" s="126"/>
      <c r="CD537" s="126"/>
      <c r="CN537" s="126"/>
      <c r="CX537" s="126"/>
      <c r="DH537" s="126"/>
      <c r="DR537" s="126"/>
      <c r="EB537" s="126"/>
      <c r="EL537" s="126"/>
      <c r="EV537" s="126"/>
      <c r="FF537" s="126"/>
      <c r="FP537" s="126"/>
      <c r="FZ537" s="126"/>
      <c r="GJ537" s="126"/>
      <c r="GT537" s="126"/>
      <c r="HD537" s="126"/>
      <c r="HN537" s="126"/>
      <c r="HX537" s="126"/>
      <c r="IH537" s="126"/>
      <c r="IR537" s="126"/>
      <c r="JB537" s="126"/>
    </row>
    <row xmlns:x14ac="http://schemas.microsoft.com/office/spreadsheetml/2009/9/ac" r="538" s="3" customFormat="true" x14ac:dyDescent="0.25">
      <c r="A538" s="412"/>
      <c r="B538" s="126"/>
      <c r="L538" s="126"/>
      <c r="V538" s="126"/>
      <c r="AF538" s="126"/>
      <c r="AP538" s="126"/>
      <c r="AZ538" s="126"/>
      <c r="BA538" s="126"/>
      <c r="BB538" s="126"/>
      <c r="BC538" s="126"/>
      <c r="BD538" s="126"/>
      <c r="BE538" s="126"/>
      <c r="BF538" s="126"/>
      <c r="BG538" s="126"/>
      <c r="BJ538" s="126"/>
      <c r="BT538" s="126"/>
      <c r="BU538" s="126"/>
      <c r="BV538" s="126"/>
      <c r="BW538" s="126"/>
      <c r="BX538" s="126"/>
      <c r="BY538" s="126"/>
      <c r="BZ538" s="126"/>
      <c r="CA538" s="126"/>
      <c r="CD538" s="126"/>
      <c r="CN538" s="126"/>
      <c r="CX538" s="126"/>
      <c r="DH538" s="126"/>
      <c r="DR538" s="126"/>
      <c r="EB538" s="126"/>
      <c r="EL538" s="126"/>
      <c r="EV538" s="126"/>
      <c r="FF538" s="126"/>
      <c r="FP538" s="126"/>
      <c r="FZ538" s="126"/>
      <c r="GJ538" s="126"/>
      <c r="GT538" s="126"/>
      <c r="HD538" s="126"/>
      <c r="HN538" s="126"/>
      <c r="HX538" s="126"/>
      <c r="IH538" s="126"/>
      <c r="IR538" s="126"/>
      <c r="JB538" s="126"/>
    </row>
    <row xmlns:x14ac="http://schemas.microsoft.com/office/spreadsheetml/2009/9/ac" r="539" s="3" customFormat="true" x14ac:dyDescent="0.25">
      <c r="A539" s="412"/>
      <c r="B539" s="126"/>
      <c r="L539" s="126"/>
      <c r="V539" s="126"/>
      <c r="AF539" s="126"/>
      <c r="AP539" s="126"/>
      <c r="AZ539" s="126"/>
      <c r="BA539" s="126"/>
      <c r="BB539" s="126"/>
      <c r="BC539" s="126"/>
      <c r="BD539" s="126"/>
      <c r="BE539" s="126"/>
      <c r="BF539" s="126"/>
      <c r="BG539" s="126"/>
      <c r="BJ539" s="126"/>
      <c r="BT539" s="126"/>
      <c r="BU539" s="126"/>
      <c r="BV539" s="126"/>
      <c r="BW539" s="126"/>
      <c r="BX539" s="126"/>
      <c r="BY539" s="126"/>
      <c r="BZ539" s="126"/>
      <c r="CA539" s="126"/>
      <c r="CD539" s="126"/>
      <c r="CN539" s="126"/>
      <c r="CX539" s="126"/>
      <c r="DH539" s="126"/>
      <c r="DR539" s="126"/>
      <c r="EB539" s="126"/>
      <c r="EL539" s="126"/>
      <c r="EV539" s="126"/>
      <c r="FF539" s="126"/>
      <c r="FP539" s="126"/>
      <c r="FZ539" s="126"/>
      <c r="GJ539" s="126"/>
      <c r="GT539" s="126"/>
      <c r="HD539" s="126"/>
      <c r="HN539" s="126"/>
      <c r="HX539" s="126"/>
      <c r="IH539" s="126"/>
      <c r="IR539" s="126"/>
      <c r="JB539" s="126"/>
    </row>
    <row xmlns:x14ac="http://schemas.microsoft.com/office/spreadsheetml/2009/9/ac" r="540" s="3" customFormat="true" x14ac:dyDescent="0.25">
      <c r="A540" s="412"/>
      <c r="B540" s="126"/>
      <c r="L540" s="126"/>
      <c r="V540" s="126"/>
      <c r="AF540" s="126"/>
      <c r="AP540" s="126"/>
      <c r="AZ540" s="126"/>
      <c r="BA540" s="126"/>
      <c r="BB540" s="126"/>
      <c r="BC540" s="126"/>
      <c r="BD540" s="126"/>
      <c r="BE540" s="126"/>
      <c r="BF540" s="126"/>
      <c r="BG540" s="126"/>
      <c r="BJ540" s="126"/>
      <c r="BT540" s="126"/>
      <c r="BU540" s="126"/>
      <c r="BV540" s="126"/>
      <c r="BW540" s="126"/>
      <c r="BX540" s="126"/>
      <c r="BY540" s="126"/>
      <c r="BZ540" s="126"/>
      <c r="CA540" s="126"/>
      <c r="CD540" s="126"/>
      <c r="CN540" s="126"/>
      <c r="CX540" s="126"/>
      <c r="DH540" s="126"/>
      <c r="DR540" s="126"/>
      <c r="EB540" s="126"/>
      <c r="EL540" s="126"/>
      <c r="EV540" s="126"/>
      <c r="FF540" s="126"/>
      <c r="FP540" s="126"/>
      <c r="FZ540" s="126"/>
      <c r="GJ540" s="126"/>
      <c r="GT540" s="126"/>
      <c r="HD540" s="126"/>
      <c r="HN540" s="126"/>
      <c r="HX540" s="126"/>
      <c r="IH540" s="126"/>
      <c r="IR540" s="126"/>
      <c r="JB540" s="126"/>
    </row>
    <row xmlns:x14ac="http://schemas.microsoft.com/office/spreadsheetml/2009/9/ac" r="541" s="3" customFormat="true" x14ac:dyDescent="0.25">
      <c r="A541" s="412"/>
      <c r="B541" s="126"/>
      <c r="L541" s="126"/>
      <c r="V541" s="126"/>
      <c r="AF541" s="126"/>
      <c r="AP541" s="126"/>
      <c r="AZ541" s="126"/>
      <c r="BA541" s="126"/>
      <c r="BB541" s="126"/>
      <c r="BC541" s="126"/>
      <c r="BD541" s="126"/>
      <c r="BE541" s="126"/>
      <c r="BF541" s="126"/>
      <c r="BG541" s="126"/>
      <c r="BJ541" s="126"/>
      <c r="BT541" s="126"/>
      <c r="BU541" s="126"/>
      <c r="BV541" s="126"/>
      <c r="BW541" s="126"/>
      <c r="BX541" s="126"/>
      <c r="BY541" s="126"/>
      <c r="BZ541" s="126"/>
      <c r="CA541" s="126"/>
      <c r="CD541" s="126"/>
      <c r="CN541" s="126"/>
      <c r="CX541" s="126"/>
      <c r="DH541" s="126"/>
      <c r="DR541" s="126"/>
      <c r="EB541" s="126"/>
      <c r="EL541" s="126"/>
      <c r="EV541" s="126"/>
      <c r="FF541" s="126"/>
      <c r="FP541" s="126"/>
      <c r="FZ541" s="126"/>
      <c r="GJ541" s="126"/>
      <c r="GT541" s="126"/>
      <c r="HD541" s="126"/>
      <c r="HN541" s="126"/>
      <c r="HX541" s="126"/>
      <c r="IH541" s="126"/>
      <c r="IR541" s="126"/>
      <c r="JB541" s="126"/>
    </row>
    <row xmlns:x14ac="http://schemas.microsoft.com/office/spreadsheetml/2009/9/ac" r="542" s="3" customFormat="true" x14ac:dyDescent="0.25">
      <c r="A542" s="412"/>
      <c r="B542" s="126"/>
      <c r="L542" s="126"/>
      <c r="V542" s="126"/>
      <c r="AF542" s="126"/>
      <c r="AP542" s="126"/>
      <c r="AZ542" s="126"/>
      <c r="BA542" s="126"/>
      <c r="BB542" s="126"/>
      <c r="BC542" s="126"/>
      <c r="BD542" s="126"/>
      <c r="BE542" s="126"/>
      <c r="BF542" s="126"/>
      <c r="BG542" s="126"/>
      <c r="BJ542" s="126"/>
      <c r="BT542" s="126"/>
      <c r="BU542" s="126"/>
      <c r="BV542" s="126"/>
      <c r="BW542" s="126"/>
      <c r="BX542" s="126"/>
      <c r="BY542" s="126"/>
      <c r="BZ542" s="126"/>
      <c r="CA542" s="126"/>
      <c r="CD542" s="126"/>
      <c r="CN542" s="126"/>
      <c r="CX542" s="126"/>
      <c r="DH542" s="126"/>
      <c r="DR542" s="126"/>
      <c r="EB542" s="126"/>
      <c r="EL542" s="126"/>
      <c r="EV542" s="126"/>
      <c r="FF542" s="126"/>
      <c r="FP542" s="126"/>
      <c r="FZ542" s="126"/>
      <c r="GJ542" s="126"/>
      <c r="GT542" s="126"/>
      <c r="HD542" s="126"/>
      <c r="HN542" s="126"/>
      <c r="HX542" s="126"/>
      <c r="IH542" s="126"/>
      <c r="IR542" s="126"/>
      <c r="JB542" s="126"/>
    </row>
    <row xmlns:x14ac="http://schemas.microsoft.com/office/spreadsheetml/2009/9/ac" r="543" s="3" customFormat="true" x14ac:dyDescent="0.25">
      <c r="A543" s="412"/>
      <c r="B543" s="126"/>
      <c r="L543" s="126"/>
      <c r="V543" s="126"/>
      <c r="AF543" s="126"/>
      <c r="AP543" s="126"/>
      <c r="AZ543" s="126"/>
      <c r="BA543" s="126"/>
      <c r="BB543" s="126"/>
      <c r="BC543" s="126"/>
      <c r="BD543" s="126"/>
      <c r="BE543" s="126"/>
      <c r="BF543" s="126"/>
      <c r="BG543" s="126"/>
      <c r="BJ543" s="126"/>
      <c r="BT543" s="126"/>
      <c r="BU543" s="126"/>
      <c r="BV543" s="126"/>
      <c r="BW543" s="126"/>
      <c r="BX543" s="126"/>
      <c r="BY543" s="126"/>
      <c r="BZ543" s="126"/>
      <c r="CA543" s="126"/>
      <c r="CD543" s="126"/>
      <c r="CN543" s="126"/>
      <c r="CX543" s="126"/>
      <c r="DH543" s="126"/>
      <c r="DR543" s="126"/>
      <c r="EB543" s="126"/>
      <c r="EL543" s="126"/>
      <c r="EV543" s="126"/>
      <c r="FF543" s="126"/>
      <c r="FP543" s="126"/>
      <c r="FZ543" s="126"/>
      <c r="GJ543" s="126"/>
      <c r="GT543" s="126"/>
      <c r="HD543" s="126"/>
      <c r="HN543" s="126"/>
      <c r="HX543" s="126"/>
      <c r="IH543" s="126"/>
      <c r="IR543" s="126"/>
      <c r="JB543" s="126"/>
    </row>
    <row xmlns:x14ac="http://schemas.microsoft.com/office/spreadsheetml/2009/9/ac" r="544" s="3" customFormat="true" x14ac:dyDescent="0.25">
      <c r="A544" s="412"/>
      <c r="B544" s="126"/>
      <c r="L544" s="126"/>
      <c r="V544" s="126"/>
      <c r="AF544" s="126"/>
      <c r="AP544" s="126"/>
      <c r="AZ544" s="126"/>
      <c r="BA544" s="126"/>
      <c r="BB544" s="126"/>
      <c r="BC544" s="126"/>
      <c r="BD544" s="126"/>
      <c r="BE544" s="126"/>
      <c r="BF544" s="126"/>
      <c r="BG544" s="126"/>
      <c r="BJ544" s="126"/>
      <c r="BT544" s="126"/>
      <c r="BU544" s="126"/>
      <c r="BV544" s="126"/>
      <c r="BW544" s="126"/>
      <c r="BX544" s="126"/>
      <c r="BY544" s="126"/>
      <c r="BZ544" s="126"/>
      <c r="CA544" s="126"/>
      <c r="CD544" s="126"/>
      <c r="CN544" s="126"/>
      <c r="CX544" s="126"/>
      <c r="DH544" s="126"/>
      <c r="DR544" s="126"/>
      <c r="EB544" s="126"/>
      <c r="EL544" s="126"/>
      <c r="EV544" s="126"/>
      <c r="FF544" s="126"/>
      <c r="FP544" s="126"/>
      <c r="FZ544" s="126"/>
      <c r="GJ544" s="126"/>
      <c r="GT544" s="126"/>
      <c r="HD544" s="126"/>
      <c r="HN544" s="126"/>
      <c r="HX544" s="126"/>
      <c r="IH544" s="126"/>
      <c r="IR544" s="126"/>
      <c r="JB544" s="126"/>
    </row>
    <row xmlns:x14ac="http://schemas.microsoft.com/office/spreadsheetml/2009/9/ac" r="545" s="3" customFormat="true" x14ac:dyDescent="0.25">
      <c r="A545" s="412"/>
      <c r="B545" s="126"/>
      <c r="L545" s="126"/>
      <c r="V545" s="126"/>
      <c r="AF545" s="126"/>
      <c r="AP545" s="126"/>
      <c r="AZ545" s="126"/>
      <c r="BA545" s="126"/>
      <c r="BB545" s="126"/>
      <c r="BC545" s="126"/>
      <c r="BD545" s="126"/>
      <c r="BE545" s="126"/>
      <c r="BF545" s="126"/>
      <c r="BG545" s="126"/>
      <c r="BJ545" s="126"/>
      <c r="BT545" s="126"/>
      <c r="BU545" s="126"/>
      <c r="BV545" s="126"/>
      <c r="BW545" s="126"/>
      <c r="BX545" s="126"/>
      <c r="BY545" s="126"/>
      <c r="BZ545" s="126"/>
      <c r="CA545" s="126"/>
      <c r="CD545" s="126"/>
      <c r="CN545" s="126"/>
      <c r="CX545" s="126"/>
      <c r="DH545" s="126"/>
      <c r="DR545" s="126"/>
      <c r="EB545" s="126"/>
      <c r="EL545" s="126"/>
      <c r="EV545" s="126"/>
      <c r="FF545" s="126"/>
      <c r="FP545" s="126"/>
      <c r="FZ545" s="126"/>
      <c r="GJ545" s="126"/>
      <c r="GT545" s="126"/>
      <c r="HD545" s="126"/>
      <c r="HN545" s="126"/>
      <c r="HX545" s="126"/>
      <c r="IH545" s="126"/>
      <c r="IR545" s="126"/>
      <c r="JB545" s="126"/>
    </row>
    <row xmlns:x14ac="http://schemas.microsoft.com/office/spreadsheetml/2009/9/ac" r="546" s="3" customFormat="true" x14ac:dyDescent="0.25">
      <c r="A546" s="412"/>
      <c r="B546" s="126"/>
      <c r="L546" s="126"/>
      <c r="V546" s="126"/>
      <c r="AF546" s="126"/>
      <c r="AP546" s="126"/>
      <c r="AZ546" s="126"/>
      <c r="BA546" s="126"/>
      <c r="BB546" s="126"/>
      <c r="BC546" s="126"/>
      <c r="BD546" s="126"/>
      <c r="BE546" s="126"/>
      <c r="BF546" s="126"/>
      <c r="BG546" s="126"/>
      <c r="BJ546" s="126"/>
      <c r="BT546" s="126"/>
      <c r="BU546" s="126"/>
      <c r="BV546" s="126"/>
      <c r="BW546" s="126"/>
      <c r="BX546" s="126"/>
      <c r="BY546" s="126"/>
      <c r="BZ546" s="126"/>
      <c r="CA546" s="126"/>
      <c r="CD546" s="126"/>
      <c r="CN546" s="126"/>
      <c r="CX546" s="126"/>
      <c r="DH546" s="126"/>
      <c r="DR546" s="126"/>
      <c r="EB546" s="126"/>
      <c r="EL546" s="126"/>
      <c r="EV546" s="126"/>
      <c r="FF546" s="126"/>
      <c r="FP546" s="126"/>
      <c r="FZ546" s="126"/>
      <c r="GJ546" s="126"/>
      <c r="GT546" s="126"/>
      <c r="HD546" s="126"/>
      <c r="HN546" s="126"/>
      <c r="HX546" s="126"/>
      <c r="IH546" s="126"/>
      <c r="IR546" s="126"/>
      <c r="JB546" s="126"/>
    </row>
    <row xmlns:x14ac="http://schemas.microsoft.com/office/spreadsheetml/2009/9/ac" r="547" s="3" customFormat="true" x14ac:dyDescent="0.25">
      <c r="A547" s="412"/>
      <c r="B547" s="126"/>
      <c r="L547" s="126"/>
      <c r="V547" s="126"/>
      <c r="AF547" s="126"/>
      <c r="AP547" s="126"/>
      <c r="AZ547" s="126"/>
      <c r="BA547" s="126"/>
      <c r="BB547" s="126"/>
      <c r="BC547" s="126"/>
      <c r="BD547" s="126"/>
      <c r="BE547" s="126"/>
      <c r="BF547" s="126"/>
      <c r="BG547" s="126"/>
      <c r="BJ547" s="126"/>
      <c r="BT547" s="126"/>
      <c r="BU547" s="126"/>
      <c r="BV547" s="126"/>
      <c r="BW547" s="126"/>
      <c r="BX547" s="126"/>
      <c r="BY547" s="126"/>
      <c r="BZ547" s="126"/>
      <c r="CA547" s="126"/>
      <c r="CD547" s="126"/>
      <c r="CN547" s="126"/>
      <c r="CX547" s="126"/>
      <c r="DH547" s="126"/>
      <c r="DR547" s="126"/>
      <c r="EB547" s="126"/>
      <c r="EL547" s="126"/>
      <c r="EV547" s="126"/>
      <c r="FF547" s="126"/>
      <c r="FP547" s="126"/>
      <c r="FZ547" s="126"/>
      <c r="GJ547" s="126"/>
      <c r="GT547" s="126"/>
      <c r="HD547" s="126"/>
      <c r="HN547" s="126"/>
      <c r="HX547" s="126"/>
      <c r="IH547" s="126"/>
      <c r="IR547" s="126"/>
      <c r="JB547" s="126"/>
    </row>
    <row xmlns:x14ac="http://schemas.microsoft.com/office/spreadsheetml/2009/9/ac" r="548" s="3" customFormat="true" x14ac:dyDescent="0.25">
      <c r="A548" s="412"/>
      <c r="B548" s="126"/>
      <c r="L548" s="126"/>
      <c r="V548" s="126"/>
      <c r="AF548" s="126"/>
      <c r="AP548" s="126"/>
      <c r="AZ548" s="126"/>
      <c r="BA548" s="126"/>
      <c r="BB548" s="126"/>
      <c r="BC548" s="126"/>
      <c r="BD548" s="126"/>
      <c r="BE548" s="126"/>
      <c r="BF548" s="126"/>
      <c r="BG548" s="126"/>
      <c r="BJ548" s="126"/>
      <c r="BT548" s="126"/>
      <c r="BU548" s="126"/>
      <c r="BV548" s="126"/>
      <c r="BW548" s="126"/>
      <c r="BX548" s="126"/>
      <c r="BY548" s="126"/>
      <c r="BZ548" s="126"/>
      <c r="CA548" s="126"/>
      <c r="CD548" s="126"/>
      <c r="CN548" s="126"/>
      <c r="CX548" s="126"/>
      <c r="DH548" s="126"/>
      <c r="DR548" s="126"/>
      <c r="EB548" s="126"/>
      <c r="EL548" s="126"/>
      <c r="EV548" s="126"/>
      <c r="FF548" s="126"/>
      <c r="FP548" s="126"/>
      <c r="FZ548" s="126"/>
      <c r="GJ548" s="126"/>
      <c r="GT548" s="126"/>
      <c r="HD548" s="126"/>
      <c r="HN548" s="126"/>
      <c r="HX548" s="126"/>
      <c r="IH548" s="126"/>
      <c r="IR548" s="126"/>
      <c r="JB548" s="126"/>
    </row>
    <row xmlns:x14ac="http://schemas.microsoft.com/office/spreadsheetml/2009/9/ac" r="549" s="3" customFormat="true" x14ac:dyDescent="0.25">
      <c r="A549" s="412"/>
      <c r="B549" s="126"/>
      <c r="L549" s="126"/>
      <c r="V549" s="126"/>
      <c r="AF549" s="126"/>
      <c r="AP549" s="126"/>
      <c r="AZ549" s="126"/>
      <c r="BA549" s="126"/>
      <c r="BB549" s="126"/>
      <c r="BC549" s="126"/>
      <c r="BD549" s="126"/>
      <c r="BE549" s="126"/>
      <c r="BF549" s="126"/>
      <c r="BG549" s="126"/>
      <c r="BJ549" s="126"/>
      <c r="BT549" s="126"/>
      <c r="BU549" s="126"/>
      <c r="BV549" s="126"/>
      <c r="BW549" s="126"/>
      <c r="BX549" s="126"/>
      <c r="BY549" s="126"/>
      <c r="BZ549" s="126"/>
      <c r="CA549" s="126"/>
      <c r="CD549" s="126"/>
      <c r="CN549" s="126"/>
      <c r="CX549" s="126"/>
      <c r="DH549" s="126"/>
      <c r="DR549" s="126"/>
      <c r="EB549" s="126"/>
      <c r="EL549" s="126"/>
      <c r="EV549" s="126"/>
      <c r="FF549" s="126"/>
      <c r="FP549" s="126"/>
      <c r="FZ549" s="126"/>
      <c r="GJ549" s="126"/>
      <c r="GT549" s="126"/>
      <c r="HD549" s="126"/>
      <c r="HN549" s="126"/>
      <c r="HX549" s="126"/>
      <c r="IH549" s="126"/>
      <c r="IR549" s="126"/>
      <c r="JB549" s="126"/>
    </row>
    <row xmlns:x14ac="http://schemas.microsoft.com/office/spreadsheetml/2009/9/ac" r="550" s="3" customFormat="true" x14ac:dyDescent="0.25">
      <c r="A550" s="412"/>
      <c r="B550" s="126"/>
      <c r="L550" s="126"/>
      <c r="V550" s="126"/>
      <c r="AF550" s="126"/>
      <c r="AP550" s="126"/>
      <c r="AZ550" s="126"/>
      <c r="BA550" s="126"/>
      <c r="BB550" s="126"/>
      <c r="BC550" s="126"/>
      <c r="BD550" s="126"/>
      <c r="BE550" s="126"/>
      <c r="BF550" s="126"/>
      <c r="BG550" s="126"/>
      <c r="BJ550" s="126"/>
      <c r="BT550" s="126"/>
      <c r="BU550" s="126"/>
      <c r="BV550" s="126"/>
      <c r="BW550" s="126"/>
      <c r="BX550" s="126"/>
      <c r="BY550" s="126"/>
      <c r="BZ550" s="126"/>
      <c r="CA550" s="126"/>
      <c r="CD550" s="126"/>
      <c r="CN550" s="126"/>
      <c r="CX550" s="126"/>
      <c r="DH550" s="126"/>
      <c r="DR550" s="126"/>
      <c r="EB550" s="126"/>
      <c r="EL550" s="126"/>
      <c r="EV550" s="126"/>
      <c r="FF550" s="126"/>
      <c r="FP550" s="126"/>
      <c r="FZ550" s="126"/>
      <c r="GJ550" s="126"/>
      <c r="GT550" s="126"/>
      <c r="HD550" s="126"/>
      <c r="HN550" s="126"/>
      <c r="HX550" s="126"/>
      <c r="IH550" s="126"/>
      <c r="IR550" s="126"/>
      <c r="JB550" s="126"/>
    </row>
    <row xmlns:x14ac="http://schemas.microsoft.com/office/spreadsheetml/2009/9/ac" r="551" s="3" customFormat="true" x14ac:dyDescent="0.25">
      <c r="A551" s="412"/>
      <c r="B551" s="126"/>
      <c r="L551" s="126"/>
      <c r="V551" s="126"/>
      <c r="AF551" s="126"/>
      <c r="AP551" s="126"/>
      <c r="AZ551" s="126"/>
      <c r="BA551" s="126"/>
      <c r="BB551" s="126"/>
      <c r="BC551" s="126"/>
      <c r="BD551" s="126"/>
      <c r="BE551" s="126"/>
      <c r="BF551" s="126"/>
      <c r="BG551" s="126"/>
      <c r="BJ551" s="126"/>
      <c r="BT551" s="126"/>
      <c r="BU551" s="126"/>
      <c r="BV551" s="126"/>
      <c r="BW551" s="126"/>
      <c r="BX551" s="126"/>
      <c r="BY551" s="126"/>
      <c r="BZ551" s="126"/>
      <c r="CA551" s="126"/>
      <c r="CD551" s="126"/>
      <c r="CN551" s="126"/>
      <c r="CX551" s="126"/>
      <c r="DH551" s="126"/>
      <c r="DR551" s="126"/>
      <c r="EB551" s="126"/>
      <c r="EL551" s="126"/>
      <c r="EV551" s="126"/>
      <c r="FF551" s="126"/>
      <c r="FP551" s="126"/>
      <c r="FZ551" s="126"/>
      <c r="GJ551" s="126"/>
      <c r="GT551" s="126"/>
      <c r="HD551" s="126"/>
      <c r="HN551" s="126"/>
      <c r="HX551" s="126"/>
      <c r="IH551" s="126"/>
      <c r="IR551" s="126"/>
      <c r="JB551" s="126"/>
    </row>
    <row xmlns:x14ac="http://schemas.microsoft.com/office/spreadsheetml/2009/9/ac" r="552" s="3" customFormat="true" x14ac:dyDescent="0.25">
      <c r="A552" s="412"/>
      <c r="B552" s="126"/>
      <c r="L552" s="126"/>
      <c r="V552" s="126"/>
      <c r="AF552" s="126"/>
      <c r="AP552" s="126"/>
      <c r="AZ552" s="126"/>
      <c r="BA552" s="126"/>
      <c r="BB552" s="126"/>
      <c r="BC552" s="126"/>
      <c r="BD552" s="126"/>
      <c r="BE552" s="126"/>
      <c r="BF552" s="126"/>
      <c r="BG552" s="126"/>
      <c r="BJ552" s="126"/>
      <c r="BT552" s="126"/>
      <c r="BU552" s="126"/>
      <c r="BV552" s="126"/>
      <c r="BW552" s="126"/>
      <c r="BX552" s="126"/>
      <c r="BY552" s="126"/>
      <c r="BZ552" s="126"/>
      <c r="CA552" s="126"/>
      <c r="CD552" s="126"/>
      <c r="CN552" s="126"/>
      <c r="CX552" s="126"/>
      <c r="DH552" s="126"/>
      <c r="DR552" s="126"/>
      <c r="EB552" s="126"/>
      <c r="EL552" s="126"/>
      <c r="EV552" s="126"/>
      <c r="FF552" s="126"/>
      <c r="FP552" s="126"/>
      <c r="FZ552" s="126"/>
      <c r="GJ552" s="126"/>
      <c r="GT552" s="126"/>
      <c r="HD552" s="126"/>
      <c r="HN552" s="126"/>
      <c r="HX552" s="126"/>
      <c r="IH552" s="126"/>
      <c r="IR552" s="126"/>
      <c r="JB552" s="126"/>
    </row>
    <row xmlns:x14ac="http://schemas.microsoft.com/office/spreadsheetml/2009/9/ac" r="553" s="3" customFormat="true" x14ac:dyDescent="0.25">
      <c r="A553" s="412"/>
      <c r="B553" s="126"/>
      <c r="L553" s="126"/>
      <c r="V553" s="126"/>
      <c r="AF553" s="126"/>
      <c r="AP553" s="126"/>
      <c r="AZ553" s="126"/>
      <c r="BA553" s="126"/>
      <c r="BB553" s="126"/>
      <c r="BC553" s="126"/>
      <c r="BD553" s="126"/>
      <c r="BE553" s="126"/>
      <c r="BF553" s="126"/>
      <c r="BG553" s="126"/>
      <c r="BJ553" s="126"/>
      <c r="BT553" s="126"/>
      <c r="BU553" s="126"/>
      <c r="BV553" s="126"/>
      <c r="BW553" s="126"/>
      <c r="BX553" s="126"/>
      <c r="BY553" s="126"/>
      <c r="BZ553" s="126"/>
      <c r="CA553" s="126"/>
      <c r="CD553" s="126"/>
      <c r="CN553" s="126"/>
      <c r="CX553" s="126"/>
      <c r="DH553" s="126"/>
      <c r="DR553" s="126"/>
      <c r="EB553" s="126"/>
      <c r="EL553" s="126"/>
      <c r="EV553" s="126"/>
      <c r="FF553" s="126"/>
      <c r="FP553" s="126"/>
      <c r="FZ553" s="126"/>
      <c r="GJ553" s="126"/>
      <c r="GT553" s="126"/>
      <c r="HD553" s="126"/>
      <c r="HN553" s="126"/>
      <c r="HX553" s="126"/>
      <c r="IH553" s="126"/>
      <c r="IR553" s="126"/>
      <c r="JB553" s="126"/>
    </row>
    <row xmlns:x14ac="http://schemas.microsoft.com/office/spreadsheetml/2009/9/ac" r="554" s="3" customFormat="true" x14ac:dyDescent="0.25">
      <c r="A554" s="412"/>
      <c r="B554" s="126"/>
      <c r="L554" s="126"/>
      <c r="V554" s="126"/>
      <c r="AF554" s="126"/>
      <c r="AP554" s="126"/>
      <c r="AZ554" s="126"/>
      <c r="BA554" s="126"/>
      <c r="BB554" s="126"/>
      <c r="BC554" s="126"/>
      <c r="BD554" s="126"/>
      <c r="BE554" s="126"/>
      <c r="BF554" s="126"/>
      <c r="BG554" s="126"/>
      <c r="BJ554" s="126"/>
      <c r="BT554" s="126"/>
      <c r="BU554" s="126"/>
      <c r="BV554" s="126"/>
      <c r="BW554" s="126"/>
      <c r="BX554" s="126"/>
      <c r="BY554" s="126"/>
      <c r="BZ554" s="126"/>
      <c r="CA554" s="126"/>
      <c r="CD554" s="126"/>
      <c r="CN554" s="126"/>
      <c r="CX554" s="126"/>
      <c r="DH554" s="126"/>
      <c r="DR554" s="126"/>
      <c r="EB554" s="126"/>
      <c r="EL554" s="126"/>
      <c r="EV554" s="126"/>
      <c r="FF554" s="126"/>
      <c r="FP554" s="126"/>
      <c r="FZ554" s="126"/>
      <c r="GJ554" s="126"/>
      <c r="GT554" s="126"/>
      <c r="HD554" s="126"/>
      <c r="HN554" s="126"/>
      <c r="HX554" s="126"/>
      <c r="IH554" s="126"/>
      <c r="IR554" s="126"/>
      <c r="JB554" s="126"/>
    </row>
    <row xmlns:x14ac="http://schemas.microsoft.com/office/spreadsheetml/2009/9/ac" r="555" s="3" customFormat="true" x14ac:dyDescent="0.25">
      <c r="A555" s="412"/>
      <c r="B555" s="126"/>
      <c r="L555" s="126"/>
      <c r="V555" s="126"/>
      <c r="AF555" s="126"/>
      <c r="AP555" s="126"/>
      <c r="AZ555" s="126"/>
      <c r="BA555" s="126"/>
      <c r="BB555" s="126"/>
      <c r="BC555" s="126"/>
      <c r="BD555" s="126"/>
      <c r="BE555" s="126"/>
      <c r="BF555" s="126"/>
      <c r="BG555" s="126"/>
      <c r="BJ555" s="126"/>
      <c r="BT555" s="126"/>
      <c r="BU555" s="126"/>
      <c r="BV555" s="126"/>
      <c r="BW555" s="126"/>
      <c r="BX555" s="126"/>
      <c r="BY555" s="126"/>
      <c r="BZ555" s="126"/>
      <c r="CA555" s="126"/>
      <c r="CD555" s="126"/>
      <c r="CN555" s="126"/>
      <c r="CX555" s="126"/>
      <c r="DH555" s="126"/>
      <c r="DR555" s="126"/>
      <c r="EB555" s="126"/>
      <c r="EL555" s="126"/>
      <c r="EV555" s="126"/>
      <c r="FF555" s="126"/>
      <c r="FP555" s="126"/>
      <c r="FZ555" s="126"/>
      <c r="GJ555" s="126"/>
      <c r="GT555" s="126"/>
      <c r="HD555" s="126"/>
      <c r="HN555" s="126"/>
      <c r="HX555" s="126"/>
      <c r="IH555" s="126"/>
      <c r="IR555" s="126"/>
      <c r="JB555" s="126"/>
    </row>
    <row xmlns:x14ac="http://schemas.microsoft.com/office/spreadsheetml/2009/9/ac" r="556" s="3" customFormat="true" x14ac:dyDescent="0.25">
      <c r="A556" s="412"/>
      <c r="B556" s="126"/>
      <c r="L556" s="126"/>
      <c r="V556" s="126"/>
      <c r="AF556" s="126"/>
      <c r="AP556" s="126"/>
      <c r="AZ556" s="126"/>
      <c r="BA556" s="126"/>
      <c r="BB556" s="126"/>
      <c r="BC556" s="126"/>
      <c r="BD556" s="126"/>
      <c r="BE556" s="126"/>
      <c r="BF556" s="126"/>
      <c r="BG556" s="126"/>
      <c r="BJ556" s="126"/>
      <c r="BT556" s="126"/>
      <c r="BU556" s="126"/>
      <c r="BV556" s="126"/>
      <c r="BW556" s="126"/>
      <c r="BX556" s="126"/>
      <c r="BY556" s="126"/>
      <c r="BZ556" s="126"/>
      <c r="CA556" s="126"/>
      <c r="CD556" s="126"/>
      <c r="CN556" s="126"/>
      <c r="CX556" s="126"/>
      <c r="DH556" s="126"/>
      <c r="DR556" s="126"/>
      <c r="EB556" s="126"/>
      <c r="EL556" s="126"/>
      <c r="EV556" s="126"/>
      <c r="FF556" s="126"/>
      <c r="FP556" s="126"/>
      <c r="FZ556" s="126"/>
      <c r="GJ556" s="126"/>
      <c r="GT556" s="126"/>
      <c r="HD556" s="126"/>
      <c r="HN556" s="126"/>
      <c r="HX556" s="126"/>
      <c r="IH556" s="126"/>
      <c r="IR556" s="126"/>
      <c r="JB556" s="126"/>
    </row>
    <row xmlns:x14ac="http://schemas.microsoft.com/office/spreadsheetml/2009/9/ac" r="557" s="3" customFormat="true" x14ac:dyDescent="0.25">
      <c r="A557" s="412"/>
      <c r="B557" s="126"/>
      <c r="L557" s="126"/>
      <c r="V557" s="126"/>
      <c r="AF557" s="126"/>
      <c r="AP557" s="126"/>
      <c r="AZ557" s="126"/>
      <c r="BA557" s="126"/>
      <c r="BB557" s="126"/>
      <c r="BC557" s="126"/>
      <c r="BD557" s="126"/>
      <c r="BE557" s="126"/>
      <c r="BF557" s="126"/>
      <c r="BG557" s="126"/>
      <c r="BJ557" s="126"/>
      <c r="BT557" s="126"/>
      <c r="BU557" s="126"/>
      <c r="BV557" s="126"/>
      <c r="BW557" s="126"/>
      <c r="BX557" s="126"/>
      <c r="BY557" s="126"/>
      <c r="BZ557" s="126"/>
      <c r="CA557" s="126"/>
      <c r="CD557" s="126"/>
      <c r="CN557" s="126"/>
      <c r="CX557" s="126"/>
      <c r="DH557" s="126"/>
      <c r="DR557" s="126"/>
      <c r="EB557" s="126"/>
      <c r="EL557" s="126"/>
      <c r="EV557" s="126"/>
      <c r="FF557" s="126"/>
      <c r="FP557" s="126"/>
      <c r="FZ557" s="126"/>
      <c r="GJ557" s="126"/>
      <c r="GT557" s="126"/>
      <c r="HD557" s="126"/>
      <c r="HN557" s="126"/>
      <c r="HX557" s="126"/>
      <c r="IH557" s="126"/>
      <c r="IR557" s="126"/>
      <c r="JB557" s="126"/>
    </row>
    <row xmlns:x14ac="http://schemas.microsoft.com/office/spreadsheetml/2009/9/ac" r="558" s="3" customFormat="true" x14ac:dyDescent="0.25">
      <c r="A558" s="412"/>
      <c r="B558" s="126"/>
      <c r="L558" s="126"/>
      <c r="V558" s="126"/>
      <c r="AF558" s="126"/>
      <c r="AP558" s="126"/>
      <c r="AZ558" s="126"/>
      <c r="BA558" s="126"/>
      <c r="BB558" s="126"/>
      <c r="BC558" s="126"/>
      <c r="BD558" s="126"/>
      <c r="BE558" s="126"/>
      <c r="BF558" s="126"/>
      <c r="BG558" s="126"/>
      <c r="BJ558" s="126"/>
      <c r="BT558" s="126"/>
      <c r="BU558" s="126"/>
      <c r="BV558" s="126"/>
      <c r="BW558" s="126"/>
      <c r="BX558" s="126"/>
      <c r="BY558" s="126"/>
      <c r="BZ558" s="126"/>
      <c r="CA558" s="126"/>
      <c r="CD558" s="126"/>
      <c r="CN558" s="126"/>
      <c r="CX558" s="126"/>
      <c r="DH558" s="126"/>
      <c r="DR558" s="126"/>
      <c r="EB558" s="126"/>
      <c r="EL558" s="126"/>
      <c r="EV558" s="126"/>
      <c r="FF558" s="126"/>
      <c r="FP558" s="126"/>
      <c r="FZ558" s="126"/>
      <c r="GJ558" s="126"/>
      <c r="GT558" s="126"/>
      <c r="HD558" s="126"/>
      <c r="HN558" s="126"/>
      <c r="HX558" s="126"/>
      <c r="IH558" s="126"/>
      <c r="IR558" s="126"/>
      <c r="JB558" s="126"/>
    </row>
    <row xmlns:x14ac="http://schemas.microsoft.com/office/spreadsheetml/2009/9/ac" r="559" s="3" customFormat="true" x14ac:dyDescent="0.25">
      <c r="A559" s="412"/>
      <c r="B559" s="126"/>
      <c r="L559" s="126"/>
      <c r="V559" s="126"/>
      <c r="AF559" s="126"/>
      <c r="AP559" s="126"/>
      <c r="AZ559" s="126"/>
      <c r="BA559" s="126"/>
      <c r="BB559" s="126"/>
      <c r="BC559" s="126"/>
      <c r="BD559" s="126"/>
      <c r="BE559" s="126"/>
      <c r="BF559" s="126"/>
      <c r="BG559" s="126"/>
      <c r="BJ559" s="126"/>
      <c r="BT559" s="126"/>
      <c r="BU559" s="126"/>
      <c r="BV559" s="126"/>
      <c r="BW559" s="126"/>
      <c r="BX559" s="126"/>
      <c r="BY559" s="126"/>
      <c r="BZ559" s="126"/>
      <c r="CA559" s="126"/>
      <c r="CD559" s="126"/>
      <c r="CN559" s="126"/>
      <c r="CX559" s="126"/>
      <c r="DH559" s="126"/>
      <c r="DR559" s="126"/>
      <c r="EB559" s="126"/>
      <c r="EL559" s="126"/>
      <c r="EV559" s="126"/>
      <c r="FF559" s="126"/>
      <c r="FP559" s="126"/>
      <c r="FZ559" s="126"/>
      <c r="GJ559" s="126"/>
      <c r="GT559" s="126"/>
      <c r="HD559" s="126"/>
      <c r="HN559" s="126"/>
      <c r="HX559" s="126"/>
      <c r="IH559" s="126"/>
      <c r="IR559" s="126"/>
      <c r="JB559" s="126"/>
    </row>
    <row xmlns:x14ac="http://schemas.microsoft.com/office/spreadsheetml/2009/9/ac" r="560" s="3" customFormat="true" x14ac:dyDescent="0.25">
      <c r="A560" s="412"/>
      <c r="B560" s="126"/>
      <c r="L560" s="126"/>
      <c r="V560" s="126"/>
      <c r="AF560" s="126"/>
      <c r="AP560" s="126"/>
      <c r="AZ560" s="126"/>
      <c r="BA560" s="126"/>
      <c r="BB560" s="126"/>
      <c r="BC560" s="126"/>
      <c r="BD560" s="126"/>
      <c r="BE560" s="126"/>
      <c r="BF560" s="126"/>
      <c r="BG560" s="126"/>
      <c r="BJ560" s="126"/>
      <c r="BT560" s="126"/>
      <c r="BU560" s="126"/>
      <c r="BV560" s="126"/>
      <c r="BW560" s="126"/>
      <c r="BX560" s="126"/>
      <c r="BY560" s="126"/>
      <c r="BZ560" s="126"/>
      <c r="CA560" s="126"/>
      <c r="CD560" s="126"/>
      <c r="CN560" s="126"/>
      <c r="CX560" s="126"/>
      <c r="DH560" s="126"/>
      <c r="DR560" s="126"/>
      <c r="EB560" s="126"/>
      <c r="EL560" s="126"/>
      <c r="EV560" s="126"/>
      <c r="FF560" s="126"/>
      <c r="FP560" s="126"/>
      <c r="FZ560" s="126"/>
      <c r="GJ560" s="126"/>
      <c r="GT560" s="126"/>
      <c r="HD560" s="126"/>
      <c r="HN560" s="126"/>
      <c r="HX560" s="126"/>
      <c r="IH560" s="126"/>
      <c r="IR560" s="126"/>
      <c r="JB560" s="126"/>
    </row>
    <row xmlns:x14ac="http://schemas.microsoft.com/office/spreadsheetml/2009/9/ac" r="561" s="3" customFormat="true" x14ac:dyDescent="0.25">
      <c r="A561" s="412"/>
      <c r="B561" s="126"/>
      <c r="L561" s="126"/>
      <c r="V561" s="126"/>
      <c r="AF561" s="126"/>
      <c r="AP561" s="126"/>
      <c r="AZ561" s="126"/>
      <c r="BA561" s="126"/>
      <c r="BB561" s="126"/>
      <c r="BC561" s="126"/>
      <c r="BD561" s="126"/>
      <c r="BE561" s="126"/>
      <c r="BF561" s="126"/>
      <c r="BG561" s="126"/>
      <c r="BJ561" s="126"/>
      <c r="BT561" s="126"/>
      <c r="BU561" s="126"/>
      <c r="BV561" s="126"/>
      <c r="BW561" s="126"/>
      <c r="BX561" s="126"/>
      <c r="BY561" s="126"/>
      <c r="BZ561" s="126"/>
      <c r="CA561" s="126"/>
      <c r="CD561" s="126"/>
      <c r="CN561" s="126"/>
      <c r="CX561" s="126"/>
      <c r="DH561" s="126"/>
      <c r="DR561" s="126"/>
      <c r="EB561" s="126"/>
      <c r="EL561" s="126"/>
      <c r="EV561" s="126"/>
      <c r="FF561" s="126"/>
      <c r="FP561" s="126"/>
      <c r="FZ561" s="126"/>
      <c r="GJ561" s="126"/>
      <c r="GT561" s="126"/>
      <c r="HD561" s="126"/>
      <c r="HN561" s="126"/>
      <c r="HX561" s="126"/>
      <c r="IH561" s="126"/>
      <c r="IR561" s="126"/>
      <c r="JB561" s="126"/>
    </row>
    <row xmlns:x14ac="http://schemas.microsoft.com/office/spreadsheetml/2009/9/ac" r="562" s="3" customFormat="true" x14ac:dyDescent="0.25">
      <c r="A562" s="412"/>
      <c r="B562" s="126"/>
      <c r="L562" s="126"/>
      <c r="V562" s="126"/>
      <c r="AF562" s="126"/>
      <c r="AP562" s="126"/>
      <c r="AZ562" s="126"/>
      <c r="BA562" s="126"/>
      <c r="BB562" s="126"/>
      <c r="BC562" s="126"/>
      <c r="BD562" s="126"/>
      <c r="BE562" s="126"/>
      <c r="BF562" s="126"/>
      <c r="BG562" s="126"/>
      <c r="BJ562" s="126"/>
      <c r="BT562" s="126"/>
      <c r="BU562" s="126"/>
      <c r="BV562" s="126"/>
      <c r="BW562" s="126"/>
      <c r="BX562" s="126"/>
      <c r="BY562" s="126"/>
      <c r="BZ562" s="126"/>
      <c r="CA562" s="126"/>
      <c r="CD562" s="126"/>
      <c r="CN562" s="126"/>
      <c r="CX562" s="126"/>
      <c r="DH562" s="126"/>
      <c r="DR562" s="126"/>
      <c r="EB562" s="126"/>
      <c r="EL562" s="126"/>
      <c r="EV562" s="126"/>
      <c r="FF562" s="126"/>
      <c r="FP562" s="126"/>
      <c r="FZ562" s="126"/>
      <c r="GJ562" s="126"/>
      <c r="GT562" s="126"/>
      <c r="HD562" s="126"/>
      <c r="HN562" s="126"/>
      <c r="HX562" s="126"/>
      <c r="IH562" s="126"/>
      <c r="IR562" s="126"/>
      <c r="JB562" s="126"/>
    </row>
    <row xmlns:x14ac="http://schemas.microsoft.com/office/spreadsheetml/2009/9/ac" r="563" s="3" customFormat="true" x14ac:dyDescent="0.25">
      <c r="A563" s="412"/>
      <c r="B563" s="126"/>
      <c r="L563" s="126"/>
      <c r="V563" s="126"/>
      <c r="AF563" s="126"/>
      <c r="AP563" s="126"/>
      <c r="AZ563" s="126"/>
      <c r="BA563" s="126"/>
      <c r="BB563" s="126"/>
      <c r="BC563" s="126"/>
      <c r="BD563" s="126"/>
      <c r="BE563" s="126"/>
      <c r="BF563" s="126"/>
      <c r="BG563" s="126"/>
      <c r="BJ563" s="126"/>
      <c r="BT563" s="126"/>
      <c r="BU563" s="126"/>
      <c r="BV563" s="126"/>
      <c r="BW563" s="126"/>
      <c r="BX563" s="126"/>
      <c r="BY563" s="126"/>
      <c r="BZ563" s="126"/>
      <c r="CA563" s="126"/>
      <c r="CD563" s="126"/>
      <c r="CN563" s="126"/>
      <c r="CX563" s="126"/>
      <c r="DH563" s="126"/>
      <c r="DR563" s="126"/>
      <c r="EB563" s="126"/>
      <c r="EL563" s="126"/>
      <c r="EV563" s="126"/>
      <c r="FF563" s="126"/>
      <c r="FP563" s="126"/>
      <c r="FZ563" s="126"/>
      <c r="GJ563" s="126"/>
      <c r="GT563" s="126"/>
      <c r="HD563" s="126"/>
      <c r="HN563" s="126"/>
      <c r="HX563" s="126"/>
      <c r="IH563" s="126"/>
      <c r="IR563" s="126"/>
      <c r="JB563" s="126"/>
    </row>
    <row xmlns:x14ac="http://schemas.microsoft.com/office/spreadsheetml/2009/9/ac" r="564" s="3" customFormat="true" x14ac:dyDescent="0.25">
      <c r="A564" s="412"/>
      <c r="B564" s="126"/>
      <c r="L564" s="126"/>
      <c r="V564" s="126"/>
      <c r="AF564" s="126"/>
      <c r="AP564" s="126"/>
      <c r="AZ564" s="126"/>
      <c r="BA564" s="126"/>
      <c r="BB564" s="126"/>
      <c r="BC564" s="126"/>
      <c r="BD564" s="126"/>
      <c r="BE564" s="126"/>
      <c r="BF564" s="126"/>
      <c r="BG564" s="126"/>
      <c r="BJ564" s="126"/>
      <c r="BT564" s="126"/>
      <c r="BU564" s="126"/>
      <c r="BV564" s="126"/>
      <c r="BW564" s="126"/>
      <c r="BX564" s="126"/>
      <c r="BY564" s="126"/>
      <c r="BZ564" s="126"/>
      <c r="CA564" s="126"/>
      <c r="CD564" s="126"/>
      <c r="CN564" s="126"/>
      <c r="CX564" s="126"/>
      <c r="DH564" s="126"/>
      <c r="DR564" s="126"/>
      <c r="EB564" s="126"/>
      <c r="EL564" s="126"/>
      <c r="EV564" s="126"/>
      <c r="FF564" s="126"/>
      <c r="FP564" s="126"/>
      <c r="FZ564" s="126"/>
      <c r="GJ564" s="126"/>
      <c r="GT564" s="126"/>
      <c r="HD564" s="126"/>
      <c r="HN564" s="126"/>
      <c r="HX564" s="126"/>
      <c r="IH564" s="126"/>
      <c r="IR564" s="126"/>
      <c r="JB564" s="126"/>
    </row>
    <row xmlns:x14ac="http://schemas.microsoft.com/office/spreadsheetml/2009/9/ac" r="565" s="3" customFormat="true" x14ac:dyDescent="0.25">
      <c r="A565" s="412"/>
      <c r="B565" s="126"/>
      <c r="L565" s="126"/>
      <c r="V565" s="126"/>
      <c r="AF565" s="126"/>
      <c r="AP565" s="126"/>
      <c r="AZ565" s="126"/>
      <c r="BA565" s="126"/>
      <c r="BB565" s="126"/>
      <c r="BC565" s="126"/>
      <c r="BD565" s="126"/>
      <c r="BE565" s="126"/>
      <c r="BF565" s="126"/>
      <c r="BG565" s="126"/>
      <c r="BJ565" s="126"/>
      <c r="BT565" s="126"/>
      <c r="BU565" s="126"/>
      <c r="BV565" s="126"/>
      <c r="BW565" s="126"/>
      <c r="BX565" s="126"/>
      <c r="BY565" s="126"/>
      <c r="BZ565" s="126"/>
      <c r="CA565" s="126"/>
      <c r="CD565" s="126"/>
      <c r="CN565" s="126"/>
      <c r="CX565" s="126"/>
      <c r="DH565" s="126"/>
      <c r="DR565" s="126"/>
      <c r="EB565" s="126"/>
      <c r="EL565" s="126"/>
      <c r="EV565" s="126"/>
      <c r="FF565" s="126"/>
      <c r="FP565" s="126"/>
      <c r="FZ565" s="126"/>
      <c r="GJ565" s="126"/>
      <c r="GT565" s="126"/>
      <c r="HD565" s="126"/>
      <c r="HN565" s="126"/>
      <c r="HX565" s="126"/>
      <c r="IH565" s="126"/>
      <c r="IR565" s="126"/>
      <c r="JB565" s="126"/>
    </row>
    <row xmlns:x14ac="http://schemas.microsoft.com/office/spreadsheetml/2009/9/ac" r="566" s="3" customFormat="true" x14ac:dyDescent="0.25">
      <c r="A566" s="412"/>
      <c r="B566" s="126"/>
      <c r="L566" s="126"/>
      <c r="V566" s="126"/>
      <c r="AF566" s="126"/>
      <c r="AP566" s="126"/>
      <c r="AZ566" s="126"/>
      <c r="BA566" s="126"/>
      <c r="BB566" s="126"/>
      <c r="BC566" s="126"/>
      <c r="BD566" s="126"/>
      <c r="BE566" s="126"/>
      <c r="BF566" s="126"/>
      <c r="BG566" s="126"/>
      <c r="BJ566" s="126"/>
      <c r="BT566" s="126"/>
      <c r="BU566" s="126"/>
      <c r="BV566" s="126"/>
      <c r="BW566" s="126"/>
      <c r="BX566" s="126"/>
      <c r="BY566" s="126"/>
      <c r="BZ566" s="126"/>
      <c r="CA566" s="126"/>
      <c r="CD566" s="126"/>
      <c r="CN566" s="126"/>
      <c r="CX566" s="126"/>
      <c r="DH566" s="126"/>
      <c r="DR566" s="126"/>
      <c r="EB566" s="126"/>
      <c r="EL566" s="126"/>
      <c r="EV566" s="126"/>
      <c r="FF566" s="126"/>
      <c r="FP566" s="126"/>
      <c r="FZ566" s="126"/>
      <c r="GJ566" s="126"/>
      <c r="GT566" s="126"/>
      <c r="HD566" s="126"/>
      <c r="HN566" s="126"/>
      <c r="HX566" s="126"/>
      <c r="IH566" s="126"/>
      <c r="IR566" s="126"/>
      <c r="JB566" s="126"/>
    </row>
    <row xmlns:x14ac="http://schemas.microsoft.com/office/spreadsheetml/2009/9/ac" r="567" s="3" customFormat="true" x14ac:dyDescent="0.25">
      <c r="A567" s="412"/>
      <c r="B567" s="126"/>
      <c r="L567" s="126"/>
      <c r="V567" s="126"/>
      <c r="AF567" s="126"/>
      <c r="AP567" s="126"/>
      <c r="AZ567" s="126"/>
      <c r="BA567" s="126"/>
      <c r="BB567" s="126"/>
      <c r="BC567" s="126"/>
      <c r="BD567" s="126"/>
      <c r="BE567" s="126"/>
      <c r="BF567" s="126"/>
      <c r="BG567" s="126"/>
      <c r="BJ567" s="126"/>
      <c r="BT567" s="126"/>
      <c r="BU567" s="126"/>
      <c r="BV567" s="126"/>
      <c r="BW567" s="126"/>
      <c r="BX567" s="126"/>
      <c r="BY567" s="126"/>
      <c r="BZ567" s="126"/>
      <c r="CA567" s="126"/>
      <c r="CD567" s="126"/>
      <c r="CN567" s="126"/>
      <c r="CX567" s="126"/>
      <c r="DH567" s="126"/>
      <c r="DR567" s="126"/>
      <c r="EB567" s="126"/>
      <c r="EL567" s="126"/>
      <c r="EV567" s="126"/>
      <c r="FF567" s="126"/>
      <c r="FP567" s="126"/>
      <c r="FZ567" s="126"/>
      <c r="GJ567" s="126"/>
      <c r="GT567" s="126"/>
      <c r="HD567" s="126"/>
      <c r="HN567" s="126"/>
      <c r="HX567" s="126"/>
      <c r="IH567" s="126"/>
      <c r="IR567" s="126"/>
      <c r="JB567" s="126"/>
    </row>
    <row xmlns:x14ac="http://schemas.microsoft.com/office/spreadsheetml/2009/9/ac" r="568" s="3" customFormat="true" x14ac:dyDescent="0.25">
      <c r="A568" s="412"/>
      <c r="B568" s="126"/>
      <c r="L568" s="126"/>
      <c r="V568" s="126"/>
      <c r="AF568" s="126"/>
      <c r="AP568" s="126"/>
      <c r="AZ568" s="126"/>
      <c r="BA568" s="126"/>
      <c r="BB568" s="126"/>
      <c r="BC568" s="126"/>
      <c r="BD568" s="126"/>
      <c r="BE568" s="126"/>
      <c r="BF568" s="126"/>
      <c r="BG568" s="126"/>
      <c r="BJ568" s="126"/>
      <c r="BT568" s="126"/>
      <c r="BU568" s="126"/>
      <c r="BV568" s="126"/>
      <c r="BW568" s="126"/>
      <c r="BX568" s="126"/>
      <c r="BY568" s="126"/>
      <c r="BZ568" s="126"/>
      <c r="CA568" s="126"/>
      <c r="CD568" s="126"/>
      <c r="CN568" s="126"/>
      <c r="CX568" s="126"/>
      <c r="DH568" s="126"/>
      <c r="DR568" s="126"/>
      <c r="EB568" s="126"/>
      <c r="EL568" s="126"/>
      <c r="EV568" s="126"/>
      <c r="FF568" s="126"/>
      <c r="FP568" s="126"/>
      <c r="FZ568" s="126"/>
      <c r="GJ568" s="126"/>
      <c r="GT568" s="126"/>
      <c r="HD568" s="126"/>
      <c r="HN568" s="126"/>
      <c r="HX568" s="126"/>
      <c r="IH568" s="126"/>
      <c r="IR568" s="126"/>
      <c r="JB568" s="126"/>
    </row>
    <row xmlns:x14ac="http://schemas.microsoft.com/office/spreadsheetml/2009/9/ac" r="569" s="3" customFormat="true" x14ac:dyDescent="0.25">
      <c r="A569" s="412"/>
      <c r="B569" s="126"/>
      <c r="L569" s="126"/>
      <c r="V569" s="126"/>
      <c r="AF569" s="126"/>
      <c r="AP569" s="126"/>
      <c r="AZ569" s="126"/>
      <c r="BA569" s="126"/>
      <c r="BB569" s="126"/>
      <c r="BC569" s="126"/>
      <c r="BD569" s="126"/>
      <c r="BE569" s="126"/>
      <c r="BF569" s="126"/>
      <c r="BG569" s="126"/>
      <c r="BJ569" s="126"/>
      <c r="BT569" s="126"/>
      <c r="BU569" s="126"/>
      <c r="BV569" s="126"/>
      <c r="BW569" s="126"/>
      <c r="BX569" s="126"/>
      <c r="BY569" s="126"/>
      <c r="BZ569" s="126"/>
      <c r="CA569" s="126"/>
      <c r="CD569" s="126"/>
      <c r="CN569" s="126"/>
      <c r="CX569" s="126"/>
      <c r="DH569" s="126"/>
      <c r="DR569" s="126"/>
      <c r="EB569" s="126"/>
      <c r="EL569" s="126"/>
      <c r="EV569" s="126"/>
      <c r="FF569" s="126"/>
      <c r="FP569" s="126"/>
      <c r="FZ569" s="126"/>
      <c r="GJ569" s="126"/>
      <c r="GT569" s="126"/>
      <c r="HD569" s="126"/>
      <c r="HN569" s="126"/>
      <c r="HX569" s="126"/>
      <c r="IH569" s="126"/>
      <c r="IR569" s="126"/>
      <c r="JB569" s="126"/>
    </row>
    <row xmlns:x14ac="http://schemas.microsoft.com/office/spreadsheetml/2009/9/ac" r="570" s="3" customFormat="true" x14ac:dyDescent="0.25">
      <c r="A570" s="412"/>
      <c r="B570" s="126"/>
      <c r="L570" s="126"/>
      <c r="V570" s="126"/>
      <c r="AF570" s="126"/>
      <c r="AP570" s="126"/>
      <c r="AZ570" s="126"/>
      <c r="BA570" s="126"/>
      <c r="BB570" s="126"/>
      <c r="BC570" s="126"/>
      <c r="BD570" s="126"/>
      <c r="BE570" s="126"/>
      <c r="BF570" s="126"/>
      <c r="BG570" s="126"/>
      <c r="BJ570" s="126"/>
      <c r="BT570" s="126"/>
      <c r="BU570" s="126"/>
      <c r="BV570" s="126"/>
      <c r="BW570" s="126"/>
      <c r="BX570" s="126"/>
      <c r="BY570" s="126"/>
      <c r="BZ570" s="126"/>
      <c r="CA570" s="126"/>
      <c r="CD570" s="126"/>
      <c r="CN570" s="126"/>
      <c r="CX570" s="126"/>
      <c r="DH570" s="126"/>
      <c r="DR570" s="126"/>
      <c r="EB570" s="126"/>
      <c r="EL570" s="126"/>
      <c r="EV570" s="126"/>
      <c r="FF570" s="126"/>
      <c r="FP570" s="126"/>
      <c r="FZ570" s="126"/>
      <c r="GJ570" s="126"/>
      <c r="GT570" s="126"/>
      <c r="HD570" s="126"/>
      <c r="HN570" s="126"/>
      <c r="HX570" s="126"/>
      <c r="IH570" s="126"/>
      <c r="IR570" s="126"/>
      <c r="JB570" s="126"/>
    </row>
    <row xmlns:x14ac="http://schemas.microsoft.com/office/spreadsheetml/2009/9/ac" r="571" s="3" customFormat="true" x14ac:dyDescent="0.25">
      <c r="A571" s="412"/>
      <c r="B571" s="126"/>
      <c r="L571" s="126"/>
      <c r="V571" s="126"/>
      <c r="AF571" s="126"/>
      <c r="AP571" s="126"/>
      <c r="AZ571" s="126"/>
      <c r="BA571" s="126"/>
      <c r="BB571" s="126"/>
      <c r="BC571" s="126"/>
      <c r="BD571" s="126"/>
      <c r="BE571" s="126"/>
      <c r="BF571" s="126"/>
      <c r="BG571" s="126"/>
      <c r="BJ571" s="126"/>
      <c r="BT571" s="126"/>
      <c r="BU571" s="126"/>
      <c r="BV571" s="126"/>
      <c r="BW571" s="126"/>
      <c r="BX571" s="126"/>
      <c r="BY571" s="126"/>
      <c r="BZ571" s="126"/>
      <c r="CA571" s="126"/>
      <c r="CD571" s="126"/>
      <c r="CN571" s="126"/>
      <c r="CX571" s="126"/>
      <c r="DH571" s="126"/>
      <c r="DR571" s="126"/>
      <c r="EB571" s="126"/>
      <c r="EL571" s="126"/>
      <c r="EV571" s="126"/>
      <c r="FF571" s="126"/>
      <c r="FP571" s="126"/>
      <c r="FZ571" s="126"/>
      <c r="GJ571" s="126"/>
      <c r="GT571" s="126"/>
      <c r="HD571" s="126"/>
      <c r="HN571" s="126"/>
      <c r="HX571" s="126"/>
      <c r="IH571" s="126"/>
      <c r="IR571" s="126"/>
      <c r="JB571" s="126"/>
    </row>
    <row xmlns:x14ac="http://schemas.microsoft.com/office/spreadsheetml/2009/9/ac" r="572" s="3" customFormat="true" x14ac:dyDescent="0.25">
      <c r="A572" s="412"/>
      <c r="B572" s="126"/>
      <c r="L572" s="126"/>
      <c r="V572" s="126"/>
      <c r="AF572" s="126"/>
      <c r="AP572" s="126"/>
      <c r="AZ572" s="126"/>
      <c r="BA572" s="126"/>
      <c r="BB572" s="126"/>
      <c r="BC572" s="126"/>
      <c r="BD572" s="126"/>
      <c r="BE572" s="126"/>
      <c r="BF572" s="126"/>
      <c r="BG572" s="126"/>
      <c r="BJ572" s="126"/>
      <c r="BT572" s="126"/>
      <c r="BU572" s="126"/>
      <c r="BV572" s="126"/>
      <c r="BW572" s="126"/>
      <c r="BX572" s="126"/>
      <c r="BY572" s="126"/>
      <c r="BZ572" s="126"/>
      <c r="CA572" s="126"/>
      <c r="CD572" s="126"/>
      <c r="CN572" s="126"/>
      <c r="CX572" s="126"/>
      <c r="DH572" s="126"/>
      <c r="DR572" s="126"/>
      <c r="EB572" s="126"/>
      <c r="EL572" s="126"/>
      <c r="EV572" s="126"/>
      <c r="FF572" s="126"/>
      <c r="FP572" s="126"/>
      <c r="FZ572" s="126"/>
      <c r="GJ572" s="126"/>
      <c r="GT572" s="126"/>
      <c r="HD572" s="126"/>
      <c r="HN572" s="126"/>
      <c r="HX572" s="126"/>
      <c r="IH572" s="126"/>
      <c r="IR572" s="126"/>
      <c r="JB572" s="126"/>
    </row>
    <row xmlns:x14ac="http://schemas.microsoft.com/office/spreadsheetml/2009/9/ac" r="573" s="3" customFormat="true" x14ac:dyDescent="0.25">
      <c r="A573" s="412"/>
      <c r="B573" s="126"/>
      <c r="L573" s="126"/>
      <c r="V573" s="126"/>
      <c r="AF573" s="126"/>
      <c r="AP573" s="126"/>
      <c r="AZ573" s="126"/>
      <c r="BA573" s="126"/>
      <c r="BB573" s="126"/>
      <c r="BC573" s="126"/>
      <c r="BD573" s="126"/>
      <c r="BE573" s="126"/>
      <c r="BF573" s="126"/>
      <c r="BG573" s="126"/>
      <c r="BJ573" s="126"/>
      <c r="BT573" s="126"/>
      <c r="BU573" s="126"/>
      <c r="BV573" s="126"/>
      <c r="BW573" s="126"/>
      <c r="BX573" s="126"/>
      <c r="BY573" s="126"/>
      <c r="BZ573" s="126"/>
      <c r="CA573" s="126"/>
      <c r="CD573" s="126"/>
      <c r="CN573" s="126"/>
      <c r="CX573" s="126"/>
      <c r="DH573" s="126"/>
      <c r="DR573" s="126"/>
      <c r="EB573" s="126"/>
      <c r="EL573" s="126"/>
      <c r="EV573" s="126"/>
      <c r="FF573" s="126"/>
      <c r="FP573" s="126"/>
      <c r="FZ573" s="126"/>
      <c r="GJ573" s="126"/>
      <c r="GT573" s="126"/>
      <c r="HD573" s="126"/>
      <c r="HN573" s="126"/>
      <c r="HX573" s="126"/>
      <c r="IH573" s="126"/>
      <c r="IR573" s="126"/>
      <c r="JB573" s="126"/>
    </row>
    <row xmlns:x14ac="http://schemas.microsoft.com/office/spreadsheetml/2009/9/ac" r="574" s="3" customFormat="true" x14ac:dyDescent="0.25">
      <c r="A574" s="412"/>
      <c r="B574" s="126"/>
      <c r="L574" s="126"/>
      <c r="V574" s="126"/>
      <c r="AF574" s="126"/>
      <c r="AP574" s="126"/>
      <c r="AZ574" s="126"/>
      <c r="BA574" s="126"/>
      <c r="BB574" s="126"/>
      <c r="BC574" s="126"/>
      <c r="BD574" s="126"/>
      <c r="BE574" s="126"/>
      <c r="BF574" s="126"/>
      <c r="BG574" s="126"/>
      <c r="BJ574" s="126"/>
      <c r="BT574" s="126"/>
      <c r="BU574" s="126"/>
      <c r="BV574" s="126"/>
      <c r="BW574" s="126"/>
      <c r="BX574" s="126"/>
      <c r="BY574" s="126"/>
      <c r="BZ574" s="126"/>
      <c r="CA574" s="126"/>
      <c r="CD574" s="126"/>
      <c r="CN574" s="126"/>
      <c r="CX574" s="126"/>
      <c r="DH574" s="126"/>
      <c r="DR574" s="126"/>
      <c r="EB574" s="126"/>
      <c r="EL574" s="126"/>
      <c r="EV574" s="126"/>
      <c r="FF574" s="126"/>
      <c r="FP574" s="126"/>
      <c r="FZ574" s="126"/>
      <c r="GJ574" s="126"/>
      <c r="GT574" s="126"/>
      <c r="HD574" s="126"/>
      <c r="HN574" s="126"/>
      <c r="HX574" s="126"/>
      <c r="IH574" s="126"/>
      <c r="IR574" s="126"/>
      <c r="JB574" s="126"/>
    </row>
    <row xmlns:x14ac="http://schemas.microsoft.com/office/spreadsheetml/2009/9/ac" r="575" s="3" customFormat="true" x14ac:dyDescent="0.25">
      <c r="A575" s="412"/>
      <c r="B575" s="126"/>
      <c r="L575" s="126"/>
      <c r="V575" s="126"/>
      <c r="AF575" s="126"/>
      <c r="AP575" s="126"/>
      <c r="AZ575" s="126"/>
      <c r="BA575" s="126"/>
      <c r="BB575" s="126"/>
      <c r="BC575" s="126"/>
      <c r="BD575" s="126"/>
      <c r="BE575" s="126"/>
      <c r="BF575" s="126"/>
      <c r="BG575" s="126"/>
      <c r="BJ575" s="126"/>
      <c r="BT575" s="126"/>
      <c r="BU575" s="126"/>
      <c r="BV575" s="126"/>
      <c r="BW575" s="126"/>
      <c r="BX575" s="126"/>
      <c r="BY575" s="126"/>
      <c r="BZ575" s="126"/>
      <c r="CA575" s="126"/>
      <c r="CD575" s="126"/>
      <c r="CN575" s="126"/>
      <c r="CX575" s="126"/>
      <c r="DH575" s="126"/>
      <c r="DR575" s="126"/>
      <c r="EB575" s="126"/>
      <c r="EL575" s="126"/>
      <c r="EV575" s="126"/>
      <c r="FF575" s="126"/>
      <c r="FP575" s="126"/>
      <c r="FZ575" s="126"/>
      <c r="GJ575" s="126"/>
      <c r="GT575" s="126"/>
      <c r="HD575" s="126"/>
      <c r="HN575" s="126"/>
      <c r="HX575" s="126"/>
      <c r="IH575" s="126"/>
      <c r="IR575" s="126"/>
      <c r="JB575" s="126"/>
    </row>
    <row xmlns:x14ac="http://schemas.microsoft.com/office/spreadsheetml/2009/9/ac" r="576" s="3" customFormat="true" x14ac:dyDescent="0.25">
      <c r="A576" s="412"/>
      <c r="B576" s="126"/>
      <c r="L576" s="126"/>
      <c r="V576" s="126"/>
      <c r="AF576" s="126"/>
      <c r="AP576" s="126"/>
      <c r="AZ576" s="126"/>
      <c r="BA576" s="126"/>
      <c r="BB576" s="126"/>
      <c r="BC576" s="126"/>
      <c r="BD576" s="126"/>
      <c r="BE576" s="126"/>
      <c r="BF576" s="126"/>
      <c r="BG576" s="126"/>
      <c r="BJ576" s="126"/>
      <c r="BT576" s="126"/>
      <c r="BU576" s="126"/>
      <c r="BV576" s="126"/>
      <c r="BW576" s="126"/>
      <c r="BX576" s="126"/>
      <c r="BY576" s="126"/>
      <c r="BZ576" s="126"/>
      <c r="CA576" s="126"/>
      <c r="CD576" s="126"/>
      <c r="CN576" s="126"/>
      <c r="CX576" s="126"/>
      <c r="DH576" s="126"/>
      <c r="DR576" s="126"/>
      <c r="EB576" s="126"/>
      <c r="EL576" s="126"/>
      <c r="EV576" s="126"/>
      <c r="FF576" s="126"/>
      <c r="FP576" s="126"/>
      <c r="FZ576" s="126"/>
      <c r="GJ576" s="126"/>
      <c r="GT576" s="126"/>
      <c r="HD576" s="126"/>
      <c r="HN576" s="126"/>
      <c r="HX576" s="126"/>
      <c r="IH576" s="126"/>
      <c r="IR576" s="126"/>
      <c r="JB576" s="126"/>
    </row>
    <row xmlns:x14ac="http://schemas.microsoft.com/office/spreadsheetml/2009/9/ac" r="577" s="3" customFormat="true" x14ac:dyDescent="0.25">
      <c r="A577" s="412"/>
      <c r="B577" s="126"/>
      <c r="L577" s="126"/>
      <c r="V577" s="126"/>
      <c r="AF577" s="126"/>
      <c r="AP577" s="126"/>
      <c r="AZ577" s="126"/>
      <c r="BA577" s="126"/>
      <c r="BB577" s="126"/>
      <c r="BC577" s="126"/>
      <c r="BD577" s="126"/>
      <c r="BE577" s="126"/>
      <c r="BF577" s="126"/>
      <c r="BG577" s="126"/>
      <c r="BJ577" s="126"/>
      <c r="BT577" s="126"/>
      <c r="BU577" s="126"/>
      <c r="BV577" s="126"/>
      <c r="BW577" s="126"/>
      <c r="BX577" s="126"/>
      <c r="BY577" s="126"/>
      <c r="BZ577" s="126"/>
      <c r="CA577" s="126"/>
      <c r="CD577" s="126"/>
      <c r="CN577" s="126"/>
      <c r="CX577" s="126"/>
      <c r="DH577" s="126"/>
      <c r="DR577" s="126"/>
      <c r="EB577" s="126"/>
      <c r="EL577" s="126"/>
      <c r="EV577" s="126"/>
      <c r="FF577" s="126"/>
      <c r="FP577" s="126"/>
      <c r="FZ577" s="126"/>
      <c r="GJ577" s="126"/>
      <c r="GT577" s="126"/>
      <c r="HD577" s="126"/>
      <c r="HN577" s="126"/>
      <c r="HX577" s="126"/>
      <c r="IH577" s="126"/>
      <c r="IR577" s="126"/>
      <c r="JB577" s="126"/>
    </row>
    <row xmlns:x14ac="http://schemas.microsoft.com/office/spreadsheetml/2009/9/ac" r="578" s="3" customFormat="true" x14ac:dyDescent="0.25">
      <c r="A578" s="412"/>
      <c r="B578" s="126"/>
      <c r="L578" s="126"/>
      <c r="V578" s="126"/>
      <c r="AF578" s="126"/>
      <c r="AP578" s="126"/>
      <c r="AZ578" s="126"/>
      <c r="BA578" s="126"/>
      <c r="BB578" s="126"/>
      <c r="BC578" s="126"/>
      <c r="BD578" s="126"/>
      <c r="BE578" s="126"/>
      <c r="BF578" s="126"/>
      <c r="BG578" s="126"/>
      <c r="BJ578" s="126"/>
      <c r="BT578" s="126"/>
      <c r="BU578" s="126"/>
      <c r="BV578" s="126"/>
      <c r="BW578" s="126"/>
      <c r="BX578" s="126"/>
      <c r="BY578" s="126"/>
      <c r="BZ578" s="126"/>
      <c r="CA578" s="126"/>
      <c r="CD578" s="126"/>
      <c r="CN578" s="126"/>
      <c r="CX578" s="126"/>
      <c r="DH578" s="126"/>
      <c r="DR578" s="126"/>
      <c r="EB578" s="126"/>
      <c r="EL578" s="126"/>
      <c r="EV578" s="126"/>
      <c r="FF578" s="126"/>
      <c r="FP578" s="126"/>
      <c r="FZ578" s="126"/>
      <c r="GJ578" s="126"/>
      <c r="GT578" s="126"/>
      <c r="HD578" s="126"/>
      <c r="HN578" s="126"/>
      <c r="HX578" s="126"/>
      <c r="IH578" s="126"/>
      <c r="IR578" s="126"/>
      <c r="JB578" s="126"/>
    </row>
    <row xmlns:x14ac="http://schemas.microsoft.com/office/spreadsheetml/2009/9/ac" r="579" s="3" customFormat="true" x14ac:dyDescent="0.25">
      <c r="A579" s="412"/>
      <c r="B579" s="126"/>
      <c r="L579" s="126"/>
      <c r="V579" s="126"/>
      <c r="AF579" s="126"/>
      <c r="AP579" s="126"/>
      <c r="AZ579" s="126"/>
      <c r="BA579" s="126"/>
      <c r="BB579" s="126"/>
      <c r="BC579" s="126"/>
      <c r="BD579" s="126"/>
      <c r="BE579" s="126"/>
      <c r="BF579" s="126"/>
      <c r="BG579" s="126"/>
      <c r="BJ579" s="126"/>
      <c r="BT579" s="126"/>
      <c r="BU579" s="126"/>
      <c r="BV579" s="126"/>
      <c r="BW579" s="126"/>
      <c r="BX579" s="126"/>
      <c r="BY579" s="126"/>
      <c r="BZ579" s="126"/>
      <c r="CA579" s="126"/>
      <c r="CD579" s="126"/>
      <c r="CN579" s="126"/>
      <c r="CX579" s="126"/>
      <c r="DH579" s="126"/>
      <c r="DR579" s="126"/>
      <c r="EB579" s="126"/>
      <c r="EL579" s="126"/>
      <c r="EV579" s="126"/>
      <c r="FF579" s="126"/>
      <c r="FP579" s="126"/>
      <c r="FZ579" s="126"/>
      <c r="GJ579" s="126"/>
      <c r="GT579" s="126"/>
      <c r="HD579" s="126"/>
      <c r="HN579" s="126"/>
      <c r="HX579" s="126"/>
      <c r="IH579" s="126"/>
      <c r="IR579" s="126"/>
      <c r="JB579" s="126"/>
    </row>
    <row xmlns:x14ac="http://schemas.microsoft.com/office/spreadsheetml/2009/9/ac" r="580" s="3" customFormat="true" x14ac:dyDescent="0.25">
      <c r="A580" s="412"/>
      <c r="B580" s="126"/>
      <c r="L580" s="126"/>
      <c r="V580" s="126"/>
      <c r="AF580" s="126"/>
      <c r="AP580" s="126"/>
      <c r="AZ580" s="126"/>
      <c r="BA580" s="126"/>
      <c r="BB580" s="126"/>
      <c r="BC580" s="126"/>
      <c r="BD580" s="126"/>
      <c r="BE580" s="126"/>
      <c r="BF580" s="126"/>
      <c r="BG580" s="126"/>
      <c r="BJ580" s="126"/>
      <c r="BT580" s="126"/>
      <c r="BU580" s="126"/>
      <c r="BV580" s="126"/>
      <c r="BW580" s="126"/>
      <c r="BX580" s="126"/>
      <c r="BY580" s="126"/>
      <c r="BZ580" s="126"/>
      <c r="CA580" s="126"/>
      <c r="CD580" s="126"/>
      <c r="CN580" s="126"/>
      <c r="CX580" s="126"/>
      <c r="DH580" s="126"/>
      <c r="DR580" s="126"/>
      <c r="EB580" s="126"/>
      <c r="EL580" s="126"/>
      <c r="EV580" s="126"/>
      <c r="FF580" s="126"/>
      <c r="FP580" s="126"/>
      <c r="FZ580" s="126"/>
      <c r="GJ580" s="126"/>
      <c r="GT580" s="126"/>
      <c r="HD580" s="126"/>
      <c r="HN580" s="126"/>
      <c r="HX580" s="126"/>
      <c r="IH580" s="126"/>
      <c r="IR580" s="126"/>
      <c r="JB580" s="126"/>
    </row>
    <row xmlns:x14ac="http://schemas.microsoft.com/office/spreadsheetml/2009/9/ac" r="581" s="3" customFormat="true" x14ac:dyDescent="0.25">
      <c r="A581" s="412"/>
      <c r="B581" s="126"/>
      <c r="L581" s="126"/>
      <c r="V581" s="126"/>
      <c r="AF581" s="126"/>
      <c r="AP581" s="126"/>
      <c r="AZ581" s="126"/>
      <c r="BA581" s="126"/>
      <c r="BB581" s="126"/>
      <c r="BC581" s="126"/>
      <c r="BD581" s="126"/>
      <c r="BE581" s="126"/>
      <c r="BF581" s="126"/>
      <c r="BG581" s="126"/>
      <c r="BJ581" s="126"/>
      <c r="BT581" s="126"/>
      <c r="BU581" s="126"/>
      <c r="BV581" s="126"/>
      <c r="BW581" s="126"/>
      <c r="BX581" s="126"/>
      <c r="BY581" s="126"/>
      <c r="BZ581" s="126"/>
      <c r="CA581" s="126"/>
      <c r="CD581" s="126"/>
      <c r="CN581" s="126"/>
      <c r="CX581" s="126"/>
      <c r="DH581" s="126"/>
      <c r="DR581" s="126"/>
      <c r="EB581" s="126"/>
      <c r="EL581" s="126"/>
      <c r="EV581" s="126"/>
      <c r="FF581" s="126"/>
      <c r="FP581" s="126"/>
      <c r="FZ581" s="126"/>
      <c r="GJ581" s="126"/>
      <c r="GT581" s="126"/>
      <c r="HD581" s="126"/>
      <c r="HN581" s="126"/>
      <c r="HX581" s="126"/>
      <c r="IH581" s="126"/>
      <c r="IR581" s="126"/>
      <c r="JB581" s="126"/>
    </row>
    <row xmlns:x14ac="http://schemas.microsoft.com/office/spreadsheetml/2009/9/ac" r="582" s="3" customFormat="true" x14ac:dyDescent="0.25">
      <c r="A582" s="412"/>
      <c r="B582" s="126"/>
      <c r="L582" s="126"/>
      <c r="V582" s="126"/>
      <c r="AF582" s="126"/>
      <c r="AP582" s="126"/>
      <c r="AZ582" s="126"/>
      <c r="BA582" s="126"/>
      <c r="BB582" s="126"/>
      <c r="BC582" s="126"/>
      <c r="BD582" s="126"/>
      <c r="BE582" s="126"/>
      <c r="BF582" s="126"/>
      <c r="BG582" s="126"/>
      <c r="BJ582" s="126"/>
      <c r="BT582" s="126"/>
      <c r="BU582" s="126"/>
      <c r="BV582" s="126"/>
      <c r="BW582" s="126"/>
      <c r="BX582" s="126"/>
      <c r="BY582" s="126"/>
      <c r="BZ582" s="126"/>
      <c r="CA582" s="126"/>
      <c r="CD582" s="126"/>
      <c r="CN582" s="126"/>
      <c r="CX582" s="126"/>
      <c r="DH582" s="126"/>
      <c r="DR582" s="126"/>
      <c r="EB582" s="126"/>
      <c r="EL582" s="126"/>
      <c r="EV582" s="126"/>
      <c r="FF582" s="126"/>
      <c r="FP582" s="126"/>
      <c r="FZ582" s="126"/>
      <c r="GJ582" s="126"/>
      <c r="GT582" s="126"/>
      <c r="HD582" s="126"/>
      <c r="HN582" s="126"/>
      <c r="HX582" s="126"/>
      <c r="IH582" s="126"/>
      <c r="IR582" s="126"/>
      <c r="JB582" s="126"/>
    </row>
    <row xmlns:x14ac="http://schemas.microsoft.com/office/spreadsheetml/2009/9/ac" r="583" s="3" customFormat="true" x14ac:dyDescent="0.25">
      <c r="A583" s="412"/>
      <c r="B583" s="126"/>
      <c r="L583" s="126"/>
      <c r="V583" s="126"/>
      <c r="AF583" s="126"/>
      <c r="AP583" s="126"/>
      <c r="AZ583" s="126"/>
      <c r="BA583" s="126"/>
      <c r="BB583" s="126"/>
      <c r="BC583" s="126"/>
      <c r="BD583" s="126"/>
      <c r="BE583" s="126"/>
      <c r="BF583" s="126"/>
      <c r="BG583" s="126"/>
      <c r="BJ583" s="126"/>
      <c r="BT583" s="126"/>
      <c r="BU583" s="126"/>
      <c r="BV583" s="126"/>
      <c r="BW583" s="126"/>
      <c r="BX583" s="126"/>
      <c r="BY583" s="126"/>
      <c r="BZ583" s="126"/>
      <c r="CA583" s="126"/>
      <c r="CD583" s="126"/>
      <c r="CN583" s="126"/>
      <c r="CX583" s="126"/>
      <c r="DH583" s="126"/>
      <c r="DR583" s="126"/>
      <c r="EB583" s="126"/>
      <c r="EL583" s="126"/>
      <c r="EV583" s="126"/>
      <c r="FF583" s="126"/>
      <c r="FP583" s="126"/>
      <c r="FZ583" s="126"/>
      <c r="GJ583" s="126"/>
      <c r="GT583" s="126"/>
      <c r="HD583" s="126"/>
      <c r="HN583" s="126"/>
      <c r="HX583" s="126"/>
      <c r="IH583" s="126"/>
      <c r="IR583" s="126"/>
      <c r="JB583" s="126"/>
    </row>
    <row xmlns:x14ac="http://schemas.microsoft.com/office/spreadsheetml/2009/9/ac" r="584" s="3" customFormat="true" x14ac:dyDescent="0.25">
      <c r="A584" s="412"/>
      <c r="B584" s="126"/>
      <c r="L584" s="126"/>
      <c r="V584" s="126"/>
      <c r="AF584" s="126"/>
      <c r="AP584" s="126"/>
      <c r="AZ584" s="126"/>
      <c r="BA584" s="126"/>
      <c r="BB584" s="126"/>
      <c r="BC584" s="126"/>
      <c r="BD584" s="126"/>
      <c r="BE584" s="126"/>
      <c r="BF584" s="126"/>
      <c r="BG584" s="126"/>
      <c r="BJ584" s="126"/>
      <c r="BT584" s="126"/>
      <c r="BU584" s="126"/>
      <c r="BV584" s="126"/>
      <c r="BW584" s="126"/>
      <c r="BX584" s="126"/>
      <c r="BY584" s="126"/>
      <c r="BZ584" s="126"/>
      <c r="CA584" s="126"/>
      <c r="CD584" s="126"/>
      <c r="CN584" s="126"/>
      <c r="CX584" s="126"/>
      <c r="DH584" s="126"/>
      <c r="DR584" s="126"/>
      <c r="EB584" s="126"/>
      <c r="EL584" s="126"/>
      <c r="EV584" s="126"/>
      <c r="FF584" s="126"/>
      <c r="FP584" s="126"/>
      <c r="FZ584" s="126"/>
      <c r="GJ584" s="126"/>
      <c r="GT584" s="126"/>
      <c r="HD584" s="126"/>
      <c r="HN584" s="126"/>
      <c r="HX584" s="126"/>
      <c r="IH584" s="126"/>
      <c r="IR584" s="126"/>
      <c r="JB584" s="126"/>
    </row>
    <row xmlns:x14ac="http://schemas.microsoft.com/office/spreadsheetml/2009/9/ac" r="585" s="3" customFormat="true" x14ac:dyDescent="0.25">
      <c r="A585" s="412"/>
      <c r="B585" s="126"/>
      <c r="L585" s="126"/>
      <c r="V585" s="126"/>
      <c r="AF585" s="126"/>
      <c r="AP585" s="126"/>
      <c r="AZ585" s="126"/>
      <c r="BA585" s="126"/>
      <c r="BB585" s="126"/>
      <c r="BC585" s="126"/>
      <c r="BD585" s="126"/>
      <c r="BE585" s="126"/>
      <c r="BF585" s="126"/>
      <c r="BG585" s="126"/>
      <c r="BJ585" s="126"/>
      <c r="BT585" s="126"/>
      <c r="BU585" s="126"/>
      <c r="BV585" s="126"/>
      <c r="BW585" s="126"/>
      <c r="BX585" s="126"/>
      <c r="BY585" s="126"/>
      <c r="BZ585" s="126"/>
      <c r="CA585" s="126"/>
      <c r="CD585" s="126"/>
      <c r="CN585" s="126"/>
      <c r="CX585" s="126"/>
      <c r="DH585" s="126"/>
      <c r="DR585" s="126"/>
      <c r="EB585" s="126"/>
      <c r="EL585" s="126"/>
      <c r="EV585" s="126"/>
      <c r="FF585" s="126"/>
      <c r="FP585" s="126"/>
      <c r="FZ585" s="126"/>
      <c r="GJ585" s="126"/>
      <c r="GT585" s="126"/>
      <c r="HD585" s="126"/>
      <c r="HN585" s="126"/>
      <c r="HX585" s="126"/>
      <c r="IH585" s="126"/>
      <c r="IR585" s="126"/>
      <c r="JB585" s="126"/>
    </row>
    <row xmlns:x14ac="http://schemas.microsoft.com/office/spreadsheetml/2009/9/ac" r="586" s="3" customFormat="true" x14ac:dyDescent="0.25">
      <c r="A586" s="412"/>
      <c r="B586" s="126"/>
      <c r="L586" s="126"/>
      <c r="V586" s="126"/>
      <c r="AF586" s="126"/>
      <c r="AP586" s="126"/>
      <c r="AZ586" s="126"/>
      <c r="BA586" s="126"/>
      <c r="BB586" s="126"/>
      <c r="BC586" s="126"/>
      <c r="BD586" s="126"/>
      <c r="BE586" s="126"/>
      <c r="BF586" s="126"/>
      <c r="BG586" s="126"/>
      <c r="BJ586" s="126"/>
      <c r="BT586" s="126"/>
      <c r="BU586" s="126"/>
      <c r="BV586" s="126"/>
      <c r="BW586" s="126"/>
      <c r="BX586" s="126"/>
      <c r="BY586" s="126"/>
      <c r="BZ586" s="126"/>
      <c r="CA586" s="126"/>
      <c r="CD586" s="126"/>
      <c r="CN586" s="126"/>
      <c r="CX586" s="126"/>
      <c r="DH586" s="126"/>
      <c r="DR586" s="126"/>
      <c r="EB586" s="126"/>
      <c r="EL586" s="126"/>
      <c r="EV586" s="126"/>
      <c r="FF586" s="126"/>
      <c r="FP586" s="126"/>
      <c r="FZ586" s="126"/>
      <c r="GJ586" s="126"/>
      <c r="GT586" s="126"/>
      <c r="HD586" s="126"/>
      <c r="HN586" s="126"/>
      <c r="HX586" s="126"/>
      <c r="IH586" s="126"/>
      <c r="IR586" s="126"/>
      <c r="JB586" s="126"/>
    </row>
    <row xmlns:x14ac="http://schemas.microsoft.com/office/spreadsheetml/2009/9/ac" r="587" s="3" customFormat="true" x14ac:dyDescent="0.25">
      <c r="A587" s="412"/>
      <c r="B587" s="126"/>
      <c r="L587" s="126"/>
      <c r="V587" s="126"/>
      <c r="AF587" s="126"/>
      <c r="AP587" s="126"/>
      <c r="AZ587" s="126"/>
      <c r="BA587" s="126"/>
      <c r="BB587" s="126"/>
      <c r="BC587" s="126"/>
      <c r="BD587" s="126"/>
      <c r="BE587" s="126"/>
      <c r="BF587" s="126"/>
      <c r="BG587" s="126"/>
      <c r="BJ587" s="126"/>
      <c r="BT587" s="126"/>
      <c r="BU587" s="126"/>
      <c r="BV587" s="126"/>
      <c r="BW587" s="126"/>
      <c r="BX587" s="126"/>
      <c r="BY587" s="126"/>
      <c r="BZ587" s="126"/>
      <c r="CA587" s="126"/>
      <c r="CD587" s="126"/>
      <c r="CN587" s="126"/>
      <c r="CX587" s="126"/>
      <c r="DH587" s="126"/>
      <c r="DR587" s="126"/>
      <c r="EB587" s="126"/>
      <c r="EL587" s="126"/>
      <c r="EV587" s="126"/>
      <c r="FF587" s="126"/>
      <c r="FP587" s="126"/>
      <c r="FZ587" s="126"/>
      <c r="GJ587" s="126"/>
      <c r="GT587" s="126"/>
      <c r="HD587" s="126"/>
      <c r="HN587" s="126"/>
      <c r="HX587" s="126"/>
      <c r="IH587" s="126"/>
      <c r="IR587" s="126"/>
      <c r="JB587" s="126"/>
    </row>
    <row xmlns:x14ac="http://schemas.microsoft.com/office/spreadsheetml/2009/9/ac" r="588" s="3" customFormat="true" x14ac:dyDescent="0.25">
      <c r="A588" s="412"/>
      <c r="B588" s="126"/>
      <c r="L588" s="126"/>
      <c r="V588" s="126"/>
      <c r="AF588" s="126"/>
      <c r="AP588" s="126"/>
      <c r="AZ588" s="126"/>
      <c r="BA588" s="126"/>
      <c r="BB588" s="126"/>
      <c r="BC588" s="126"/>
      <c r="BD588" s="126"/>
      <c r="BE588" s="126"/>
      <c r="BF588" s="126"/>
      <c r="BG588" s="126"/>
      <c r="BJ588" s="126"/>
      <c r="BT588" s="126"/>
      <c r="BU588" s="126"/>
      <c r="BV588" s="126"/>
      <c r="BW588" s="126"/>
      <c r="BX588" s="126"/>
      <c r="BY588" s="126"/>
      <c r="BZ588" s="126"/>
      <c r="CA588" s="126"/>
      <c r="CD588" s="126"/>
      <c r="CN588" s="126"/>
      <c r="CX588" s="126"/>
      <c r="DH588" s="126"/>
      <c r="DR588" s="126"/>
      <c r="EB588" s="126"/>
      <c r="EL588" s="126"/>
      <c r="EV588" s="126"/>
      <c r="FF588" s="126"/>
      <c r="FP588" s="126"/>
      <c r="FZ588" s="126"/>
      <c r="GJ588" s="126"/>
      <c r="GT588" s="126"/>
      <c r="HD588" s="126"/>
      <c r="HN588" s="126"/>
      <c r="HX588" s="126"/>
      <c r="IH588" s="126"/>
      <c r="IR588" s="126"/>
      <c r="JB588" s="126"/>
    </row>
    <row xmlns:x14ac="http://schemas.microsoft.com/office/spreadsheetml/2009/9/ac" r="589" s="3" customFormat="true" x14ac:dyDescent="0.25">
      <c r="A589" s="412"/>
      <c r="B589" s="126"/>
      <c r="L589" s="126"/>
      <c r="V589" s="126"/>
      <c r="AF589" s="126"/>
      <c r="AP589" s="126"/>
      <c r="AZ589" s="126"/>
      <c r="BA589" s="126"/>
      <c r="BB589" s="126"/>
      <c r="BC589" s="126"/>
      <c r="BD589" s="126"/>
      <c r="BE589" s="126"/>
      <c r="BF589" s="126"/>
      <c r="BG589" s="126"/>
      <c r="BJ589" s="126"/>
      <c r="BT589" s="126"/>
      <c r="BU589" s="126"/>
      <c r="BV589" s="126"/>
      <c r="BW589" s="126"/>
      <c r="BX589" s="126"/>
      <c r="BY589" s="126"/>
      <c r="BZ589" s="126"/>
      <c r="CA589" s="126"/>
      <c r="CD589" s="126"/>
      <c r="CN589" s="126"/>
      <c r="CX589" s="126"/>
      <c r="DH589" s="126"/>
      <c r="DR589" s="126"/>
      <c r="EB589" s="126"/>
      <c r="EL589" s="126"/>
      <c r="EV589" s="126"/>
      <c r="FF589" s="126"/>
      <c r="FP589" s="126"/>
      <c r="FZ589" s="126"/>
      <c r="GJ589" s="126"/>
      <c r="GT589" s="126"/>
      <c r="HD589" s="126"/>
      <c r="HN589" s="126"/>
      <c r="HX589" s="126"/>
      <c r="IH589" s="126"/>
      <c r="IR589" s="126"/>
      <c r="JB589" s="126"/>
    </row>
    <row xmlns:x14ac="http://schemas.microsoft.com/office/spreadsheetml/2009/9/ac" r="590" s="3" customFormat="true" x14ac:dyDescent="0.25">
      <c r="A590" s="412"/>
      <c r="B590" s="126"/>
      <c r="L590" s="126"/>
      <c r="V590" s="126"/>
      <c r="AF590" s="126"/>
      <c r="AP590" s="126"/>
      <c r="AZ590" s="126"/>
      <c r="BA590" s="126"/>
      <c r="BB590" s="126"/>
      <c r="BC590" s="126"/>
      <c r="BD590" s="126"/>
      <c r="BE590" s="126"/>
      <c r="BF590" s="126"/>
      <c r="BG590" s="126"/>
      <c r="BJ590" s="126"/>
      <c r="BT590" s="126"/>
      <c r="BU590" s="126"/>
      <c r="BV590" s="126"/>
      <c r="BW590" s="126"/>
      <c r="BX590" s="126"/>
      <c r="BY590" s="126"/>
      <c r="BZ590" s="126"/>
      <c r="CA590" s="126"/>
      <c r="CD590" s="126"/>
      <c r="CN590" s="126"/>
      <c r="CX590" s="126"/>
      <c r="DH590" s="126"/>
      <c r="DR590" s="126"/>
      <c r="EB590" s="126"/>
      <c r="EL590" s="126"/>
      <c r="EV590" s="126"/>
      <c r="FF590" s="126"/>
      <c r="FP590" s="126"/>
      <c r="FZ590" s="126"/>
      <c r="GJ590" s="126"/>
      <c r="GT590" s="126"/>
      <c r="HD590" s="126"/>
      <c r="HN590" s="126"/>
      <c r="HX590" s="126"/>
      <c r="IH590" s="126"/>
      <c r="IR590" s="126"/>
      <c r="JB590" s="126"/>
    </row>
    <row xmlns:x14ac="http://schemas.microsoft.com/office/spreadsheetml/2009/9/ac" r="591" s="3" customFormat="true" x14ac:dyDescent="0.25">
      <c r="A591" s="412"/>
      <c r="B591" s="126"/>
      <c r="L591" s="126"/>
      <c r="V591" s="126"/>
      <c r="AF591" s="126"/>
      <c r="AP591" s="126"/>
      <c r="AZ591" s="126"/>
      <c r="BA591" s="126"/>
      <c r="BB591" s="126"/>
      <c r="BC591" s="126"/>
      <c r="BD591" s="126"/>
      <c r="BE591" s="126"/>
      <c r="BF591" s="126"/>
      <c r="BG591" s="126"/>
      <c r="BJ591" s="126"/>
      <c r="BT591" s="126"/>
      <c r="BU591" s="126"/>
      <c r="BV591" s="126"/>
      <c r="BW591" s="126"/>
      <c r="BX591" s="126"/>
      <c r="BY591" s="126"/>
      <c r="BZ591" s="126"/>
      <c r="CA591" s="126"/>
      <c r="CD591" s="126"/>
      <c r="CN591" s="126"/>
      <c r="CX591" s="126"/>
      <c r="DH591" s="126"/>
      <c r="DR591" s="126"/>
      <c r="EB591" s="126"/>
      <c r="EL591" s="126"/>
      <c r="EV591" s="126"/>
      <c r="FF591" s="126"/>
      <c r="FP591" s="126"/>
      <c r="FZ591" s="126"/>
      <c r="GJ591" s="126"/>
      <c r="GT591" s="126"/>
      <c r="HD591" s="126"/>
      <c r="HN591" s="126"/>
      <c r="HX591" s="126"/>
      <c r="IH591" s="126"/>
      <c r="IR591" s="126"/>
      <c r="JB591" s="126"/>
    </row>
    <row xmlns:x14ac="http://schemas.microsoft.com/office/spreadsheetml/2009/9/ac" r="592" s="3" customFormat="true" x14ac:dyDescent="0.25">
      <c r="A592" s="412"/>
      <c r="B592" s="126"/>
      <c r="L592" s="126"/>
      <c r="V592" s="126"/>
      <c r="AF592" s="126"/>
      <c r="AP592" s="126"/>
      <c r="AZ592" s="126"/>
      <c r="BA592" s="126"/>
      <c r="BB592" s="126"/>
      <c r="BC592" s="126"/>
      <c r="BD592" s="126"/>
      <c r="BE592" s="126"/>
      <c r="BF592" s="126"/>
      <c r="BG592" s="126"/>
      <c r="BJ592" s="126"/>
      <c r="BT592" s="126"/>
      <c r="BU592" s="126"/>
      <c r="BV592" s="126"/>
      <c r="BW592" s="126"/>
      <c r="BX592" s="126"/>
      <c r="BY592" s="126"/>
      <c r="BZ592" s="126"/>
      <c r="CA592" s="126"/>
      <c r="CD592" s="126"/>
      <c r="CN592" s="126"/>
      <c r="CX592" s="126"/>
      <c r="DH592" s="126"/>
      <c r="DR592" s="126"/>
      <c r="EB592" s="126"/>
      <c r="EL592" s="126"/>
      <c r="EV592" s="126"/>
      <c r="FF592" s="126"/>
      <c r="FP592" s="126"/>
      <c r="FZ592" s="126"/>
      <c r="GJ592" s="126"/>
      <c r="GT592" s="126"/>
      <c r="HD592" s="126"/>
      <c r="HN592" s="126"/>
      <c r="HX592" s="126"/>
      <c r="IH592" s="126"/>
      <c r="IR592" s="126"/>
      <c r="JB592" s="126"/>
    </row>
    <row xmlns:x14ac="http://schemas.microsoft.com/office/spreadsheetml/2009/9/ac" r="593" s="3" customFormat="true" x14ac:dyDescent="0.25">
      <c r="A593" s="412"/>
      <c r="B593" s="126"/>
      <c r="L593" s="126"/>
      <c r="V593" s="126"/>
      <c r="AF593" s="126"/>
      <c r="AP593" s="126"/>
      <c r="AZ593" s="126"/>
      <c r="BA593" s="126"/>
      <c r="BB593" s="126"/>
      <c r="BC593" s="126"/>
      <c r="BD593" s="126"/>
      <c r="BE593" s="126"/>
      <c r="BF593" s="126"/>
      <c r="BG593" s="126"/>
      <c r="BJ593" s="126"/>
      <c r="BT593" s="126"/>
      <c r="BU593" s="126"/>
      <c r="BV593" s="126"/>
      <c r="BW593" s="126"/>
      <c r="BX593" s="126"/>
      <c r="BY593" s="126"/>
      <c r="BZ593" s="126"/>
      <c r="CA593" s="126"/>
      <c r="CD593" s="126"/>
      <c r="CN593" s="126"/>
      <c r="CX593" s="126"/>
      <c r="DH593" s="126"/>
      <c r="DR593" s="126"/>
      <c r="EB593" s="126"/>
      <c r="EL593" s="126"/>
      <c r="EV593" s="126"/>
      <c r="FF593" s="126"/>
      <c r="FP593" s="126"/>
      <c r="FZ593" s="126"/>
      <c r="GJ593" s="126"/>
      <c r="GT593" s="126"/>
      <c r="HD593" s="126"/>
      <c r="HN593" s="126"/>
      <c r="HX593" s="126"/>
      <c r="IH593" s="126"/>
      <c r="IR593" s="126"/>
      <c r="JB593" s="126"/>
    </row>
    <row xmlns:x14ac="http://schemas.microsoft.com/office/spreadsheetml/2009/9/ac" r="594" s="3" customFormat="true" x14ac:dyDescent="0.25">
      <c r="A594" s="412"/>
      <c r="B594" s="126"/>
      <c r="L594" s="126"/>
      <c r="V594" s="126"/>
      <c r="AF594" s="126"/>
      <c r="AP594" s="126"/>
      <c r="AZ594" s="126"/>
      <c r="BA594" s="126"/>
      <c r="BB594" s="126"/>
      <c r="BC594" s="126"/>
      <c r="BD594" s="126"/>
      <c r="BE594" s="126"/>
      <c r="BF594" s="126"/>
      <c r="BG594" s="126"/>
      <c r="BJ594" s="126"/>
      <c r="BT594" s="126"/>
      <c r="BU594" s="126"/>
      <c r="BV594" s="126"/>
      <c r="BW594" s="126"/>
      <c r="BX594" s="126"/>
      <c r="BY594" s="126"/>
      <c r="BZ594" s="126"/>
      <c r="CA594" s="126"/>
      <c r="CD594" s="126"/>
      <c r="CN594" s="126"/>
      <c r="CX594" s="126"/>
      <c r="DH594" s="126"/>
      <c r="DR594" s="126"/>
      <c r="EB594" s="126"/>
      <c r="EL594" s="126"/>
      <c r="EV594" s="126"/>
      <c r="FF594" s="126"/>
      <c r="FP594" s="126"/>
      <c r="FZ594" s="126"/>
      <c r="GJ594" s="126"/>
      <c r="GT594" s="126"/>
      <c r="HD594" s="126"/>
      <c r="HN594" s="126"/>
      <c r="HX594" s="126"/>
      <c r="IH594" s="126"/>
      <c r="IR594" s="126"/>
      <c r="JB594" s="126"/>
    </row>
    <row xmlns:x14ac="http://schemas.microsoft.com/office/spreadsheetml/2009/9/ac" r="595" s="3" customFormat="true" x14ac:dyDescent="0.25">
      <c r="A595" s="412"/>
      <c r="B595" s="126"/>
      <c r="L595" s="126"/>
      <c r="V595" s="126"/>
      <c r="AF595" s="126"/>
      <c r="AP595" s="126"/>
      <c r="AZ595" s="126"/>
      <c r="BA595" s="126"/>
      <c r="BB595" s="126"/>
      <c r="BC595" s="126"/>
      <c r="BD595" s="126"/>
      <c r="BE595" s="126"/>
      <c r="BF595" s="126"/>
      <c r="BG595" s="126"/>
      <c r="BJ595" s="126"/>
      <c r="BT595" s="126"/>
      <c r="BU595" s="126"/>
      <c r="BV595" s="126"/>
      <c r="BW595" s="126"/>
      <c r="BX595" s="126"/>
      <c r="BY595" s="126"/>
      <c r="BZ595" s="126"/>
      <c r="CA595" s="126"/>
      <c r="CD595" s="126"/>
      <c r="CN595" s="126"/>
      <c r="CX595" s="126"/>
      <c r="DH595" s="126"/>
      <c r="DR595" s="126"/>
      <c r="EB595" s="126"/>
      <c r="EL595" s="126"/>
      <c r="EV595" s="126"/>
      <c r="FF595" s="126"/>
      <c r="FP595" s="126"/>
      <c r="FZ595" s="126"/>
      <c r="GJ595" s="126"/>
      <c r="GT595" s="126"/>
      <c r="HD595" s="126"/>
      <c r="HN595" s="126"/>
      <c r="HX595" s="126"/>
      <c r="IH595" s="126"/>
      <c r="IR595" s="126"/>
      <c r="JB595" s="126"/>
    </row>
    <row xmlns:x14ac="http://schemas.microsoft.com/office/spreadsheetml/2009/9/ac" r="596" s="3" customFormat="true" x14ac:dyDescent="0.25">
      <c r="A596" s="412"/>
      <c r="B596" s="126"/>
      <c r="L596" s="126"/>
      <c r="V596" s="126"/>
      <c r="AF596" s="126"/>
      <c r="AP596" s="126"/>
      <c r="AZ596" s="126"/>
      <c r="BA596" s="126"/>
      <c r="BB596" s="126"/>
      <c r="BC596" s="126"/>
      <c r="BD596" s="126"/>
      <c r="BE596" s="126"/>
      <c r="BF596" s="126"/>
      <c r="BG596" s="126"/>
      <c r="BJ596" s="126"/>
      <c r="BT596" s="126"/>
      <c r="BU596" s="126"/>
      <c r="BV596" s="126"/>
      <c r="BW596" s="126"/>
      <c r="BX596" s="126"/>
      <c r="BY596" s="126"/>
      <c r="BZ596" s="126"/>
      <c r="CA596" s="126"/>
      <c r="CD596" s="126"/>
      <c r="CN596" s="126"/>
      <c r="CX596" s="126"/>
      <c r="DH596" s="126"/>
      <c r="DR596" s="126"/>
      <c r="EB596" s="126"/>
      <c r="EL596" s="126"/>
      <c r="EV596" s="126"/>
      <c r="FF596" s="126"/>
      <c r="FP596" s="126"/>
      <c r="FZ596" s="126"/>
      <c r="GJ596" s="126"/>
      <c r="GT596" s="126"/>
      <c r="HD596" s="126"/>
      <c r="HN596" s="126"/>
      <c r="HX596" s="126"/>
      <c r="IH596" s="126"/>
      <c r="IR596" s="126"/>
      <c r="JB596" s="126"/>
    </row>
    <row xmlns:x14ac="http://schemas.microsoft.com/office/spreadsheetml/2009/9/ac" r="597" s="3" customFormat="true" x14ac:dyDescent="0.25">
      <c r="A597" s="412"/>
      <c r="B597" s="126"/>
      <c r="L597" s="126"/>
      <c r="V597" s="126"/>
      <c r="AF597" s="126"/>
      <c r="AP597" s="126"/>
      <c r="AZ597" s="126"/>
      <c r="BA597" s="126"/>
      <c r="BB597" s="126"/>
      <c r="BC597" s="126"/>
      <c r="BD597" s="126"/>
      <c r="BE597" s="126"/>
      <c r="BF597" s="126"/>
      <c r="BG597" s="126"/>
      <c r="BJ597" s="126"/>
      <c r="BT597" s="126"/>
      <c r="BU597" s="126"/>
      <c r="BV597" s="126"/>
      <c r="BW597" s="126"/>
      <c r="BX597" s="126"/>
      <c r="BY597" s="126"/>
      <c r="BZ597" s="126"/>
      <c r="CA597" s="126"/>
      <c r="CD597" s="126"/>
      <c r="CN597" s="126"/>
      <c r="CX597" s="126"/>
      <c r="DH597" s="126"/>
      <c r="DR597" s="126"/>
      <c r="EB597" s="126"/>
      <c r="EL597" s="126"/>
      <c r="EV597" s="126"/>
      <c r="FF597" s="126"/>
      <c r="FP597" s="126"/>
      <c r="FZ597" s="126"/>
      <c r="GJ597" s="126"/>
      <c r="GT597" s="126"/>
      <c r="HD597" s="126"/>
      <c r="HN597" s="126"/>
      <c r="HX597" s="126"/>
      <c r="IH597" s="126"/>
      <c r="IR597" s="126"/>
      <c r="JB597" s="126"/>
    </row>
    <row xmlns:x14ac="http://schemas.microsoft.com/office/spreadsheetml/2009/9/ac" r="598" s="3" customFormat="true" x14ac:dyDescent="0.25">
      <c r="A598" s="412"/>
      <c r="B598" s="126"/>
      <c r="L598" s="126"/>
      <c r="V598" s="126"/>
      <c r="AF598" s="126"/>
      <c r="AP598" s="126"/>
      <c r="AZ598" s="126"/>
      <c r="BA598" s="126"/>
      <c r="BB598" s="126"/>
      <c r="BC598" s="126"/>
      <c r="BD598" s="126"/>
      <c r="BE598" s="126"/>
      <c r="BF598" s="126"/>
      <c r="BG598" s="126"/>
      <c r="BJ598" s="126"/>
      <c r="BT598" s="126"/>
      <c r="BU598" s="126"/>
      <c r="BV598" s="126"/>
      <c r="BW598" s="126"/>
      <c r="BX598" s="126"/>
      <c r="BY598" s="126"/>
      <c r="BZ598" s="126"/>
      <c r="CA598" s="126"/>
      <c r="CD598" s="126"/>
      <c r="CN598" s="126"/>
      <c r="CX598" s="126"/>
      <c r="DH598" s="126"/>
      <c r="DR598" s="126"/>
      <c r="EB598" s="126"/>
      <c r="EL598" s="126"/>
      <c r="EV598" s="126"/>
      <c r="FF598" s="126"/>
      <c r="FP598" s="126"/>
      <c r="FZ598" s="126"/>
      <c r="GJ598" s="126"/>
      <c r="GT598" s="126"/>
      <c r="HD598" s="126"/>
      <c r="HN598" s="126"/>
      <c r="HX598" s="126"/>
      <c r="IH598" s="126"/>
      <c r="IR598" s="126"/>
      <c r="JB598" s="126"/>
    </row>
    <row xmlns:x14ac="http://schemas.microsoft.com/office/spreadsheetml/2009/9/ac" r="599" s="3" customFormat="true" x14ac:dyDescent="0.25">
      <c r="A599" s="412"/>
      <c r="B599" s="126"/>
      <c r="L599" s="126"/>
      <c r="V599" s="126"/>
      <c r="AF599" s="126"/>
      <c r="AP599" s="126"/>
      <c r="AZ599" s="126"/>
      <c r="BA599" s="126"/>
      <c r="BB599" s="126"/>
      <c r="BC599" s="126"/>
      <c r="BD599" s="126"/>
      <c r="BE599" s="126"/>
      <c r="BF599" s="126"/>
      <c r="BG599" s="126"/>
      <c r="BJ599" s="126"/>
      <c r="BT599" s="126"/>
      <c r="BU599" s="126"/>
      <c r="BV599" s="126"/>
      <c r="BW599" s="126"/>
      <c r="BX599" s="126"/>
      <c r="BY599" s="126"/>
      <c r="BZ599" s="126"/>
      <c r="CA599" s="126"/>
      <c r="CD599" s="126"/>
      <c r="CN599" s="126"/>
      <c r="CX599" s="126"/>
      <c r="DH599" s="126"/>
      <c r="DR599" s="126"/>
      <c r="EB599" s="126"/>
      <c r="EL599" s="126"/>
      <c r="EV599" s="126"/>
      <c r="FF599" s="126"/>
      <c r="FP599" s="126"/>
      <c r="FZ599" s="126"/>
      <c r="GJ599" s="126"/>
      <c r="GT599" s="126"/>
      <c r="HD599" s="126"/>
      <c r="HN599" s="126"/>
      <c r="HX599" s="126"/>
      <c r="IH599" s="126"/>
      <c r="IR599" s="126"/>
      <c r="JB599" s="126"/>
    </row>
    <row xmlns:x14ac="http://schemas.microsoft.com/office/spreadsheetml/2009/9/ac" r="600" s="3" customFormat="true" x14ac:dyDescent="0.25">
      <c r="A600" s="412"/>
      <c r="B600" s="126"/>
      <c r="L600" s="126"/>
      <c r="V600" s="126"/>
      <c r="AF600" s="126"/>
      <c r="AP600" s="126"/>
      <c r="AZ600" s="126"/>
      <c r="BA600" s="126"/>
      <c r="BB600" s="126"/>
      <c r="BC600" s="126"/>
      <c r="BD600" s="126"/>
      <c r="BE600" s="126"/>
      <c r="BF600" s="126"/>
      <c r="BG600" s="126"/>
      <c r="BJ600" s="126"/>
      <c r="BT600" s="126"/>
      <c r="BU600" s="126"/>
      <c r="BV600" s="126"/>
      <c r="BW600" s="126"/>
      <c r="BX600" s="126"/>
      <c r="BY600" s="126"/>
      <c r="BZ600" s="126"/>
      <c r="CA600" s="126"/>
      <c r="CD600" s="126"/>
      <c r="CN600" s="126"/>
      <c r="CX600" s="126"/>
      <c r="DH600" s="126"/>
      <c r="DR600" s="126"/>
      <c r="EB600" s="126"/>
      <c r="EL600" s="126"/>
      <c r="EV600" s="126"/>
      <c r="FF600" s="126"/>
      <c r="FP600" s="126"/>
      <c r="FZ600" s="126"/>
      <c r="GJ600" s="126"/>
      <c r="GT600" s="126"/>
      <c r="HD600" s="126"/>
      <c r="HN600" s="126"/>
      <c r="HX600" s="126"/>
      <c r="IH600" s="126"/>
      <c r="IR600" s="126"/>
      <c r="JB600" s="126"/>
    </row>
    <row xmlns:x14ac="http://schemas.microsoft.com/office/spreadsheetml/2009/9/ac" r="601" s="3" customFormat="true" x14ac:dyDescent="0.25">
      <c r="A601" s="412"/>
      <c r="B601" s="126"/>
      <c r="L601" s="126"/>
      <c r="V601" s="126"/>
      <c r="AF601" s="126"/>
      <c r="AP601" s="126"/>
      <c r="AZ601" s="126"/>
      <c r="BA601" s="126"/>
      <c r="BB601" s="126"/>
      <c r="BC601" s="126"/>
      <c r="BD601" s="126"/>
      <c r="BE601" s="126"/>
      <c r="BF601" s="126"/>
      <c r="BG601" s="126"/>
      <c r="BJ601" s="126"/>
      <c r="BT601" s="126"/>
      <c r="BU601" s="126"/>
      <c r="BV601" s="126"/>
      <c r="BW601" s="126"/>
      <c r="BX601" s="126"/>
      <c r="BY601" s="126"/>
      <c r="BZ601" s="126"/>
      <c r="CA601" s="126"/>
      <c r="CD601" s="126"/>
      <c r="CN601" s="126"/>
      <c r="CX601" s="126"/>
      <c r="DH601" s="126"/>
      <c r="DR601" s="126"/>
      <c r="EB601" s="126"/>
      <c r="EL601" s="126"/>
      <c r="EV601" s="126"/>
      <c r="FF601" s="126"/>
      <c r="FP601" s="126"/>
      <c r="FZ601" s="126"/>
      <c r="GJ601" s="126"/>
      <c r="GT601" s="126"/>
      <c r="HD601" s="126"/>
      <c r="HN601" s="126"/>
      <c r="HX601" s="126"/>
      <c r="IH601" s="126"/>
      <c r="IR601" s="126"/>
      <c r="JB601" s="126"/>
    </row>
    <row xmlns:x14ac="http://schemas.microsoft.com/office/spreadsheetml/2009/9/ac" r="602" s="3" customFormat="true" x14ac:dyDescent="0.25">
      <c r="A602" s="412"/>
      <c r="B602" s="126"/>
      <c r="L602" s="126"/>
      <c r="V602" s="126"/>
      <c r="AF602" s="126"/>
      <c r="AP602" s="126"/>
      <c r="AZ602" s="126"/>
      <c r="BA602" s="126"/>
      <c r="BB602" s="126"/>
      <c r="BC602" s="126"/>
      <c r="BD602" s="126"/>
      <c r="BE602" s="126"/>
      <c r="BF602" s="126"/>
      <c r="BG602" s="126"/>
      <c r="BJ602" s="126"/>
      <c r="BT602" s="126"/>
      <c r="BU602" s="126"/>
      <c r="BV602" s="126"/>
      <c r="BW602" s="126"/>
      <c r="BX602" s="126"/>
      <c r="BY602" s="126"/>
      <c r="BZ602" s="126"/>
      <c r="CA602" s="126"/>
      <c r="CD602" s="126"/>
      <c r="CN602" s="126"/>
      <c r="CX602" s="126"/>
      <c r="DH602" s="126"/>
      <c r="DR602" s="126"/>
      <c r="EB602" s="126"/>
      <c r="EL602" s="126"/>
      <c r="EV602" s="126"/>
      <c r="FF602" s="126"/>
      <c r="FP602" s="126"/>
      <c r="FZ602" s="126"/>
      <c r="GJ602" s="126"/>
      <c r="GT602" s="126"/>
      <c r="HD602" s="126"/>
      <c r="HN602" s="126"/>
      <c r="HX602" s="126"/>
      <c r="IH602" s="126"/>
      <c r="IR602" s="126"/>
      <c r="JB602" s="126"/>
    </row>
    <row xmlns:x14ac="http://schemas.microsoft.com/office/spreadsheetml/2009/9/ac" r="603" s="3" customFormat="true" x14ac:dyDescent="0.25">
      <c r="A603" s="412"/>
      <c r="B603" s="126"/>
      <c r="L603" s="126"/>
      <c r="V603" s="126"/>
      <c r="AF603" s="126"/>
      <c r="AP603" s="126"/>
      <c r="AZ603" s="126"/>
      <c r="BA603" s="126"/>
      <c r="BB603" s="126"/>
      <c r="BC603" s="126"/>
      <c r="BD603" s="126"/>
      <c r="BE603" s="126"/>
      <c r="BF603" s="126"/>
      <c r="BG603" s="126"/>
      <c r="BJ603" s="126"/>
      <c r="BT603" s="126"/>
      <c r="BU603" s="126"/>
      <c r="BV603" s="126"/>
      <c r="BW603" s="126"/>
      <c r="BX603" s="126"/>
      <c r="BY603" s="126"/>
      <c r="BZ603" s="126"/>
      <c r="CA603" s="126"/>
      <c r="CD603" s="126"/>
      <c r="CN603" s="126"/>
      <c r="CX603" s="126"/>
      <c r="DH603" s="126"/>
      <c r="DR603" s="126"/>
      <c r="EB603" s="126"/>
      <c r="EL603" s="126"/>
      <c r="EV603" s="126"/>
      <c r="FF603" s="126"/>
      <c r="FP603" s="126"/>
      <c r="FZ603" s="126"/>
      <c r="GJ603" s="126"/>
      <c r="GT603" s="126"/>
      <c r="HD603" s="126"/>
      <c r="HN603" s="126"/>
      <c r="HX603" s="126"/>
      <c r="IH603" s="126"/>
      <c r="IR603" s="126"/>
      <c r="JB603" s="126"/>
    </row>
    <row xmlns:x14ac="http://schemas.microsoft.com/office/spreadsheetml/2009/9/ac" r="604" s="3" customFormat="true" x14ac:dyDescent="0.25">
      <c r="A604" s="412"/>
      <c r="B604" s="126"/>
      <c r="L604" s="126"/>
      <c r="V604" s="126"/>
      <c r="AF604" s="126"/>
      <c r="AP604" s="126"/>
      <c r="AZ604" s="126"/>
      <c r="BA604" s="126"/>
      <c r="BB604" s="126"/>
      <c r="BC604" s="126"/>
      <c r="BD604" s="126"/>
      <c r="BE604" s="126"/>
      <c r="BF604" s="126"/>
      <c r="BG604" s="126"/>
      <c r="BJ604" s="126"/>
      <c r="BT604" s="126"/>
      <c r="BU604" s="126"/>
      <c r="BV604" s="126"/>
      <c r="BW604" s="126"/>
      <c r="BX604" s="126"/>
      <c r="BY604" s="126"/>
      <c r="BZ604" s="126"/>
      <c r="CA604" s="126"/>
      <c r="CD604" s="126"/>
      <c r="CN604" s="126"/>
      <c r="CX604" s="126"/>
      <c r="DH604" s="126"/>
      <c r="DR604" s="126"/>
      <c r="EB604" s="126"/>
      <c r="EL604" s="126"/>
      <c r="EV604" s="126"/>
      <c r="FF604" s="126"/>
      <c r="FP604" s="126"/>
      <c r="FZ604" s="126"/>
      <c r="GJ604" s="126"/>
      <c r="GT604" s="126"/>
      <c r="HD604" s="126"/>
      <c r="HN604" s="126"/>
      <c r="HX604" s="126"/>
      <c r="IH604" s="126"/>
      <c r="IR604" s="126"/>
      <c r="JB604" s="126"/>
    </row>
    <row xmlns:x14ac="http://schemas.microsoft.com/office/spreadsheetml/2009/9/ac" r="605" s="3" customFormat="true" x14ac:dyDescent="0.25">
      <c r="A605" s="412"/>
      <c r="B605" s="126"/>
      <c r="L605" s="126"/>
      <c r="V605" s="126"/>
      <c r="AF605" s="126"/>
      <c r="AP605" s="126"/>
      <c r="AZ605" s="126"/>
      <c r="BA605" s="126"/>
      <c r="BB605" s="126"/>
      <c r="BC605" s="126"/>
      <c r="BD605" s="126"/>
      <c r="BE605" s="126"/>
      <c r="BF605" s="126"/>
      <c r="BG605" s="126"/>
      <c r="BJ605" s="126"/>
      <c r="BT605" s="126"/>
      <c r="BU605" s="126"/>
      <c r="BV605" s="126"/>
      <c r="BW605" s="126"/>
      <c r="BX605" s="126"/>
      <c r="BY605" s="126"/>
      <c r="BZ605" s="126"/>
      <c r="CA605" s="126"/>
      <c r="CD605" s="126"/>
      <c r="CN605" s="126"/>
      <c r="CX605" s="126"/>
      <c r="DH605" s="126"/>
      <c r="DR605" s="126"/>
      <c r="EB605" s="126"/>
      <c r="EL605" s="126"/>
      <c r="EV605" s="126"/>
      <c r="FF605" s="126"/>
      <c r="FP605" s="126"/>
      <c r="FZ605" s="126"/>
      <c r="GJ605" s="126"/>
      <c r="GT605" s="126"/>
      <c r="HD605" s="126"/>
      <c r="HN605" s="126"/>
      <c r="HX605" s="126"/>
      <c r="IH605" s="126"/>
      <c r="IR605" s="126"/>
      <c r="JB605" s="126"/>
    </row>
    <row xmlns:x14ac="http://schemas.microsoft.com/office/spreadsheetml/2009/9/ac" r="606" s="3" customFormat="true" x14ac:dyDescent="0.25">
      <c r="A606" s="412"/>
      <c r="B606" s="126"/>
      <c r="L606" s="126"/>
      <c r="V606" s="126"/>
      <c r="AF606" s="126"/>
      <c r="AP606" s="126"/>
      <c r="AZ606" s="126"/>
      <c r="BA606" s="126"/>
      <c r="BB606" s="126"/>
      <c r="BC606" s="126"/>
      <c r="BD606" s="126"/>
      <c r="BE606" s="126"/>
      <c r="BF606" s="126"/>
      <c r="BG606" s="126"/>
      <c r="BJ606" s="126"/>
      <c r="BT606" s="126"/>
      <c r="BU606" s="126"/>
      <c r="BV606" s="126"/>
      <c r="BW606" s="126"/>
      <c r="BX606" s="126"/>
      <c r="BY606" s="126"/>
      <c r="BZ606" s="126"/>
      <c r="CA606" s="126"/>
      <c r="CD606" s="126"/>
      <c r="CN606" s="126"/>
      <c r="CX606" s="126"/>
      <c r="DH606" s="126"/>
      <c r="DR606" s="126"/>
      <c r="EB606" s="126"/>
      <c r="EL606" s="126"/>
      <c r="EV606" s="126"/>
      <c r="FF606" s="126"/>
      <c r="FP606" s="126"/>
      <c r="FZ606" s="126"/>
      <c r="GJ606" s="126"/>
      <c r="GT606" s="126"/>
      <c r="HD606" s="126"/>
      <c r="HN606" s="126"/>
      <c r="HX606" s="126"/>
      <c r="IH606" s="126"/>
      <c r="IR606" s="126"/>
      <c r="JB606" s="126"/>
    </row>
    <row xmlns:x14ac="http://schemas.microsoft.com/office/spreadsheetml/2009/9/ac" r="607" s="3" customFormat="true" x14ac:dyDescent="0.25">
      <c r="A607" s="412"/>
      <c r="B607" s="126"/>
      <c r="L607" s="126"/>
      <c r="V607" s="126"/>
      <c r="AF607" s="126"/>
      <c r="AP607" s="126"/>
      <c r="AZ607" s="126"/>
      <c r="BA607" s="126"/>
      <c r="BB607" s="126"/>
      <c r="BC607" s="126"/>
      <c r="BD607" s="126"/>
      <c r="BE607" s="126"/>
      <c r="BF607" s="126"/>
      <c r="BG607" s="126"/>
      <c r="BJ607" s="126"/>
      <c r="BT607" s="126"/>
      <c r="BU607" s="126"/>
      <c r="BV607" s="126"/>
      <c r="BW607" s="126"/>
      <c r="BX607" s="126"/>
      <c r="BY607" s="126"/>
      <c r="BZ607" s="126"/>
      <c r="CA607" s="126"/>
      <c r="CD607" s="126"/>
      <c r="CN607" s="126"/>
      <c r="CX607" s="126"/>
      <c r="DH607" s="126"/>
      <c r="DR607" s="126"/>
      <c r="EB607" s="126"/>
      <c r="EL607" s="126"/>
      <c r="EV607" s="126"/>
      <c r="FF607" s="126"/>
      <c r="FP607" s="126"/>
      <c r="FZ607" s="126"/>
      <c r="GJ607" s="126"/>
      <c r="GT607" s="126"/>
      <c r="HD607" s="126"/>
      <c r="HN607" s="126"/>
      <c r="HX607" s="126"/>
      <c r="IH607" s="126"/>
      <c r="IR607" s="126"/>
      <c r="JB607" s="126"/>
    </row>
    <row xmlns:x14ac="http://schemas.microsoft.com/office/spreadsheetml/2009/9/ac" r="608" s="3" customFormat="true" x14ac:dyDescent="0.25">
      <c r="A608" s="412"/>
      <c r="B608" s="126"/>
      <c r="L608" s="126"/>
      <c r="V608" s="126"/>
      <c r="AF608" s="126"/>
      <c r="AP608" s="126"/>
      <c r="AZ608" s="126"/>
      <c r="BA608" s="126"/>
      <c r="BB608" s="126"/>
      <c r="BC608" s="126"/>
      <c r="BD608" s="126"/>
      <c r="BE608" s="126"/>
      <c r="BF608" s="126"/>
      <c r="BG608" s="126"/>
      <c r="BJ608" s="126"/>
      <c r="BT608" s="126"/>
      <c r="BU608" s="126"/>
      <c r="BV608" s="126"/>
      <c r="BW608" s="126"/>
      <c r="BX608" s="126"/>
      <c r="BY608" s="126"/>
      <c r="BZ608" s="126"/>
      <c r="CA608" s="126"/>
      <c r="CD608" s="126"/>
      <c r="CN608" s="126"/>
      <c r="CX608" s="126"/>
      <c r="DH608" s="126"/>
      <c r="DR608" s="126"/>
      <c r="EB608" s="126"/>
      <c r="EL608" s="126"/>
      <c r="EV608" s="126"/>
      <c r="FF608" s="126"/>
      <c r="FP608" s="126"/>
      <c r="FZ608" s="126"/>
      <c r="GJ608" s="126"/>
      <c r="GT608" s="126"/>
      <c r="HD608" s="126"/>
      <c r="HN608" s="126"/>
      <c r="HX608" s="126"/>
      <c r="IH608" s="126"/>
      <c r="IR608" s="126"/>
      <c r="JB608" s="126"/>
    </row>
    <row xmlns:x14ac="http://schemas.microsoft.com/office/spreadsheetml/2009/9/ac" r="609" s="3" customFormat="true" x14ac:dyDescent="0.25">
      <c r="A609" s="412"/>
      <c r="B609" s="126"/>
      <c r="L609" s="126"/>
      <c r="V609" s="126"/>
      <c r="AF609" s="126"/>
      <c r="AP609" s="126"/>
      <c r="AZ609" s="126"/>
      <c r="BA609" s="126"/>
      <c r="BB609" s="126"/>
      <c r="BC609" s="126"/>
      <c r="BD609" s="126"/>
      <c r="BE609" s="126"/>
      <c r="BF609" s="126"/>
      <c r="BG609" s="126"/>
      <c r="BJ609" s="126"/>
      <c r="BT609" s="126"/>
      <c r="BU609" s="126"/>
      <c r="BV609" s="126"/>
      <c r="BW609" s="126"/>
      <c r="BX609" s="126"/>
      <c r="BY609" s="126"/>
      <c r="BZ609" s="126"/>
      <c r="CA609" s="126"/>
      <c r="CD609" s="126"/>
      <c r="CN609" s="126"/>
      <c r="CX609" s="126"/>
      <c r="DH609" s="126"/>
      <c r="DR609" s="126"/>
      <c r="EB609" s="126"/>
      <c r="EL609" s="126"/>
      <c r="EV609" s="126"/>
      <c r="FF609" s="126"/>
      <c r="FP609" s="126"/>
      <c r="FZ609" s="126"/>
      <c r="GJ609" s="126"/>
      <c r="GT609" s="126"/>
      <c r="HD609" s="126"/>
      <c r="HN609" s="126"/>
      <c r="HX609" s="126"/>
      <c r="IH609" s="126"/>
      <c r="IR609" s="126"/>
      <c r="JB609" s="126"/>
    </row>
    <row xmlns:x14ac="http://schemas.microsoft.com/office/spreadsheetml/2009/9/ac" r="610" s="3" customFormat="true" x14ac:dyDescent="0.25">
      <c r="A610" s="412"/>
      <c r="B610" s="126"/>
      <c r="L610" s="126"/>
      <c r="V610" s="126"/>
      <c r="AF610" s="126"/>
      <c r="AP610" s="126"/>
      <c r="AZ610" s="126"/>
      <c r="BA610" s="126"/>
      <c r="BB610" s="126"/>
      <c r="BC610" s="126"/>
      <c r="BD610" s="126"/>
      <c r="BE610" s="126"/>
      <c r="BF610" s="126"/>
      <c r="BG610" s="126"/>
      <c r="BJ610" s="126"/>
      <c r="BT610" s="126"/>
      <c r="BU610" s="126"/>
      <c r="BV610" s="126"/>
      <c r="BW610" s="126"/>
      <c r="BX610" s="126"/>
      <c r="BY610" s="126"/>
      <c r="BZ610" s="126"/>
      <c r="CA610" s="126"/>
      <c r="CD610" s="126"/>
      <c r="CN610" s="126"/>
      <c r="CX610" s="126"/>
      <c r="DH610" s="126"/>
      <c r="DR610" s="126"/>
      <c r="EB610" s="126"/>
      <c r="EL610" s="126"/>
      <c r="EV610" s="126"/>
      <c r="FF610" s="126"/>
      <c r="FP610" s="126"/>
      <c r="FZ610" s="126"/>
      <c r="GJ610" s="126"/>
      <c r="GT610" s="126"/>
      <c r="HD610" s="126"/>
      <c r="HN610" s="126"/>
      <c r="HX610" s="126"/>
      <c r="IH610" s="126"/>
      <c r="IR610" s="126"/>
      <c r="JB610" s="126"/>
    </row>
    <row xmlns:x14ac="http://schemas.microsoft.com/office/spreadsheetml/2009/9/ac" r="611" s="3" customFormat="true" x14ac:dyDescent="0.25">
      <c r="A611" s="412"/>
      <c r="B611" s="126"/>
      <c r="L611" s="126"/>
      <c r="V611" s="126"/>
      <c r="AF611" s="126"/>
      <c r="AP611" s="126"/>
      <c r="AZ611" s="126"/>
      <c r="BA611" s="126"/>
      <c r="BB611" s="126"/>
      <c r="BC611" s="126"/>
      <c r="BD611" s="126"/>
      <c r="BE611" s="126"/>
      <c r="BF611" s="126"/>
      <c r="BG611" s="126"/>
      <c r="BJ611" s="126"/>
      <c r="BT611" s="126"/>
      <c r="BU611" s="126"/>
      <c r="BV611" s="126"/>
      <c r="BW611" s="126"/>
      <c r="BX611" s="126"/>
      <c r="BY611" s="126"/>
      <c r="BZ611" s="126"/>
      <c r="CA611" s="126"/>
      <c r="CD611" s="126"/>
      <c r="CN611" s="126"/>
      <c r="CX611" s="126"/>
      <c r="DH611" s="126"/>
      <c r="DR611" s="126"/>
      <c r="EB611" s="126"/>
      <c r="EL611" s="126"/>
      <c r="EV611" s="126"/>
      <c r="FF611" s="126"/>
      <c r="FP611" s="126"/>
      <c r="FZ611" s="126"/>
      <c r="GJ611" s="126"/>
      <c r="GT611" s="126"/>
      <c r="HD611" s="126"/>
      <c r="HN611" s="126"/>
      <c r="HX611" s="126"/>
      <c r="IH611" s="126"/>
      <c r="IR611" s="126"/>
      <c r="JB611" s="126"/>
    </row>
    <row xmlns:x14ac="http://schemas.microsoft.com/office/spreadsheetml/2009/9/ac" r="612" s="3" customFormat="true" x14ac:dyDescent="0.25">
      <c r="A612" s="412"/>
      <c r="B612" s="126"/>
      <c r="L612" s="126"/>
      <c r="V612" s="126"/>
      <c r="AF612" s="126"/>
      <c r="AP612" s="126"/>
      <c r="AZ612" s="126"/>
      <c r="BA612" s="126"/>
      <c r="BB612" s="126"/>
      <c r="BC612" s="126"/>
      <c r="BD612" s="126"/>
      <c r="BE612" s="126"/>
      <c r="BF612" s="126"/>
      <c r="BG612" s="126"/>
      <c r="BJ612" s="126"/>
      <c r="BT612" s="126"/>
      <c r="BU612" s="126"/>
      <c r="BV612" s="126"/>
      <c r="BW612" s="126"/>
      <c r="BX612" s="126"/>
      <c r="BY612" s="126"/>
      <c r="BZ612" s="126"/>
      <c r="CA612" s="126"/>
      <c r="CD612" s="126"/>
      <c r="CN612" s="126"/>
      <c r="CX612" s="126"/>
      <c r="DH612" s="126"/>
      <c r="DR612" s="126"/>
      <c r="EB612" s="126"/>
      <c r="EL612" s="126"/>
      <c r="EV612" s="126"/>
      <c r="FF612" s="126"/>
      <c r="FP612" s="126"/>
      <c r="FZ612" s="126"/>
      <c r="GJ612" s="126"/>
      <c r="GT612" s="126"/>
      <c r="HD612" s="126"/>
      <c r="HN612" s="126"/>
      <c r="HX612" s="126"/>
      <c r="IH612" s="126"/>
      <c r="IR612" s="126"/>
      <c r="JB612" s="126"/>
    </row>
    <row xmlns:x14ac="http://schemas.microsoft.com/office/spreadsheetml/2009/9/ac" r="613" s="3" customFormat="true" x14ac:dyDescent="0.25">
      <c r="A613" s="412"/>
      <c r="B613" s="126"/>
      <c r="L613" s="126"/>
      <c r="V613" s="126"/>
      <c r="AF613" s="126"/>
      <c r="AP613" s="126"/>
      <c r="AZ613" s="126"/>
      <c r="BA613" s="126"/>
      <c r="BB613" s="126"/>
      <c r="BC613" s="126"/>
      <c r="BD613" s="126"/>
      <c r="BE613" s="126"/>
      <c r="BF613" s="126"/>
      <c r="BG613" s="126"/>
      <c r="BJ613" s="126"/>
      <c r="BT613" s="126"/>
      <c r="BU613" s="126"/>
      <c r="BV613" s="126"/>
      <c r="BW613" s="126"/>
      <c r="BX613" s="126"/>
      <c r="BY613" s="126"/>
      <c r="BZ613" s="126"/>
      <c r="CA613" s="126"/>
      <c r="CD613" s="126"/>
      <c r="CN613" s="126"/>
      <c r="CX613" s="126"/>
      <c r="DH613" s="126"/>
      <c r="DR613" s="126"/>
      <c r="EB613" s="126"/>
      <c r="EL613" s="126"/>
      <c r="EV613" s="126"/>
      <c r="FF613" s="126"/>
      <c r="FP613" s="126"/>
      <c r="FZ613" s="126"/>
      <c r="GJ613" s="126"/>
      <c r="GT613" s="126"/>
      <c r="HD613" s="126"/>
      <c r="HN613" s="126"/>
      <c r="HX613" s="126"/>
      <c r="IH613" s="126"/>
      <c r="IR613" s="126"/>
      <c r="JB613" s="126"/>
    </row>
    <row xmlns:x14ac="http://schemas.microsoft.com/office/spreadsheetml/2009/9/ac" r="614" s="3" customFormat="true" x14ac:dyDescent="0.25">
      <c r="A614" s="412"/>
      <c r="B614" s="126"/>
      <c r="L614" s="126"/>
      <c r="V614" s="126"/>
      <c r="AF614" s="126"/>
      <c r="AP614" s="126"/>
      <c r="AZ614" s="126"/>
      <c r="BA614" s="126"/>
      <c r="BB614" s="126"/>
      <c r="BC614" s="126"/>
      <c r="BD614" s="126"/>
      <c r="BE614" s="126"/>
      <c r="BF614" s="126"/>
      <c r="BG614" s="126"/>
      <c r="BJ614" s="126"/>
      <c r="BT614" s="126"/>
      <c r="BU614" s="126"/>
      <c r="BV614" s="126"/>
      <c r="BW614" s="126"/>
      <c r="BX614" s="126"/>
      <c r="BY614" s="126"/>
      <c r="BZ614" s="126"/>
      <c r="CA614" s="126"/>
      <c r="CD614" s="126"/>
      <c r="CN614" s="126"/>
      <c r="CX614" s="126"/>
      <c r="DH614" s="126"/>
      <c r="DR614" s="126"/>
      <c r="EB614" s="126"/>
      <c r="EL614" s="126"/>
      <c r="EV614" s="126"/>
      <c r="FF614" s="126"/>
      <c r="FP614" s="126"/>
      <c r="FZ614" s="126"/>
      <c r="GJ614" s="126"/>
      <c r="GT614" s="126"/>
      <c r="HD614" s="126"/>
      <c r="HN614" s="126"/>
      <c r="HX614" s="126"/>
      <c r="IH614" s="126"/>
      <c r="IR614" s="126"/>
      <c r="JB614" s="126"/>
    </row>
    <row xmlns:x14ac="http://schemas.microsoft.com/office/spreadsheetml/2009/9/ac" r="615" s="3" customFormat="true" x14ac:dyDescent="0.25">
      <c r="A615" s="412"/>
      <c r="B615" s="126"/>
      <c r="L615" s="126"/>
      <c r="V615" s="126"/>
      <c r="AF615" s="126"/>
      <c r="AP615" s="126"/>
      <c r="AZ615" s="126"/>
      <c r="BA615" s="126"/>
      <c r="BB615" s="126"/>
      <c r="BC615" s="126"/>
      <c r="BD615" s="126"/>
      <c r="BE615" s="126"/>
      <c r="BF615" s="126"/>
      <c r="BG615" s="126"/>
      <c r="BJ615" s="126"/>
      <c r="BT615" s="126"/>
      <c r="BU615" s="126"/>
      <c r="BV615" s="126"/>
      <c r="BW615" s="126"/>
      <c r="BX615" s="126"/>
      <c r="BY615" s="126"/>
      <c r="BZ615" s="126"/>
      <c r="CA615" s="126"/>
      <c r="CD615" s="126"/>
      <c r="CN615" s="126"/>
      <c r="CX615" s="126"/>
      <c r="DH615" s="126"/>
      <c r="DR615" s="126"/>
      <c r="EB615" s="126"/>
      <c r="EL615" s="126"/>
      <c r="EV615" s="126"/>
      <c r="FF615" s="126"/>
      <c r="FP615" s="126"/>
      <c r="FZ615" s="126"/>
      <c r="GJ615" s="126"/>
      <c r="GT615" s="126"/>
      <c r="HD615" s="126"/>
      <c r="HN615" s="126"/>
      <c r="HX615" s="126"/>
      <c r="IH615" s="126"/>
      <c r="IR615" s="126"/>
      <c r="JB615" s="126"/>
    </row>
    <row xmlns:x14ac="http://schemas.microsoft.com/office/spreadsheetml/2009/9/ac" r="616" s="3" customFormat="true" x14ac:dyDescent="0.25">
      <c r="A616" s="412"/>
      <c r="B616" s="126"/>
      <c r="L616" s="126"/>
      <c r="V616" s="126"/>
      <c r="AF616" s="126"/>
      <c r="AP616" s="126"/>
      <c r="AZ616" s="126"/>
      <c r="BA616" s="126"/>
      <c r="BB616" s="126"/>
      <c r="BC616" s="126"/>
      <c r="BD616" s="126"/>
      <c r="BE616" s="126"/>
      <c r="BF616" s="126"/>
      <c r="BG616" s="126"/>
      <c r="BJ616" s="126"/>
      <c r="BT616" s="126"/>
      <c r="BU616" s="126"/>
      <c r="BV616" s="126"/>
      <c r="BW616" s="126"/>
      <c r="BX616" s="126"/>
      <c r="BY616" s="126"/>
      <c r="BZ616" s="126"/>
      <c r="CA616" s="126"/>
      <c r="CD616" s="126"/>
      <c r="CN616" s="126"/>
      <c r="CX616" s="126"/>
      <c r="DH616" s="126"/>
      <c r="DR616" s="126"/>
      <c r="EB616" s="126"/>
      <c r="EL616" s="126"/>
      <c r="EV616" s="126"/>
      <c r="FF616" s="126"/>
      <c r="FP616" s="126"/>
      <c r="FZ616" s="126"/>
      <c r="GJ616" s="126"/>
      <c r="GT616" s="126"/>
      <c r="HD616" s="126"/>
      <c r="HN616" s="126"/>
      <c r="HX616" s="126"/>
      <c r="IH616" s="126"/>
      <c r="IR616" s="126"/>
      <c r="JB616" s="126"/>
    </row>
    <row xmlns:x14ac="http://schemas.microsoft.com/office/spreadsheetml/2009/9/ac" r="617" s="3" customFormat="true" x14ac:dyDescent="0.25">
      <c r="A617" s="412"/>
      <c r="B617" s="126"/>
      <c r="L617" s="126"/>
      <c r="V617" s="126"/>
      <c r="AF617" s="126"/>
      <c r="AP617" s="126"/>
      <c r="AZ617" s="126"/>
      <c r="BA617" s="126"/>
      <c r="BB617" s="126"/>
      <c r="BC617" s="126"/>
      <c r="BD617" s="126"/>
      <c r="BE617" s="126"/>
      <c r="BF617" s="126"/>
      <c r="BG617" s="126"/>
      <c r="BJ617" s="126"/>
      <c r="BT617" s="126"/>
      <c r="BU617" s="126"/>
      <c r="BV617" s="126"/>
      <c r="BW617" s="126"/>
      <c r="BX617" s="126"/>
      <c r="BY617" s="126"/>
      <c r="BZ617" s="126"/>
      <c r="CA617" s="126"/>
      <c r="CD617" s="126"/>
      <c r="CN617" s="126"/>
      <c r="CX617" s="126"/>
      <c r="DH617" s="126"/>
      <c r="DR617" s="126"/>
      <c r="EB617" s="126"/>
      <c r="EL617" s="126"/>
      <c r="EV617" s="126"/>
      <c r="FF617" s="126"/>
      <c r="FP617" s="126"/>
      <c r="FZ617" s="126"/>
      <c r="GJ617" s="126"/>
      <c r="GT617" s="126"/>
      <c r="HD617" s="126"/>
      <c r="HN617" s="126"/>
      <c r="HX617" s="126"/>
      <c r="IH617" s="126"/>
      <c r="IR617" s="126"/>
      <c r="JB617" s="126"/>
    </row>
    <row xmlns:x14ac="http://schemas.microsoft.com/office/spreadsheetml/2009/9/ac" r="618" s="3" customFormat="true" x14ac:dyDescent="0.25">
      <c r="A618" s="412"/>
      <c r="B618" s="126"/>
      <c r="L618" s="126"/>
      <c r="V618" s="126"/>
      <c r="AF618" s="126"/>
      <c r="AP618" s="126"/>
      <c r="AZ618" s="126"/>
      <c r="BA618" s="126"/>
      <c r="BB618" s="126"/>
      <c r="BC618" s="126"/>
      <c r="BD618" s="126"/>
      <c r="BE618" s="126"/>
      <c r="BF618" s="126"/>
      <c r="BG618" s="126"/>
      <c r="BJ618" s="126"/>
      <c r="BT618" s="126"/>
      <c r="BU618" s="126"/>
      <c r="BV618" s="126"/>
      <c r="BW618" s="126"/>
      <c r="BX618" s="126"/>
      <c r="BY618" s="126"/>
      <c r="BZ618" s="126"/>
      <c r="CA618" s="126"/>
      <c r="CD618" s="126"/>
      <c r="CN618" s="126"/>
      <c r="CX618" s="126"/>
      <c r="DH618" s="126"/>
      <c r="DR618" s="126"/>
      <c r="EB618" s="126"/>
      <c r="EL618" s="126"/>
      <c r="EV618" s="126"/>
      <c r="FF618" s="126"/>
      <c r="FP618" s="126"/>
      <c r="FZ618" s="126"/>
      <c r="GJ618" s="126"/>
      <c r="GT618" s="126"/>
      <c r="HD618" s="126"/>
      <c r="HN618" s="126"/>
      <c r="HX618" s="126"/>
      <c r="IH618" s="126"/>
      <c r="IR618" s="126"/>
      <c r="JB618" s="126"/>
    </row>
    <row xmlns:x14ac="http://schemas.microsoft.com/office/spreadsheetml/2009/9/ac" r="619" s="3" customFormat="true" x14ac:dyDescent="0.25">
      <c r="A619" s="412"/>
      <c r="B619" s="126"/>
      <c r="L619" s="126"/>
      <c r="V619" s="126"/>
      <c r="AF619" s="126"/>
      <c r="AP619" s="126"/>
      <c r="AZ619" s="126"/>
      <c r="BA619" s="126"/>
      <c r="BB619" s="126"/>
      <c r="BC619" s="126"/>
      <c r="BD619" s="126"/>
      <c r="BE619" s="126"/>
      <c r="BF619" s="126"/>
      <c r="BG619" s="126"/>
      <c r="BJ619" s="126"/>
      <c r="BT619" s="126"/>
      <c r="BU619" s="126"/>
      <c r="BV619" s="126"/>
      <c r="BW619" s="126"/>
      <c r="BX619" s="126"/>
      <c r="BY619" s="126"/>
      <c r="BZ619" s="126"/>
      <c r="CA619" s="126"/>
      <c r="CD619" s="126"/>
      <c r="CN619" s="126"/>
      <c r="CX619" s="126"/>
      <c r="DH619" s="126"/>
      <c r="DR619" s="126"/>
      <c r="EB619" s="126"/>
      <c r="EL619" s="126"/>
      <c r="EV619" s="126"/>
      <c r="FF619" s="126"/>
      <c r="FP619" s="126"/>
      <c r="FZ619" s="126"/>
      <c r="GJ619" s="126"/>
      <c r="GT619" s="126"/>
      <c r="HD619" s="126"/>
      <c r="HN619" s="126"/>
      <c r="HX619" s="126"/>
      <c r="IH619" s="126"/>
      <c r="IR619" s="126"/>
      <c r="JB619" s="126"/>
    </row>
    <row xmlns:x14ac="http://schemas.microsoft.com/office/spreadsheetml/2009/9/ac" r="620" s="3" customFormat="true" x14ac:dyDescent="0.25">
      <c r="A620" s="412"/>
      <c r="B620" s="126"/>
      <c r="L620" s="126"/>
      <c r="V620" s="126"/>
      <c r="AF620" s="126"/>
      <c r="AP620" s="126"/>
      <c r="AZ620" s="126"/>
      <c r="BA620" s="126"/>
      <c r="BB620" s="126"/>
      <c r="BC620" s="126"/>
      <c r="BD620" s="126"/>
      <c r="BE620" s="126"/>
      <c r="BF620" s="126"/>
      <c r="BG620" s="126"/>
      <c r="BJ620" s="126"/>
      <c r="BT620" s="126"/>
      <c r="BU620" s="126"/>
      <c r="BV620" s="126"/>
      <c r="BW620" s="126"/>
      <c r="BX620" s="126"/>
      <c r="BY620" s="126"/>
      <c r="BZ620" s="126"/>
      <c r="CA620" s="126"/>
      <c r="CD620" s="126"/>
      <c r="CN620" s="126"/>
      <c r="CX620" s="126"/>
      <c r="DH620" s="126"/>
      <c r="DR620" s="126"/>
      <c r="EB620" s="126"/>
      <c r="EL620" s="126"/>
      <c r="EV620" s="126"/>
      <c r="FF620" s="126"/>
      <c r="FP620" s="126"/>
      <c r="FZ620" s="126"/>
      <c r="GJ620" s="126"/>
      <c r="GT620" s="126"/>
      <c r="HD620" s="126"/>
      <c r="HN620" s="126"/>
      <c r="HX620" s="126"/>
      <c r="IH620" s="126"/>
      <c r="IR620" s="126"/>
      <c r="JB620" s="126"/>
    </row>
    <row xmlns:x14ac="http://schemas.microsoft.com/office/spreadsheetml/2009/9/ac" r="621" s="3" customFormat="true" x14ac:dyDescent="0.25">
      <c r="A621" s="412"/>
      <c r="B621" s="126"/>
      <c r="L621" s="126"/>
      <c r="V621" s="126"/>
      <c r="AF621" s="126"/>
      <c r="AP621" s="126"/>
      <c r="AZ621" s="126"/>
      <c r="BA621" s="126"/>
      <c r="BB621" s="126"/>
      <c r="BC621" s="126"/>
      <c r="BD621" s="126"/>
      <c r="BE621" s="126"/>
      <c r="BF621" s="126"/>
      <c r="BG621" s="126"/>
      <c r="BJ621" s="126"/>
      <c r="BT621" s="126"/>
      <c r="BU621" s="126"/>
      <c r="BV621" s="126"/>
      <c r="BW621" s="126"/>
      <c r="BX621" s="126"/>
      <c r="BY621" s="126"/>
      <c r="BZ621" s="126"/>
      <c r="CA621" s="126"/>
      <c r="CD621" s="126"/>
      <c r="CN621" s="126"/>
      <c r="CX621" s="126"/>
      <c r="DH621" s="126"/>
      <c r="DR621" s="126"/>
      <c r="EB621" s="126"/>
      <c r="EL621" s="126"/>
      <c r="EV621" s="126"/>
      <c r="FF621" s="126"/>
      <c r="FP621" s="126"/>
      <c r="FZ621" s="126"/>
      <c r="GJ621" s="126"/>
      <c r="GT621" s="126"/>
      <c r="HD621" s="126"/>
      <c r="HN621" s="126"/>
      <c r="HX621" s="126"/>
      <c r="IH621" s="126"/>
      <c r="IR621" s="126"/>
      <c r="JB621" s="126"/>
    </row>
    <row xmlns:x14ac="http://schemas.microsoft.com/office/spreadsheetml/2009/9/ac" r="622" s="3" customFormat="true" x14ac:dyDescent="0.25">
      <c r="A622" s="412"/>
      <c r="B622" s="126"/>
      <c r="L622" s="126"/>
      <c r="V622" s="126"/>
      <c r="AF622" s="126"/>
      <c r="AP622" s="126"/>
      <c r="AZ622" s="126"/>
      <c r="BA622" s="126"/>
      <c r="BB622" s="126"/>
      <c r="BC622" s="126"/>
      <c r="BD622" s="126"/>
      <c r="BE622" s="126"/>
      <c r="BF622" s="126"/>
      <c r="BG622" s="126"/>
      <c r="BJ622" s="126"/>
      <c r="BT622" s="126"/>
      <c r="BU622" s="126"/>
      <c r="BV622" s="126"/>
      <c r="BW622" s="126"/>
      <c r="BX622" s="126"/>
      <c r="BY622" s="126"/>
      <c r="BZ622" s="126"/>
      <c r="CA622" s="126"/>
      <c r="CD622" s="126"/>
      <c r="CN622" s="126"/>
      <c r="CX622" s="126"/>
      <c r="DH622" s="126"/>
      <c r="DR622" s="126"/>
      <c r="EB622" s="126"/>
      <c r="EL622" s="126"/>
      <c r="EV622" s="126"/>
      <c r="FF622" s="126"/>
      <c r="FP622" s="126"/>
      <c r="FZ622" s="126"/>
      <c r="GJ622" s="126"/>
      <c r="GT622" s="126"/>
      <c r="HD622" s="126"/>
      <c r="HN622" s="126"/>
      <c r="HX622" s="126"/>
      <c r="IH622" s="126"/>
      <c r="IR622" s="126"/>
      <c r="JB622" s="126"/>
    </row>
    <row xmlns:x14ac="http://schemas.microsoft.com/office/spreadsheetml/2009/9/ac" r="623" s="3" customFormat="true" x14ac:dyDescent="0.25">
      <c r="A623" s="412"/>
      <c r="B623" s="126"/>
      <c r="L623" s="126"/>
      <c r="V623" s="126"/>
      <c r="AF623" s="126"/>
      <c r="AP623" s="126"/>
      <c r="AZ623" s="126"/>
      <c r="BA623" s="126"/>
      <c r="BB623" s="126"/>
      <c r="BC623" s="126"/>
      <c r="BD623" s="126"/>
      <c r="BE623" s="126"/>
      <c r="BF623" s="126"/>
      <c r="BG623" s="126"/>
      <c r="BJ623" s="126"/>
      <c r="BT623" s="126"/>
      <c r="BU623" s="126"/>
      <c r="BV623" s="126"/>
      <c r="BW623" s="126"/>
      <c r="BX623" s="126"/>
      <c r="BY623" s="126"/>
      <c r="BZ623" s="126"/>
      <c r="CA623" s="126"/>
      <c r="CD623" s="126"/>
      <c r="CN623" s="126"/>
      <c r="CX623" s="126"/>
      <c r="DH623" s="126"/>
      <c r="DR623" s="126"/>
      <c r="EB623" s="126"/>
      <c r="EL623" s="126"/>
      <c r="EV623" s="126"/>
      <c r="FF623" s="126"/>
      <c r="FP623" s="126"/>
      <c r="FZ623" s="126"/>
      <c r="GJ623" s="126"/>
      <c r="GT623" s="126"/>
      <c r="HD623" s="126"/>
      <c r="HN623" s="126"/>
      <c r="HX623" s="126"/>
      <c r="IH623" s="126"/>
      <c r="IR623" s="126"/>
      <c r="JB623" s="126"/>
    </row>
    <row xmlns:x14ac="http://schemas.microsoft.com/office/spreadsheetml/2009/9/ac" r="624" s="3" customFormat="true" x14ac:dyDescent="0.25">
      <c r="A624" s="412"/>
      <c r="B624" s="126"/>
      <c r="L624" s="126"/>
      <c r="V624" s="126"/>
      <c r="AF624" s="126"/>
      <c r="AP624" s="126"/>
      <c r="AZ624" s="126"/>
      <c r="BA624" s="126"/>
      <c r="BB624" s="126"/>
      <c r="BC624" s="126"/>
      <c r="BD624" s="126"/>
      <c r="BE624" s="126"/>
      <c r="BF624" s="126"/>
      <c r="BG624" s="126"/>
      <c r="BJ624" s="126"/>
      <c r="BT624" s="126"/>
      <c r="BU624" s="126"/>
      <c r="BV624" s="126"/>
      <c r="BW624" s="126"/>
      <c r="BX624" s="126"/>
      <c r="BY624" s="126"/>
      <c r="BZ624" s="126"/>
      <c r="CA624" s="126"/>
      <c r="CD624" s="126"/>
      <c r="CN624" s="126"/>
      <c r="CX624" s="126"/>
      <c r="DH624" s="126"/>
      <c r="DR624" s="126"/>
      <c r="EB624" s="126"/>
      <c r="EL624" s="126"/>
      <c r="EV624" s="126"/>
      <c r="FF624" s="126"/>
      <c r="FP624" s="126"/>
      <c r="FZ624" s="126"/>
      <c r="GJ624" s="126"/>
      <c r="GT624" s="126"/>
      <c r="HD624" s="126"/>
      <c r="HN624" s="126"/>
      <c r="HX624" s="126"/>
      <c r="IH624" s="126"/>
      <c r="IR624" s="126"/>
      <c r="JB624" s="126"/>
    </row>
    <row xmlns:x14ac="http://schemas.microsoft.com/office/spreadsheetml/2009/9/ac" r="625" s="3" customFormat="true" x14ac:dyDescent="0.25">
      <c r="A625" s="412"/>
      <c r="B625" s="126"/>
      <c r="L625" s="126"/>
      <c r="V625" s="126"/>
      <c r="AF625" s="126"/>
      <c r="AP625" s="126"/>
      <c r="AZ625" s="126"/>
      <c r="BA625" s="126"/>
      <c r="BB625" s="126"/>
      <c r="BC625" s="126"/>
      <c r="BD625" s="126"/>
      <c r="BE625" s="126"/>
      <c r="BF625" s="126"/>
      <c r="BG625" s="126"/>
      <c r="BJ625" s="126"/>
      <c r="BT625" s="126"/>
      <c r="BU625" s="126"/>
      <c r="BV625" s="126"/>
      <c r="BW625" s="126"/>
      <c r="BX625" s="126"/>
      <c r="BY625" s="126"/>
      <c r="BZ625" s="126"/>
      <c r="CA625" s="126"/>
      <c r="CD625" s="126"/>
      <c r="CN625" s="126"/>
      <c r="CX625" s="126"/>
      <c r="DH625" s="126"/>
      <c r="DR625" s="126"/>
      <c r="EB625" s="126"/>
      <c r="EL625" s="126"/>
      <c r="EV625" s="126"/>
      <c r="FF625" s="126"/>
      <c r="FP625" s="126"/>
      <c r="FZ625" s="126"/>
      <c r="GJ625" s="126"/>
      <c r="GT625" s="126"/>
      <c r="HD625" s="126"/>
      <c r="HN625" s="126"/>
      <c r="HX625" s="126"/>
      <c r="IH625" s="126"/>
      <c r="IR625" s="126"/>
      <c r="JB625" s="126"/>
    </row>
    <row xmlns:x14ac="http://schemas.microsoft.com/office/spreadsheetml/2009/9/ac" r="626" s="3" customFormat="true" x14ac:dyDescent="0.25">
      <c r="A626" s="412"/>
      <c r="B626" s="126"/>
      <c r="L626" s="126"/>
      <c r="V626" s="126"/>
      <c r="AF626" s="126"/>
      <c r="AP626" s="126"/>
      <c r="AZ626" s="126"/>
      <c r="BA626" s="126"/>
      <c r="BB626" s="126"/>
      <c r="BC626" s="126"/>
      <c r="BD626" s="126"/>
      <c r="BE626" s="126"/>
      <c r="BF626" s="126"/>
      <c r="BG626" s="126"/>
      <c r="BJ626" s="126"/>
      <c r="BT626" s="126"/>
      <c r="BU626" s="126"/>
      <c r="BV626" s="126"/>
      <c r="BW626" s="126"/>
      <c r="BX626" s="126"/>
      <c r="BY626" s="126"/>
      <c r="BZ626" s="126"/>
      <c r="CA626" s="126"/>
      <c r="CD626" s="126"/>
      <c r="CN626" s="126"/>
      <c r="CX626" s="126"/>
      <c r="DH626" s="126"/>
      <c r="DR626" s="126"/>
      <c r="EB626" s="126"/>
      <c r="EL626" s="126"/>
      <c r="EV626" s="126"/>
      <c r="FF626" s="126"/>
      <c r="FP626" s="126"/>
      <c r="FZ626" s="126"/>
      <c r="GJ626" s="126"/>
      <c r="GT626" s="126"/>
      <c r="HD626" s="126"/>
      <c r="HN626" s="126"/>
      <c r="HX626" s="126"/>
      <c r="IH626" s="126"/>
      <c r="IR626" s="126"/>
      <c r="JB626" s="126"/>
    </row>
    <row xmlns:x14ac="http://schemas.microsoft.com/office/spreadsheetml/2009/9/ac" r="627" s="3" customFormat="true" x14ac:dyDescent="0.25">
      <c r="A627" s="412"/>
      <c r="B627" s="126"/>
      <c r="L627" s="126"/>
      <c r="V627" s="126"/>
      <c r="AF627" s="126"/>
      <c r="AP627" s="126"/>
      <c r="AZ627" s="126"/>
      <c r="BA627" s="126"/>
      <c r="BB627" s="126"/>
      <c r="BC627" s="126"/>
      <c r="BD627" s="126"/>
      <c r="BE627" s="126"/>
      <c r="BF627" s="126"/>
      <c r="BG627" s="126"/>
      <c r="BJ627" s="126"/>
      <c r="BT627" s="126"/>
      <c r="BU627" s="126"/>
      <c r="BV627" s="126"/>
      <c r="BW627" s="126"/>
      <c r="BX627" s="126"/>
      <c r="BY627" s="126"/>
      <c r="BZ627" s="126"/>
      <c r="CA627" s="126"/>
      <c r="CD627" s="126"/>
      <c r="CN627" s="126"/>
      <c r="CX627" s="126"/>
      <c r="DH627" s="126"/>
      <c r="DR627" s="126"/>
      <c r="EB627" s="126"/>
      <c r="EL627" s="126"/>
      <c r="EV627" s="126"/>
      <c r="FF627" s="126"/>
      <c r="FP627" s="126"/>
      <c r="FZ627" s="126"/>
      <c r="GJ627" s="126"/>
      <c r="GT627" s="126"/>
      <c r="HD627" s="126"/>
      <c r="HN627" s="126"/>
      <c r="HX627" s="126"/>
      <c r="IH627" s="126"/>
      <c r="IR627" s="126"/>
      <c r="JB627" s="126"/>
    </row>
    <row xmlns:x14ac="http://schemas.microsoft.com/office/spreadsheetml/2009/9/ac" r="628" s="3" customFormat="true" x14ac:dyDescent="0.25">
      <c r="A628" s="412"/>
      <c r="B628" s="126"/>
      <c r="L628" s="126"/>
      <c r="V628" s="126"/>
      <c r="AF628" s="126"/>
      <c r="AP628" s="126"/>
      <c r="AZ628" s="126"/>
      <c r="BA628" s="126"/>
      <c r="BB628" s="126"/>
      <c r="BC628" s="126"/>
      <c r="BD628" s="126"/>
      <c r="BE628" s="126"/>
      <c r="BF628" s="126"/>
      <c r="BG628" s="126"/>
      <c r="BJ628" s="126"/>
      <c r="BT628" s="126"/>
      <c r="BU628" s="126"/>
      <c r="BV628" s="126"/>
      <c r="BW628" s="126"/>
      <c r="BX628" s="126"/>
      <c r="BY628" s="126"/>
      <c r="BZ628" s="126"/>
      <c r="CA628" s="126"/>
      <c r="CD628" s="126"/>
      <c r="CN628" s="126"/>
      <c r="CX628" s="126"/>
      <c r="DH628" s="126"/>
      <c r="DR628" s="126"/>
      <c r="EB628" s="126"/>
      <c r="EL628" s="126"/>
      <c r="EV628" s="126"/>
      <c r="FF628" s="126"/>
      <c r="FP628" s="126"/>
      <c r="FZ628" s="126"/>
      <c r="GJ628" s="126"/>
      <c r="GT628" s="126"/>
      <c r="HD628" s="126"/>
      <c r="HN628" s="126"/>
      <c r="HX628" s="126"/>
      <c r="IH628" s="126"/>
      <c r="IR628" s="126"/>
      <c r="JB628" s="126"/>
    </row>
    <row xmlns:x14ac="http://schemas.microsoft.com/office/spreadsheetml/2009/9/ac" r="629" s="3" customFormat="true" x14ac:dyDescent="0.25">
      <c r="A629" s="412"/>
      <c r="B629" s="126"/>
      <c r="L629" s="126"/>
      <c r="V629" s="126"/>
      <c r="AF629" s="126"/>
      <c r="AP629" s="126"/>
      <c r="AZ629" s="126"/>
      <c r="BA629" s="126"/>
      <c r="BB629" s="126"/>
      <c r="BC629" s="126"/>
      <c r="BD629" s="126"/>
      <c r="BE629" s="126"/>
      <c r="BF629" s="126"/>
      <c r="BG629" s="126"/>
      <c r="BJ629" s="126"/>
      <c r="BT629" s="126"/>
      <c r="BU629" s="126"/>
      <c r="BV629" s="126"/>
      <c r="BW629" s="126"/>
      <c r="BX629" s="126"/>
      <c r="BY629" s="126"/>
      <c r="BZ629" s="126"/>
      <c r="CA629" s="126"/>
      <c r="CD629" s="126"/>
      <c r="CN629" s="126"/>
      <c r="CX629" s="126"/>
      <c r="DH629" s="126"/>
      <c r="DR629" s="126"/>
      <c r="EB629" s="126"/>
      <c r="EL629" s="126"/>
      <c r="EV629" s="126"/>
      <c r="FF629" s="126"/>
      <c r="FP629" s="126"/>
      <c r="FZ629" s="126"/>
      <c r="GJ629" s="126"/>
      <c r="GT629" s="126"/>
      <c r="HD629" s="126"/>
      <c r="HN629" s="126"/>
      <c r="HX629" s="126"/>
      <c r="IH629" s="126"/>
      <c r="IR629" s="126"/>
      <c r="JB629" s="126"/>
    </row>
    <row xmlns:x14ac="http://schemas.microsoft.com/office/spreadsheetml/2009/9/ac" r="630" s="3" customFormat="true" x14ac:dyDescent="0.25">
      <c r="A630" s="412"/>
      <c r="B630" s="126"/>
      <c r="L630" s="126"/>
      <c r="V630" s="126"/>
      <c r="AF630" s="126"/>
      <c r="AP630" s="126"/>
      <c r="AZ630" s="126"/>
      <c r="BA630" s="126"/>
      <c r="BB630" s="126"/>
      <c r="BC630" s="126"/>
      <c r="BD630" s="126"/>
      <c r="BE630" s="126"/>
      <c r="BF630" s="126"/>
      <c r="BG630" s="126"/>
      <c r="BJ630" s="126"/>
      <c r="BT630" s="126"/>
      <c r="BU630" s="126"/>
      <c r="BV630" s="126"/>
      <c r="BW630" s="126"/>
      <c r="BX630" s="126"/>
      <c r="BY630" s="126"/>
      <c r="BZ630" s="126"/>
      <c r="CA630" s="126"/>
      <c r="CD630" s="126"/>
      <c r="CN630" s="126"/>
      <c r="CX630" s="126"/>
      <c r="DH630" s="126"/>
      <c r="DR630" s="126"/>
      <c r="EB630" s="126"/>
      <c r="EL630" s="126"/>
      <c r="EV630" s="126"/>
      <c r="FF630" s="126"/>
      <c r="FP630" s="126"/>
      <c r="FZ630" s="126"/>
      <c r="GJ630" s="126"/>
      <c r="GT630" s="126"/>
      <c r="HD630" s="126"/>
      <c r="HN630" s="126"/>
      <c r="HX630" s="126"/>
      <c r="IH630" s="126"/>
      <c r="IR630" s="126"/>
      <c r="JB630" s="126"/>
    </row>
    <row xmlns:x14ac="http://schemas.microsoft.com/office/spreadsheetml/2009/9/ac" r="631" s="3" customFormat="true" x14ac:dyDescent="0.25">
      <c r="A631" s="412"/>
      <c r="B631" s="126"/>
      <c r="L631" s="126"/>
      <c r="V631" s="126"/>
      <c r="AF631" s="126"/>
      <c r="AP631" s="126"/>
      <c r="AZ631" s="126"/>
      <c r="BA631" s="126"/>
      <c r="BB631" s="126"/>
      <c r="BC631" s="126"/>
      <c r="BD631" s="126"/>
      <c r="BE631" s="126"/>
      <c r="BF631" s="126"/>
      <c r="BG631" s="126"/>
      <c r="BJ631" s="126"/>
      <c r="BT631" s="126"/>
      <c r="BU631" s="126"/>
      <c r="BV631" s="126"/>
      <c r="BW631" s="126"/>
      <c r="BX631" s="126"/>
      <c r="BY631" s="126"/>
      <c r="BZ631" s="126"/>
      <c r="CA631" s="126"/>
      <c r="CD631" s="126"/>
      <c r="CN631" s="126"/>
      <c r="CX631" s="126"/>
      <c r="DH631" s="126"/>
      <c r="DR631" s="126"/>
      <c r="EB631" s="126"/>
      <c r="EL631" s="126"/>
      <c r="EV631" s="126"/>
      <c r="FF631" s="126"/>
      <c r="FP631" s="126"/>
      <c r="FZ631" s="126"/>
      <c r="GJ631" s="126"/>
      <c r="GT631" s="126"/>
      <c r="HD631" s="126"/>
      <c r="HN631" s="126"/>
      <c r="HX631" s="126"/>
      <c r="IH631" s="126"/>
      <c r="IR631" s="126"/>
      <c r="JB631" s="126"/>
    </row>
    <row xmlns:x14ac="http://schemas.microsoft.com/office/spreadsheetml/2009/9/ac" r="632" s="3" customFormat="true" x14ac:dyDescent="0.25">
      <c r="A632" s="412"/>
      <c r="B632" s="126"/>
      <c r="L632" s="126"/>
      <c r="V632" s="126"/>
      <c r="AF632" s="126"/>
      <c r="AP632" s="126"/>
      <c r="AZ632" s="126"/>
      <c r="BA632" s="126"/>
      <c r="BB632" s="126"/>
      <c r="BC632" s="126"/>
      <c r="BD632" s="126"/>
      <c r="BE632" s="126"/>
      <c r="BF632" s="126"/>
      <c r="BG632" s="126"/>
      <c r="BJ632" s="126"/>
      <c r="BT632" s="126"/>
      <c r="BU632" s="126"/>
      <c r="BV632" s="126"/>
      <c r="BW632" s="126"/>
      <c r="BX632" s="126"/>
      <c r="BY632" s="126"/>
      <c r="BZ632" s="126"/>
      <c r="CA632" s="126"/>
      <c r="CD632" s="126"/>
      <c r="CN632" s="126"/>
      <c r="CX632" s="126"/>
      <c r="DH632" s="126"/>
      <c r="DR632" s="126"/>
      <c r="EB632" s="126"/>
      <c r="EL632" s="126"/>
      <c r="EV632" s="126"/>
      <c r="FF632" s="126"/>
      <c r="FP632" s="126"/>
      <c r="FZ632" s="126"/>
      <c r="GJ632" s="126"/>
      <c r="GT632" s="126"/>
      <c r="HD632" s="126"/>
      <c r="HN632" s="126"/>
      <c r="HX632" s="126"/>
      <c r="IH632" s="126"/>
      <c r="IR632" s="126"/>
      <c r="JB632" s="126"/>
    </row>
    <row xmlns:x14ac="http://schemas.microsoft.com/office/spreadsheetml/2009/9/ac" r="633" s="3" customFormat="true" x14ac:dyDescent="0.25">
      <c r="A633" s="412"/>
      <c r="B633" s="126"/>
      <c r="L633" s="126"/>
      <c r="V633" s="126"/>
      <c r="AF633" s="126"/>
      <c r="AP633" s="126"/>
      <c r="AZ633" s="126"/>
      <c r="BA633" s="126"/>
      <c r="BB633" s="126"/>
      <c r="BC633" s="126"/>
      <c r="BD633" s="126"/>
      <c r="BE633" s="126"/>
      <c r="BF633" s="126"/>
      <c r="BG633" s="126"/>
      <c r="BJ633" s="126"/>
      <c r="BT633" s="126"/>
      <c r="BU633" s="126"/>
      <c r="BV633" s="126"/>
      <c r="BW633" s="126"/>
      <c r="BX633" s="126"/>
      <c r="BY633" s="126"/>
      <c r="BZ633" s="126"/>
      <c r="CA633" s="126"/>
      <c r="CD633" s="126"/>
      <c r="CN633" s="126"/>
      <c r="CX633" s="126"/>
      <c r="DH633" s="126"/>
      <c r="DR633" s="126"/>
      <c r="EB633" s="126"/>
      <c r="EL633" s="126"/>
      <c r="EV633" s="126"/>
      <c r="FF633" s="126"/>
      <c r="FP633" s="126"/>
      <c r="FZ633" s="126"/>
      <c r="GJ633" s="126"/>
      <c r="GT633" s="126"/>
      <c r="HD633" s="126"/>
      <c r="HN633" s="126"/>
      <c r="HX633" s="126"/>
      <c r="IH633" s="126"/>
      <c r="IR633" s="126"/>
      <c r="JB633" s="126"/>
    </row>
    <row xmlns:x14ac="http://schemas.microsoft.com/office/spreadsheetml/2009/9/ac" r="634" s="3" customFormat="true" x14ac:dyDescent="0.25">
      <c r="A634" s="412"/>
      <c r="B634" s="126"/>
      <c r="L634" s="126"/>
      <c r="V634" s="126"/>
      <c r="AF634" s="126"/>
      <c r="AP634" s="126"/>
      <c r="AZ634" s="126"/>
      <c r="BA634" s="126"/>
      <c r="BB634" s="126"/>
      <c r="BC634" s="126"/>
      <c r="BD634" s="126"/>
      <c r="BE634" s="126"/>
      <c r="BF634" s="126"/>
      <c r="BG634" s="126"/>
      <c r="BJ634" s="126"/>
      <c r="BT634" s="126"/>
      <c r="BU634" s="126"/>
      <c r="BV634" s="126"/>
      <c r="BW634" s="126"/>
      <c r="BX634" s="126"/>
      <c r="BY634" s="126"/>
      <c r="BZ634" s="126"/>
      <c r="CA634" s="126"/>
      <c r="CD634" s="126"/>
      <c r="CN634" s="126"/>
      <c r="CX634" s="126"/>
      <c r="DH634" s="126"/>
      <c r="DR634" s="126"/>
      <c r="EB634" s="126"/>
      <c r="EL634" s="126"/>
      <c r="EV634" s="126"/>
      <c r="FF634" s="126"/>
      <c r="FP634" s="126"/>
      <c r="FZ634" s="126"/>
      <c r="GJ634" s="126"/>
      <c r="GT634" s="126"/>
      <c r="HD634" s="126"/>
      <c r="HN634" s="126"/>
      <c r="HX634" s="126"/>
      <c r="IH634" s="126"/>
      <c r="IR634" s="126"/>
      <c r="JB634" s="126"/>
    </row>
    <row xmlns:x14ac="http://schemas.microsoft.com/office/spreadsheetml/2009/9/ac" r="635" s="3" customFormat="true" x14ac:dyDescent="0.25">
      <c r="A635" s="412"/>
      <c r="B635" s="126"/>
      <c r="L635" s="126"/>
      <c r="V635" s="126"/>
      <c r="AF635" s="126"/>
      <c r="AP635" s="126"/>
      <c r="AZ635" s="126"/>
      <c r="BA635" s="126"/>
      <c r="BB635" s="126"/>
      <c r="BC635" s="126"/>
      <c r="BD635" s="126"/>
      <c r="BE635" s="126"/>
      <c r="BF635" s="126"/>
      <c r="BG635" s="126"/>
      <c r="BJ635" s="126"/>
      <c r="BT635" s="126"/>
      <c r="BU635" s="126"/>
      <c r="BV635" s="126"/>
      <c r="BW635" s="126"/>
      <c r="BX635" s="126"/>
      <c r="BY635" s="126"/>
      <c r="BZ635" s="126"/>
      <c r="CA635" s="126"/>
      <c r="CD635" s="126"/>
      <c r="CN635" s="126"/>
      <c r="CX635" s="126"/>
      <c r="DH635" s="126"/>
      <c r="DR635" s="126"/>
      <c r="EB635" s="126"/>
      <c r="EL635" s="126"/>
      <c r="EV635" s="126"/>
      <c r="FF635" s="126"/>
      <c r="FP635" s="126"/>
      <c r="FZ635" s="126"/>
      <c r="GJ635" s="126"/>
      <c r="GT635" s="126"/>
      <c r="HD635" s="126"/>
      <c r="HN635" s="126"/>
      <c r="HX635" s="126"/>
      <c r="IH635" s="126"/>
      <c r="IR635" s="126"/>
      <c r="JB635" s="126"/>
    </row>
    <row xmlns:x14ac="http://schemas.microsoft.com/office/spreadsheetml/2009/9/ac" r="636" s="3" customFormat="true" x14ac:dyDescent="0.25">
      <c r="A636" s="412"/>
      <c r="B636" s="126"/>
      <c r="L636" s="126"/>
      <c r="V636" s="126"/>
      <c r="AF636" s="126"/>
      <c r="AP636" s="126"/>
      <c r="AZ636" s="126"/>
      <c r="BA636" s="126"/>
      <c r="BB636" s="126"/>
      <c r="BC636" s="126"/>
      <c r="BD636" s="126"/>
      <c r="BE636" s="126"/>
      <c r="BF636" s="126"/>
      <c r="BG636" s="126"/>
      <c r="BJ636" s="126"/>
      <c r="BT636" s="126"/>
      <c r="BU636" s="126"/>
      <c r="BV636" s="126"/>
      <c r="BW636" s="126"/>
      <c r="BX636" s="126"/>
      <c r="BY636" s="126"/>
      <c r="BZ636" s="126"/>
      <c r="CA636" s="126"/>
      <c r="CD636" s="126"/>
      <c r="CN636" s="126"/>
      <c r="CX636" s="126"/>
      <c r="DH636" s="126"/>
      <c r="DR636" s="126"/>
      <c r="EB636" s="126"/>
      <c r="EL636" s="126"/>
      <c r="EV636" s="126"/>
      <c r="FF636" s="126"/>
      <c r="FP636" s="126"/>
      <c r="FZ636" s="126"/>
      <c r="GJ636" s="126"/>
      <c r="GT636" s="126"/>
      <c r="HD636" s="126"/>
      <c r="HN636" s="126"/>
      <c r="HX636" s="126"/>
      <c r="IH636" s="126"/>
      <c r="IR636" s="126"/>
      <c r="JB636" s="126"/>
    </row>
    <row xmlns:x14ac="http://schemas.microsoft.com/office/spreadsheetml/2009/9/ac" r="637" s="3" customFormat="true" x14ac:dyDescent="0.25">
      <c r="A637" s="412"/>
      <c r="B637" s="126"/>
      <c r="L637" s="126"/>
      <c r="V637" s="126"/>
      <c r="AF637" s="126"/>
      <c r="AP637" s="126"/>
      <c r="AZ637" s="126"/>
      <c r="BA637" s="126"/>
      <c r="BB637" s="126"/>
      <c r="BC637" s="126"/>
      <c r="BD637" s="126"/>
      <c r="BE637" s="126"/>
      <c r="BF637" s="126"/>
      <c r="BG637" s="126"/>
      <c r="BJ637" s="126"/>
      <c r="BT637" s="126"/>
      <c r="BU637" s="126"/>
      <c r="BV637" s="126"/>
      <c r="BW637" s="126"/>
      <c r="BX637" s="126"/>
      <c r="BY637" s="126"/>
      <c r="BZ637" s="126"/>
      <c r="CA637" s="126"/>
      <c r="CD637" s="126"/>
      <c r="CN637" s="126"/>
      <c r="CX637" s="126"/>
      <c r="DH637" s="126"/>
      <c r="DR637" s="126"/>
      <c r="EB637" s="126"/>
      <c r="EL637" s="126"/>
      <c r="EV637" s="126"/>
      <c r="FF637" s="126"/>
      <c r="FP637" s="126"/>
      <c r="FZ637" s="126"/>
      <c r="GJ637" s="126"/>
      <c r="GT637" s="126"/>
      <c r="HD637" s="126"/>
      <c r="HN637" s="126"/>
      <c r="HX637" s="126"/>
      <c r="IH637" s="126"/>
      <c r="IR637" s="126"/>
      <c r="JB637" s="126"/>
    </row>
  </sheetData>
  <mergeCells count="22">
    <mergeCell ref="GK26:GQ26"/>
    <mergeCell ref="GU26:HA26"/>
    <mergeCell ref="CO26:CU26"/>
    <mergeCell ref="FG26:FM26"/>
    <mergeCell ref="GA26:GG26"/>
    <mergeCell ref="EM26:ES26"/>
    <mergeCell ref="CY26:DE26"/>
    <mergeCell ref="DI26:DO26"/>
    <mergeCell ref="DS26:DY26"/>
    <mergeCell ref="EC26:EI26"/>
    <mergeCell ref="EW26:FC26"/>
    <mergeCell ref="FQ26:FW26"/>
    <mergeCell ref="AQ26:AW26"/>
    <mergeCell ref="BU26:CA26"/>
    <mergeCell ref="BK26:BQ26"/>
    <mergeCell ref="BA26:BG26"/>
    <mergeCell ref="CE26:CK26"/>
    <mergeCell ref="A2:A3"/>
    <mergeCell ref="C26:I26"/>
    <mergeCell ref="M26:S26"/>
    <mergeCell ref="W26:AC26"/>
    <mergeCell ref="AG26:AM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 ref="A20" location="myrangeW16" display="myrangeW16"/>
    <hyperlink ref="A21" location="myrangeW17" display="myrangeW17"/>
    <hyperlink ref="A22" location="myrangeW18" display="myrangeW18"/>
    <hyperlink ref="A23" location="myrangeW19" display="myrangeW19"/>
    <hyperlink ref="A24" location="myrangeW20" display="myrangeW2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JB640"/>
  <sheetViews>
    <sheetView showGridLines="false" zoomScale="90" zoomScaleNormal="90" workbookViewId="0">
      <pane xSplit="1" topLeftCell="B1" activePane="topRight" state="frozen"/>
      <selection pane="topRight"/>
    </sheetView>
  </sheetViews>
  <sheetFormatPr xmlns:x14ac="http://schemas.microsoft.com/office/spreadsheetml/2009/9/ac" defaultRowHeight="15.75" x14ac:dyDescent="0.25"/>
  <cols>
    <col min="1" max="1" width="20.375" customWidth="true"/>
    <col min="2" max="2" width="24.625" style="127" customWidth="true"/>
    <col min="3" max="3" width="29.75" customWidth="true"/>
    <col min="4" max="9" width="7.875" customWidth="true"/>
    <col min="10" max="11" width="1.125" customWidth="true"/>
    <col min="12" max="12" width="24.625" style="127" customWidth="true"/>
    <col min="13" max="13" width="29.75" customWidth="true"/>
    <col min="14" max="19" width="7.875" customWidth="true"/>
    <col min="20" max="21" width="1.125" customWidth="true"/>
    <col min="22" max="22" width="24.625" style="127" customWidth="true"/>
    <col min="23" max="23" width="29.75" customWidth="true"/>
    <col min="24" max="29" width="7.875" customWidth="true"/>
    <col min="30" max="31" width="1.125" customWidth="true"/>
    <col min="32" max="32" width="24.625" style="127" customWidth="true"/>
    <col min="33" max="33" width="29.75" customWidth="true"/>
    <col min="34" max="39" width="7.875" customWidth="true"/>
    <col min="40" max="41" width="1.125" customWidth="true"/>
    <col min="42" max="42" width="24.625" style="127" customWidth="true"/>
    <col min="43" max="43" width="29.75" customWidth="true"/>
    <col min="44" max="49" width="7.875" customWidth="true"/>
    <col min="50" max="51" width="1.125" customWidth="true"/>
    <col min="52" max="52" width="24.625" style="127" customWidth="true"/>
    <col min="53" max="53" width="29.75" style="127" customWidth="true"/>
    <col min="54" max="59" width="7.875" style="127" customWidth="true"/>
    <col min="60" max="61" width="1.125" customWidth="true"/>
    <col min="62" max="62" width="24.625" style="127" customWidth="true"/>
    <col min="63" max="63" width="29.75" customWidth="true"/>
    <col min="64" max="69" width="7.875" customWidth="true"/>
    <col min="70" max="71" width="1.125" customWidth="true"/>
    <col min="72" max="72" width="24.625" style="127" customWidth="true"/>
    <col min="73" max="73" width="29.75" customWidth="true"/>
    <col min="74" max="79" width="7.875" customWidth="true"/>
    <col min="80" max="81" width="1.125" customWidth="true"/>
    <col min="82" max="82" width="24.625" style="127" customWidth="true"/>
    <col min="83" max="83" width="29.75" customWidth="true"/>
    <col min="84" max="89" width="7.875" customWidth="true"/>
    <col min="90" max="91" width="1.125" customWidth="true"/>
    <col min="92" max="92" width="24.625" style="127" customWidth="true"/>
    <col min="93" max="93" width="29.75" customWidth="true"/>
    <col min="94" max="99" width="7.875" customWidth="true"/>
    <col min="100" max="101" width="1.125" customWidth="true"/>
    <col min="102" max="102" width="24.625" style="127" customWidth="true"/>
    <col min="103" max="103" width="29.75" customWidth="true"/>
    <col min="104" max="109" width="7.875" customWidth="true"/>
    <col min="110" max="111" width="1.125" customWidth="true"/>
    <col min="112" max="112" width="24.625" style="127" customWidth="true"/>
    <col min="113" max="113" width="29.75" customWidth="true"/>
    <col min="114" max="119" width="7.875" customWidth="true"/>
    <col min="120" max="121" width="1.125" customWidth="true"/>
    <col min="122" max="122" width="24.625" style="127" customWidth="true"/>
    <col min="123" max="123" width="29.75" customWidth="true"/>
    <col min="124" max="129" width="7.875" customWidth="true"/>
    <col min="130" max="131" width="1.125" customWidth="true"/>
    <col min="132" max="132" width="24.625" style="127" customWidth="true"/>
    <col min="133" max="133" width="29.75" customWidth="true"/>
    <col min="134" max="139" width="7.875" customWidth="true"/>
    <col min="140" max="141" width="1.125" customWidth="true"/>
    <col min="142" max="142" width="24.625" style="127" customWidth="true"/>
    <col min="143" max="143" width="29.75" customWidth="true"/>
    <col min="144" max="149" width="7.875" customWidth="true"/>
    <col min="150" max="151" width="1.125" customWidth="true"/>
    <col min="152" max="152" width="24.625" style="127" customWidth="true"/>
    <col min="153" max="153" width="29.75" customWidth="true"/>
    <col min="154" max="159" width="7.875" customWidth="true"/>
    <col min="160" max="161" width="1.125" customWidth="true"/>
    <col min="162" max="162" width="24.625" style="127" customWidth="true"/>
    <col min="163" max="163" width="29.75" customWidth="true"/>
    <col min="164" max="169" width="7.875" customWidth="true"/>
    <col min="170" max="171" width="1.125" customWidth="true"/>
    <col min="172" max="172" width="24.625" style="127" customWidth="true"/>
    <col min="173" max="173" width="29.75" customWidth="true"/>
    <col min="174" max="179" width="7.875" customWidth="true"/>
    <col min="180" max="181" width="1.125" customWidth="true"/>
    <col min="182" max="182" width="24.625" style="127" customWidth="true"/>
    <col min="183" max="183" width="29.75" customWidth="true"/>
    <col min="184" max="189" width="7.875" customWidth="true"/>
    <col min="190" max="191" width="1.125" customWidth="true"/>
    <col min="192" max="192" width="24.625" style="127" customWidth="true"/>
    <col min="193" max="193" width="29.75" customWidth="true"/>
    <col min="194" max="199" width="7.875" customWidth="true"/>
    <col min="200" max="201" width="1.125" customWidth="true"/>
    <col min="202" max="202" width="24.625" style="127" customWidth="true"/>
    <col min="203" max="203" width="29.75" customWidth="true"/>
    <col min="204" max="209" width="7.875" customWidth="true"/>
    <col min="210" max="211" width="1.125" customWidth="true"/>
    <col min="212" max="212" width="24.625" style="127" customWidth="true"/>
    <col min="213" max="213" width="29.75" customWidth="true"/>
    <col min="214" max="219" width="7.875" customWidth="true"/>
    <col min="220" max="221" width="1.125" customWidth="true"/>
    <col min="222" max="222" width="24.625" style="127" customWidth="true"/>
    <col min="223" max="223" width="29.75" customWidth="true"/>
    <col min="224" max="229" width="7.875" customWidth="true"/>
    <col min="230" max="231" width="1.125" customWidth="true"/>
    <col min="232" max="232" width="24.625" style="127" customWidth="true"/>
    <col min="233" max="233" width="29.75" customWidth="true"/>
    <col min="234" max="239" width="7.875" customWidth="true"/>
    <col min="240" max="241" width="1.125" customWidth="true"/>
    <col min="242" max="242" width="24.625" style="127" customWidth="true"/>
    <col min="243" max="243" width="29.75" customWidth="true"/>
    <col min="244" max="249" width="7.875" customWidth="true"/>
    <col min="250" max="251" width="1.125" customWidth="true"/>
    <col min="252" max="252" width="24.625" style="127" customWidth="true"/>
    <col min="253" max="253" width="29.75" customWidth="true"/>
    <col min="254" max="259" width="7.875" customWidth="true"/>
    <col min="260" max="261" width="1.125" customWidth="true"/>
    <col min="262" max="262" width="24.625" style="127" customWidth="true"/>
    <col min="263" max="263" width="29.75" customWidth="true"/>
    <col min="264" max="269" width="7.875" customWidth="true"/>
    <col min="270" max="271" width="1.125" customWidth="true"/>
  </cols>
  <sheetData>
    <row xmlns:x14ac="http://schemas.microsoft.com/office/spreadsheetml/2009/9/ac" r="1" s="342" customFormat="true" ht="30" customHeight="true" x14ac:dyDescent="0.25">
      <c r="B1" s="359" t="s">
        <v>22</v>
      </c>
      <c r="C1" s="585" t="s">
        <v>254</v>
      </c>
      <c r="D1" s="338" t="s">
        <v>159</v>
      </c>
      <c r="E1" s="338"/>
      <c r="F1" s="338"/>
      <c r="G1" s="338"/>
      <c r="H1" s="338"/>
      <c r="I1" s="341"/>
      <c r="J1" s="339"/>
      <c r="K1" s="340"/>
      <c r="L1" s="359" t="s">
        <v>22</v>
      </c>
      <c r="M1" s="585" t="s">
        <v>255</v>
      </c>
      <c r="N1" s="338" t="s">
        <v>159</v>
      </c>
      <c r="O1" s="338"/>
      <c r="P1" s="338"/>
      <c r="Q1" s="338"/>
      <c r="R1" s="338"/>
      <c r="S1" s="341"/>
      <c r="T1" s="339"/>
      <c r="U1" s="340"/>
      <c r="V1" s="359" t="s">
        <v>22</v>
      </c>
      <c r="W1" s="585" t="s">
        <v>256</v>
      </c>
      <c r="X1" s="338" t="s">
        <v>159</v>
      </c>
      <c r="Y1" s="338"/>
      <c r="Z1" s="338"/>
      <c r="AA1" s="338"/>
      <c r="AB1" s="338"/>
      <c r="AC1" s="341"/>
      <c r="AD1" s="339"/>
      <c r="AE1" s="340"/>
      <c r="AF1" s="359" t="s">
        <v>22</v>
      </c>
      <c r="AG1" s="585" t="s">
        <v>257</v>
      </c>
      <c r="AH1" s="338" t="s">
        <v>159</v>
      </c>
      <c r="AI1" s="338"/>
      <c r="AJ1" s="338"/>
      <c r="AK1" s="338"/>
      <c r="AL1" s="338"/>
      <c r="AM1" s="341"/>
      <c r="AN1" s="339"/>
      <c r="AO1" s="340"/>
      <c r="AP1" s="359" t="s">
        <v>22</v>
      </c>
      <c r="AQ1" s="585" t="s">
        <v>257</v>
      </c>
      <c r="AR1" s="338" t="s">
        <v>159</v>
      </c>
      <c r="AS1" s="338"/>
      <c r="AT1" s="338"/>
      <c r="AU1" s="338"/>
      <c r="AV1" s="338"/>
      <c r="AW1" s="341"/>
      <c r="AX1" s="339"/>
      <c r="AY1" s="340"/>
      <c r="AZ1" s="359" t="s">
        <v>22</v>
      </c>
      <c r="BA1" s="585" t="s">
        <v>258</v>
      </c>
      <c r="BB1" s="338" t="s">
        <v>159</v>
      </c>
      <c r="BC1" s="338"/>
      <c r="BD1" s="338"/>
      <c r="BE1" s="338"/>
      <c r="BF1" s="338"/>
      <c r="BG1" s="341"/>
      <c r="BH1" s="339"/>
      <c r="BI1" s="340"/>
      <c r="BJ1" s="359" t="s">
        <v>22</v>
      </c>
      <c r="BK1" s="585" t="s">
        <v>258</v>
      </c>
      <c r="BL1" s="338" t="s">
        <v>159</v>
      </c>
      <c r="BM1" s="338"/>
      <c r="BN1" s="338"/>
      <c r="BO1" s="338"/>
      <c r="BP1" s="338"/>
      <c r="BQ1" s="341"/>
      <c r="BR1" s="339"/>
      <c r="BS1" s="340"/>
      <c r="BT1" s="359" t="s">
        <v>22</v>
      </c>
      <c r="BU1" s="585" t="s">
        <v>259</v>
      </c>
      <c r="BV1" s="338" t="s">
        <v>159</v>
      </c>
      <c r="BW1" s="338"/>
      <c r="BX1" s="338"/>
      <c r="BY1" s="338"/>
      <c r="BZ1" s="338"/>
      <c r="CA1" s="341"/>
      <c r="CB1" s="339"/>
      <c r="CC1" s="340"/>
      <c r="CD1" s="359" t="s">
        <v>22</v>
      </c>
      <c r="CE1" s="585" t="s">
        <v>259</v>
      </c>
      <c r="CF1" s="338" t="s">
        <v>159</v>
      </c>
      <c r="CG1" s="338"/>
      <c r="CH1" s="338"/>
      <c r="CI1" s="338"/>
      <c r="CJ1" s="338"/>
      <c r="CK1" s="341"/>
      <c r="CL1" s="339"/>
      <c r="CM1" s="340"/>
      <c r="CN1" s="359" t="s">
        <v>22</v>
      </c>
      <c r="CO1" s="585" t="s">
        <v>260</v>
      </c>
      <c r="CP1" s="338" t="s">
        <v>159</v>
      </c>
      <c r="CQ1" s="338"/>
      <c r="CR1" s="338"/>
      <c r="CS1" s="338"/>
      <c r="CT1" s="338"/>
      <c r="CU1" s="341"/>
      <c r="CV1" s="339"/>
      <c r="CW1" s="340"/>
      <c r="CX1" s="359" t="s">
        <v>22</v>
      </c>
      <c r="CY1" s="585" t="s">
        <v>260</v>
      </c>
      <c r="CZ1" s="338" t="s">
        <v>159</v>
      </c>
      <c r="DA1" s="338"/>
      <c r="DB1" s="338"/>
      <c r="DC1" s="338"/>
      <c r="DD1" s="338"/>
      <c r="DE1" s="341"/>
      <c r="DF1" s="339"/>
      <c r="DG1" s="340"/>
      <c r="DH1" s="359" t="s">
        <v>22</v>
      </c>
      <c r="DI1" s="585" t="s">
        <v>261</v>
      </c>
      <c r="DJ1" s="338" t="s">
        <v>159</v>
      </c>
      <c r="DK1" s="338"/>
      <c r="DL1" s="338"/>
      <c r="DM1" s="338"/>
      <c r="DN1" s="338"/>
      <c r="DO1" s="341"/>
      <c r="DP1" s="339"/>
      <c r="DQ1" s="340"/>
      <c r="DR1" s="359" t="s">
        <v>22</v>
      </c>
      <c r="DS1" s="585" t="s">
        <v>261</v>
      </c>
      <c r="DT1" s="338" t="s">
        <v>159</v>
      </c>
      <c r="DU1" s="338"/>
      <c r="DV1" s="338"/>
      <c r="DW1" s="338"/>
      <c r="DX1" s="338"/>
      <c r="DY1" s="341"/>
      <c r="DZ1" s="339"/>
      <c r="EA1" s="340"/>
      <c r="EB1" s="359" t="s">
        <v>22</v>
      </c>
      <c r="EC1" s="585">
        <v>2019</v>
      </c>
      <c r="ED1" s="338" t="s">
        <v>159</v>
      </c>
      <c r="EE1" s="338"/>
      <c r="EF1" s="338"/>
      <c r="EG1" s="338"/>
      <c r="EH1" s="338"/>
      <c r="EI1" s="341"/>
      <c r="EJ1" s="339"/>
      <c r="EK1" s="340"/>
      <c r="EL1" s="359" t="s">
        <v>22</v>
      </c>
      <c r="EM1" s="585" t="s">
        <v>262</v>
      </c>
      <c r="EN1" s="338" t="s">
        <v>159</v>
      </c>
      <c r="EO1" s="338"/>
      <c r="EP1" s="338"/>
      <c r="EQ1" s="338"/>
      <c r="ER1" s="338"/>
      <c r="ES1" s="341"/>
      <c r="ET1" s="339"/>
      <c r="EU1" s="340"/>
      <c r="EV1" s="359" t="s">
        <v>22</v>
      </c>
      <c r="EW1" s="585">
        <v>2020</v>
      </c>
      <c r="EX1" s="338" t="s">
        <v>159</v>
      </c>
      <c r="EY1" s="338"/>
      <c r="EZ1" s="338"/>
      <c r="FA1" s="338"/>
      <c r="FB1" s="338"/>
      <c r="FC1" s="341"/>
      <c r="FD1" s="339"/>
      <c r="FE1" s="340"/>
      <c r="FF1" s="359" t="s">
        <v>22</v>
      </c>
      <c r="FG1" s="585">
        <v>2020</v>
      </c>
      <c r="FH1" s="338" t="s">
        <v>159</v>
      </c>
      <c r="FI1" s="338"/>
      <c r="FJ1" s="338"/>
      <c r="FK1" s="338"/>
      <c r="FL1" s="338"/>
      <c r="FM1" s="341"/>
      <c r="FN1" s="339"/>
      <c r="FO1" s="340"/>
      <c r="FP1" s="359" t="s">
        <v>22</v>
      </c>
      <c r="FQ1" s="585">
        <v>2021</v>
      </c>
      <c r="FR1" s="338" t="s">
        <v>159</v>
      </c>
      <c r="FS1" s="338"/>
      <c r="FT1" s="338"/>
      <c r="FU1" s="338"/>
      <c r="FV1" s="338"/>
      <c r="FW1" s="341"/>
      <c r="FX1" s="339"/>
      <c r="FY1" s="340"/>
      <c r="FZ1" s="359" t="s">
        <v>22</v>
      </c>
      <c r="GA1" s="585">
        <v>2021</v>
      </c>
      <c r="GB1" s="338" t="s">
        <v>159</v>
      </c>
      <c r="GC1" s="338"/>
      <c r="GD1" s="338"/>
      <c r="GE1" s="338"/>
      <c r="GF1" s="338"/>
      <c r="GG1" s="341"/>
      <c r="GH1" s="339"/>
      <c r="GI1" s="340"/>
      <c r="GJ1" s="359" t="s">
        <v>22</v>
      </c>
      <c r="GK1" s="585">
        <v>2022</v>
      </c>
      <c r="GL1" s="338" t="s">
        <v>159</v>
      </c>
      <c r="GM1" s="338"/>
      <c r="GN1" s="338"/>
      <c r="GO1" s="338"/>
      <c r="GP1" s="338"/>
      <c r="GQ1" s="341"/>
      <c r="GR1" s="339"/>
      <c r="GS1" s="340"/>
      <c r="GT1" s="359" t="s">
        <v>22</v>
      </c>
      <c r="GU1" s="585">
        <v>2023</v>
      </c>
      <c r="GV1" s="338" t="s">
        <v>159</v>
      </c>
      <c r="GW1" s="338"/>
      <c r="GX1" s="338"/>
      <c r="GY1" s="338"/>
      <c r="GZ1" s="338"/>
      <c r="HA1" s="341"/>
      <c r="HB1" s="339"/>
      <c r="HC1" s="340"/>
    </row>
    <row xmlns:x14ac="http://schemas.microsoft.com/office/spreadsheetml/2009/9/ac" r="2" s="342" customFormat="true" ht="30" customHeight="true" x14ac:dyDescent="0.25">
      <c r="A2" s="597" t="s">
        <v>294</v>
      </c>
      <c r="B2" s="345" t="s">
        <v>240</v>
      </c>
      <c r="C2" s="283" t="s">
        <v>188</v>
      </c>
      <c r="D2" s="283" t="s">
        <v>160</v>
      </c>
      <c r="E2" s="346"/>
      <c r="F2" s="346"/>
      <c r="G2" s="346"/>
      <c r="H2" s="346"/>
      <c r="I2" s="347"/>
      <c r="J2" s="343" t="s">
        <v>263</v>
      </c>
      <c r="K2" s="388"/>
      <c r="L2" s="345" t="s">
        <v>241</v>
      </c>
      <c r="M2" s="283" t="s">
        <v>188</v>
      </c>
      <c r="N2" s="283" t="s">
        <v>160</v>
      </c>
      <c r="O2" s="346"/>
      <c r="P2" s="346"/>
      <c r="Q2" s="346"/>
      <c r="R2" s="346"/>
      <c r="S2" s="347"/>
      <c r="T2" s="343" t="s">
        <v>263</v>
      </c>
      <c r="U2" s="388"/>
      <c r="V2" s="345" t="s">
        <v>242</v>
      </c>
      <c r="W2" s="283" t="s">
        <v>188</v>
      </c>
      <c r="X2" s="283" t="s">
        <v>160</v>
      </c>
      <c r="Y2" s="346"/>
      <c r="Z2" s="346"/>
      <c r="AA2" s="346"/>
      <c r="AB2" s="346"/>
      <c r="AC2" s="347"/>
      <c r="AD2" s="343" t="s">
        <v>263</v>
      </c>
      <c r="AE2" s="388"/>
      <c r="AF2" s="345" t="s">
        <v>243</v>
      </c>
      <c r="AG2" s="283" t="s">
        <v>188</v>
      </c>
      <c r="AH2" s="283" t="s">
        <v>160</v>
      </c>
      <c r="AI2" s="346"/>
      <c r="AJ2" s="346"/>
      <c r="AK2" s="346"/>
      <c r="AL2" s="346"/>
      <c r="AM2" s="347"/>
      <c r="AN2" s="343" t="s">
        <v>263</v>
      </c>
      <c r="AO2" s="388"/>
      <c r="AP2" s="345" t="s">
        <v>244</v>
      </c>
      <c r="AQ2" s="283" t="s">
        <v>189</v>
      </c>
      <c r="AR2" s="283" t="s">
        <v>218</v>
      </c>
      <c r="AS2" s="346"/>
      <c r="AT2" s="346"/>
      <c r="AU2" s="346"/>
      <c r="AV2" s="346"/>
      <c r="AW2" s="347"/>
      <c r="AX2" s="343" t="s">
        <v>263</v>
      </c>
      <c r="AY2" s="388"/>
      <c r="AZ2" s="345" t="s">
        <v>245</v>
      </c>
      <c r="BA2" s="283" t="s">
        <v>188</v>
      </c>
      <c r="BB2" s="283" t="s">
        <v>160</v>
      </c>
      <c r="BC2" s="346"/>
      <c r="BD2" s="346"/>
      <c r="BE2" s="346"/>
      <c r="BF2" s="346"/>
      <c r="BG2" s="347"/>
      <c r="BH2" s="343" t="s">
        <v>263</v>
      </c>
      <c r="BI2" s="388"/>
      <c r="BJ2" s="345" t="s">
        <v>246</v>
      </c>
      <c r="BK2" s="283" t="s">
        <v>189</v>
      </c>
      <c r="BL2" s="283" t="s">
        <v>219</v>
      </c>
      <c r="BM2" s="346"/>
      <c r="BN2" s="346"/>
      <c r="BO2" s="346"/>
      <c r="BP2" s="346"/>
      <c r="BQ2" s="347"/>
      <c r="BR2" s="343" t="s">
        <v>263</v>
      </c>
      <c r="BS2" s="388"/>
      <c r="BT2" s="345" t="s">
        <v>247</v>
      </c>
      <c r="BU2" s="283" t="s">
        <v>188</v>
      </c>
      <c r="BV2" s="283" t="s">
        <v>160</v>
      </c>
      <c r="BW2" s="346"/>
      <c r="BX2" s="346"/>
      <c r="BY2" s="346"/>
      <c r="BZ2" s="346"/>
      <c r="CA2" s="347"/>
      <c r="CB2" s="343" t="s">
        <v>263</v>
      </c>
      <c r="CC2" s="388"/>
      <c r="CD2" s="345" t="s">
        <v>248</v>
      </c>
      <c r="CE2" s="283" t="s">
        <v>189</v>
      </c>
      <c r="CF2" s="283" t="s">
        <v>161</v>
      </c>
      <c r="CG2" s="346"/>
      <c r="CH2" s="346"/>
      <c r="CI2" s="346"/>
      <c r="CJ2" s="346"/>
      <c r="CK2" s="347"/>
      <c r="CL2" s="343" t="s">
        <v>263</v>
      </c>
      <c r="CM2" s="388"/>
      <c r="CN2" s="345" t="s">
        <v>249</v>
      </c>
      <c r="CO2" s="283" t="s">
        <v>188</v>
      </c>
      <c r="CP2" s="283" t="s">
        <v>160</v>
      </c>
      <c r="CQ2" s="346"/>
      <c r="CR2" s="346"/>
      <c r="CS2" s="346"/>
      <c r="CT2" s="346"/>
      <c r="CU2" s="347"/>
      <c r="CV2" s="343" t="s">
        <v>263</v>
      </c>
      <c r="CW2" s="388"/>
      <c r="CX2" s="345" t="s">
        <v>250</v>
      </c>
      <c r="CY2" s="283" t="s">
        <v>189</v>
      </c>
      <c r="CZ2" s="283" t="s">
        <v>221</v>
      </c>
      <c r="DA2" s="346"/>
      <c r="DB2" s="346"/>
      <c r="DC2" s="346"/>
      <c r="DD2" s="346"/>
      <c r="DE2" s="347"/>
      <c r="DF2" s="343" t="s">
        <v>263</v>
      </c>
      <c r="DG2" s="388"/>
      <c r="DH2" s="345" t="s">
        <v>251</v>
      </c>
      <c r="DI2" s="283" t="s">
        <v>188</v>
      </c>
      <c r="DJ2" s="283" t="s">
        <v>160</v>
      </c>
      <c r="DK2" s="346"/>
      <c r="DL2" s="346"/>
      <c r="DM2" s="346"/>
      <c r="DN2" s="346"/>
      <c r="DO2" s="347"/>
      <c r="DP2" s="343" t="s">
        <v>263</v>
      </c>
      <c r="DQ2" s="388"/>
      <c r="DR2" s="345" t="s">
        <v>252</v>
      </c>
      <c r="DS2" s="283" t="s">
        <v>189</v>
      </c>
      <c r="DT2" s="283" t="s">
        <v>230</v>
      </c>
      <c r="DU2" s="346"/>
      <c r="DV2" s="346"/>
      <c r="DW2" s="346"/>
      <c r="DX2" s="346"/>
      <c r="DY2" s="347"/>
      <c r="DZ2" s="343" t="s">
        <v>263</v>
      </c>
      <c r="EA2" s="388"/>
      <c r="EB2" s="345" t="s">
        <v>286</v>
      </c>
      <c r="EC2" s="283" t="s">
        <v>188</v>
      </c>
      <c r="ED2" s="283" t="s">
        <v>160</v>
      </c>
      <c r="EE2" s="346"/>
      <c r="EF2" s="346"/>
      <c r="EG2" s="346"/>
      <c r="EH2" s="346"/>
      <c r="EI2" s="347"/>
      <c r="EJ2" s="343" t="s">
        <v>263</v>
      </c>
      <c r="EK2" s="388"/>
      <c r="EL2" s="345" t="s">
        <v>253</v>
      </c>
      <c r="EM2" s="283" t="s">
        <v>189</v>
      </c>
      <c r="EN2" s="283" t="s">
        <v>232</v>
      </c>
      <c r="EO2" s="346"/>
      <c r="EP2" s="346"/>
      <c r="EQ2" s="346"/>
      <c r="ER2" s="346"/>
      <c r="ES2" s="347"/>
      <c r="ET2" s="343" t="s">
        <v>263</v>
      </c>
      <c r="EU2" s="344"/>
      <c r="EV2" s="345" t="s">
        <v>289</v>
      </c>
      <c r="EW2" s="283" t="s">
        <v>188</v>
      </c>
      <c r="EX2" s="283" t="s">
        <v>160</v>
      </c>
      <c r="EY2" s="346"/>
      <c r="EZ2" s="346"/>
      <c r="FA2" s="346"/>
      <c r="FB2" s="346"/>
      <c r="FC2" s="347"/>
      <c r="FD2" s="343" t="s">
        <v>263</v>
      </c>
      <c r="FE2" s="388"/>
      <c r="FF2" s="345" t="s">
        <v>281</v>
      </c>
      <c r="FG2" s="283" t="s">
        <v>189</v>
      </c>
      <c r="FH2" s="283" t="s">
        <v>282</v>
      </c>
      <c r="FI2" s="346"/>
      <c r="FJ2" s="346"/>
      <c r="FK2" s="346"/>
      <c r="FL2" s="346"/>
      <c r="FM2" s="347"/>
      <c r="FN2" s="343" t="s">
        <v>263</v>
      </c>
      <c r="FO2" s="344"/>
      <c r="FP2" s="345" t="s">
        <v>301</v>
      </c>
      <c r="FQ2" s="283" t="s">
        <v>188</v>
      </c>
      <c r="FR2" s="283" t="s">
        <v>160</v>
      </c>
      <c r="FS2" s="346"/>
      <c r="FT2" s="346"/>
      <c r="FU2" s="346"/>
      <c r="FV2" s="346"/>
      <c r="FW2" s="347"/>
      <c r="FX2" s="343" t="s">
        <v>263</v>
      </c>
      <c r="FY2" s="344"/>
      <c r="FZ2" s="345" t="s">
        <v>279</v>
      </c>
      <c r="GA2" s="283" t="s">
        <v>189</v>
      </c>
      <c r="GB2" s="283" t="s">
        <v>280</v>
      </c>
      <c r="GC2" s="346"/>
      <c r="GD2" s="346"/>
      <c r="GE2" s="346"/>
      <c r="GF2" s="346"/>
      <c r="GG2" s="347"/>
      <c r="GH2" s="343" t="s">
        <v>263</v>
      </c>
      <c r="GI2" s="344"/>
      <c r="GJ2" s="345" t="s">
        <v>299</v>
      </c>
      <c r="GK2" s="283" t="s">
        <v>189</v>
      </c>
      <c r="GL2" s="283" t="s">
        <v>300</v>
      </c>
      <c r="GM2" s="346"/>
      <c r="GN2" s="346"/>
      <c r="GO2" s="346"/>
      <c r="GP2" s="346"/>
      <c r="GQ2" s="347"/>
      <c r="GR2" s="343" t="s">
        <v>263</v>
      </c>
      <c r="GS2" s="344"/>
      <c r="GT2" s="345" t="s">
        <v>304</v>
      </c>
      <c r="GU2" s="283" t="s">
        <v>189</v>
      </c>
      <c r="GV2" s="283" t="s">
        <v>305</v>
      </c>
      <c r="GW2" s="346"/>
      <c r="GX2" s="346"/>
      <c r="GY2" s="346"/>
      <c r="GZ2" s="346"/>
      <c r="HA2" s="347"/>
      <c r="HB2" s="343" t="s">
        <v>263</v>
      </c>
      <c r="HC2" s="344"/>
    </row>
    <row xmlns:x14ac="http://schemas.microsoft.com/office/spreadsheetml/2009/9/ac" r="3" s="272" customFormat="true" ht="18" customHeight="true" x14ac:dyDescent="0.25">
      <c r="A3" s="597"/>
      <c r="B3" s="387" t="s">
        <v>180</v>
      </c>
      <c r="C3" s="285" t="s">
        <v>56</v>
      </c>
      <c r="D3" s="286" t="s">
        <v>7</v>
      </c>
      <c r="E3" s="287" t="s">
        <v>1</v>
      </c>
      <c r="F3" s="287" t="s">
        <v>2</v>
      </c>
      <c r="G3" s="287" t="s">
        <v>16</v>
      </c>
      <c r="H3" s="287" t="s">
        <v>17</v>
      </c>
      <c r="I3" s="288" t="s">
        <v>18</v>
      </c>
      <c r="J3" s="269"/>
      <c r="K3" s="289"/>
      <c r="L3" s="387" t="s">
        <v>180</v>
      </c>
      <c r="M3" s="285" t="s">
        <v>56</v>
      </c>
      <c r="N3" s="286" t="s">
        <v>7</v>
      </c>
      <c r="O3" s="287" t="s">
        <v>1</v>
      </c>
      <c r="P3" s="287" t="s">
        <v>2</v>
      </c>
      <c r="Q3" s="287" t="s">
        <v>16</v>
      </c>
      <c r="R3" s="287" t="s">
        <v>17</v>
      </c>
      <c r="S3" s="288" t="s">
        <v>18</v>
      </c>
      <c r="T3" s="269"/>
      <c r="U3" s="289"/>
      <c r="V3" s="387" t="s">
        <v>180</v>
      </c>
      <c r="W3" s="285" t="s">
        <v>56</v>
      </c>
      <c r="X3" s="286" t="s">
        <v>7</v>
      </c>
      <c r="Y3" s="287" t="s">
        <v>1</v>
      </c>
      <c r="Z3" s="287" t="s">
        <v>2</v>
      </c>
      <c r="AA3" s="287" t="s">
        <v>16</v>
      </c>
      <c r="AB3" s="287" t="s">
        <v>17</v>
      </c>
      <c r="AC3" s="288" t="s">
        <v>18</v>
      </c>
      <c r="AD3" s="269"/>
      <c r="AE3" s="289"/>
      <c r="AF3" s="387" t="s">
        <v>180</v>
      </c>
      <c r="AG3" s="285" t="s">
        <v>56</v>
      </c>
      <c r="AH3" s="286" t="s">
        <v>7</v>
      </c>
      <c r="AI3" s="287" t="s">
        <v>1</v>
      </c>
      <c r="AJ3" s="287" t="s">
        <v>2</v>
      </c>
      <c r="AK3" s="287" t="s">
        <v>16</v>
      </c>
      <c r="AL3" s="287" t="s">
        <v>17</v>
      </c>
      <c r="AM3" s="288" t="s">
        <v>18</v>
      </c>
      <c r="AN3" s="269"/>
      <c r="AO3" s="289"/>
      <c r="AP3" s="387" t="s">
        <v>180</v>
      </c>
      <c r="AQ3" s="285" t="s">
        <v>56</v>
      </c>
      <c r="AR3" s="286" t="s">
        <v>7</v>
      </c>
      <c r="AS3" s="287" t="s">
        <v>1</v>
      </c>
      <c r="AT3" s="287" t="s">
        <v>2</v>
      </c>
      <c r="AU3" s="287" t="s">
        <v>16</v>
      </c>
      <c r="AV3" s="287" t="s">
        <v>17</v>
      </c>
      <c r="AW3" s="288" t="s">
        <v>18</v>
      </c>
      <c r="AX3" s="269"/>
      <c r="AY3" s="289"/>
      <c r="AZ3" s="387" t="s">
        <v>180</v>
      </c>
      <c r="BA3" s="285" t="s">
        <v>56</v>
      </c>
      <c r="BB3" s="286" t="s">
        <v>7</v>
      </c>
      <c r="BC3" s="287" t="s">
        <v>1</v>
      </c>
      <c r="BD3" s="287" t="s">
        <v>2</v>
      </c>
      <c r="BE3" s="287" t="s">
        <v>16</v>
      </c>
      <c r="BF3" s="287" t="s">
        <v>17</v>
      </c>
      <c r="BG3" s="288" t="s">
        <v>18</v>
      </c>
      <c r="BH3" s="269"/>
      <c r="BI3" s="289"/>
      <c r="BJ3" s="387" t="s">
        <v>180</v>
      </c>
      <c r="BK3" s="285" t="s">
        <v>56</v>
      </c>
      <c r="BL3" s="286" t="s">
        <v>7</v>
      </c>
      <c r="BM3" s="287" t="s">
        <v>1</v>
      </c>
      <c r="BN3" s="287" t="s">
        <v>2</v>
      </c>
      <c r="BO3" s="287" t="s">
        <v>16</v>
      </c>
      <c r="BP3" s="287" t="s">
        <v>17</v>
      </c>
      <c r="BQ3" s="288" t="s">
        <v>18</v>
      </c>
      <c r="BR3" s="269"/>
      <c r="BS3" s="289"/>
      <c r="BT3" s="387" t="s">
        <v>180</v>
      </c>
      <c r="BU3" s="290" t="s">
        <v>56</v>
      </c>
      <c r="BV3" s="286" t="s">
        <v>7</v>
      </c>
      <c r="BW3" s="287" t="s">
        <v>1</v>
      </c>
      <c r="BX3" s="287" t="s">
        <v>2</v>
      </c>
      <c r="BY3" s="287" t="s">
        <v>16</v>
      </c>
      <c r="BZ3" s="287" t="s">
        <v>17</v>
      </c>
      <c r="CA3" s="288" t="s">
        <v>18</v>
      </c>
      <c r="CB3" s="269"/>
      <c r="CC3" s="289"/>
      <c r="CD3" s="387" t="s">
        <v>180</v>
      </c>
      <c r="CE3" s="285" t="s">
        <v>56</v>
      </c>
      <c r="CF3" s="286" t="s">
        <v>7</v>
      </c>
      <c r="CG3" s="287" t="s">
        <v>1</v>
      </c>
      <c r="CH3" s="287" t="s">
        <v>2</v>
      </c>
      <c r="CI3" s="287" t="s">
        <v>16</v>
      </c>
      <c r="CJ3" s="287" t="s">
        <v>17</v>
      </c>
      <c r="CK3" s="288" t="s">
        <v>18</v>
      </c>
      <c r="CL3" s="269"/>
      <c r="CM3" s="289"/>
      <c r="CN3" s="387" t="s">
        <v>180</v>
      </c>
      <c r="CO3" s="285" t="s">
        <v>56</v>
      </c>
      <c r="CP3" s="286" t="s">
        <v>7</v>
      </c>
      <c r="CQ3" s="287" t="s">
        <v>1</v>
      </c>
      <c r="CR3" s="287" t="s">
        <v>2</v>
      </c>
      <c r="CS3" s="287" t="s">
        <v>16</v>
      </c>
      <c r="CT3" s="287" t="s">
        <v>17</v>
      </c>
      <c r="CU3" s="288" t="s">
        <v>18</v>
      </c>
      <c r="CV3" s="269"/>
      <c r="CW3" s="289"/>
      <c r="CX3" s="387" t="s">
        <v>180</v>
      </c>
      <c r="CY3" s="285" t="s">
        <v>56</v>
      </c>
      <c r="CZ3" s="286" t="s">
        <v>7</v>
      </c>
      <c r="DA3" s="287" t="s">
        <v>1</v>
      </c>
      <c r="DB3" s="287" t="s">
        <v>2</v>
      </c>
      <c r="DC3" s="287" t="s">
        <v>16</v>
      </c>
      <c r="DD3" s="287" t="s">
        <v>17</v>
      </c>
      <c r="DE3" s="288" t="s">
        <v>18</v>
      </c>
      <c r="DF3" s="269"/>
      <c r="DG3" s="289"/>
      <c r="DH3" s="387" t="s">
        <v>180</v>
      </c>
      <c r="DI3" s="285" t="s">
        <v>56</v>
      </c>
      <c r="DJ3" s="286" t="s">
        <v>7</v>
      </c>
      <c r="DK3" s="287" t="s">
        <v>1</v>
      </c>
      <c r="DL3" s="287" t="s">
        <v>2</v>
      </c>
      <c r="DM3" s="287" t="s">
        <v>16</v>
      </c>
      <c r="DN3" s="287" t="s">
        <v>17</v>
      </c>
      <c r="DO3" s="288" t="s">
        <v>18</v>
      </c>
      <c r="DP3" s="269"/>
      <c r="DQ3" s="289"/>
      <c r="DR3" s="387" t="s">
        <v>180</v>
      </c>
      <c r="DS3" s="285" t="s">
        <v>56</v>
      </c>
      <c r="DT3" s="286" t="s">
        <v>7</v>
      </c>
      <c r="DU3" s="287" t="s">
        <v>1</v>
      </c>
      <c r="DV3" s="287" t="s">
        <v>2</v>
      </c>
      <c r="DW3" s="287" t="s">
        <v>16</v>
      </c>
      <c r="DX3" s="287" t="s">
        <v>17</v>
      </c>
      <c r="DY3" s="288" t="s">
        <v>18</v>
      </c>
      <c r="DZ3" s="269"/>
      <c r="EA3" s="289"/>
      <c r="EB3" s="387" t="s">
        <v>180</v>
      </c>
      <c r="EC3" s="285" t="s">
        <v>56</v>
      </c>
      <c r="ED3" s="286" t="s">
        <v>7</v>
      </c>
      <c r="EE3" s="287" t="s">
        <v>1</v>
      </c>
      <c r="EF3" s="287" t="s">
        <v>2</v>
      </c>
      <c r="EG3" s="287" t="s">
        <v>16</v>
      </c>
      <c r="EH3" s="287" t="s">
        <v>17</v>
      </c>
      <c r="EI3" s="288" t="s">
        <v>18</v>
      </c>
      <c r="EJ3" s="269"/>
      <c r="EK3" s="289"/>
      <c r="EL3" s="387" t="s">
        <v>180</v>
      </c>
      <c r="EM3" s="285" t="s">
        <v>56</v>
      </c>
      <c r="EN3" s="286" t="s">
        <v>7</v>
      </c>
      <c r="EO3" s="287" t="s">
        <v>1</v>
      </c>
      <c r="EP3" s="287" t="s">
        <v>2</v>
      </c>
      <c r="EQ3" s="287" t="s">
        <v>16</v>
      </c>
      <c r="ER3" s="287" t="s">
        <v>17</v>
      </c>
      <c r="ES3" s="288" t="s">
        <v>18</v>
      </c>
      <c r="ET3" s="269"/>
      <c r="EU3" s="289"/>
      <c r="EV3" s="387" t="s">
        <v>180</v>
      </c>
      <c r="EW3" s="285" t="s">
        <v>56</v>
      </c>
      <c r="EX3" s="286" t="s">
        <v>7</v>
      </c>
      <c r="EY3" s="287" t="s">
        <v>1</v>
      </c>
      <c r="EZ3" s="287" t="s">
        <v>2</v>
      </c>
      <c r="FA3" s="287" t="s">
        <v>16</v>
      </c>
      <c r="FB3" s="287" t="s">
        <v>17</v>
      </c>
      <c r="FC3" s="288" t="s">
        <v>18</v>
      </c>
      <c r="FD3" s="269"/>
      <c r="FE3" s="289"/>
      <c r="FF3" s="387" t="s">
        <v>180</v>
      </c>
      <c r="FG3" s="285" t="s">
        <v>56</v>
      </c>
      <c r="FH3" s="286" t="s">
        <v>7</v>
      </c>
      <c r="FI3" s="287" t="s">
        <v>1</v>
      </c>
      <c r="FJ3" s="287" t="s">
        <v>2</v>
      </c>
      <c r="FK3" s="287" t="s">
        <v>16</v>
      </c>
      <c r="FL3" s="287" t="s">
        <v>17</v>
      </c>
      <c r="FM3" s="288" t="s">
        <v>18</v>
      </c>
      <c r="FN3" s="269"/>
      <c r="FO3" s="289"/>
      <c r="FP3" s="387" t="s">
        <v>180</v>
      </c>
      <c r="FQ3" s="285" t="s">
        <v>56</v>
      </c>
      <c r="FR3" s="286" t="s">
        <v>7</v>
      </c>
      <c r="FS3" s="287" t="s">
        <v>1</v>
      </c>
      <c r="FT3" s="287" t="s">
        <v>2</v>
      </c>
      <c r="FU3" s="287" t="s">
        <v>16</v>
      </c>
      <c r="FV3" s="287" t="s">
        <v>17</v>
      </c>
      <c r="FW3" s="288" t="s">
        <v>18</v>
      </c>
      <c r="FX3" s="269"/>
      <c r="FY3" s="289"/>
      <c r="FZ3" s="387" t="s">
        <v>180</v>
      </c>
      <c r="GA3" s="285" t="s">
        <v>56</v>
      </c>
      <c r="GB3" s="286" t="s">
        <v>7</v>
      </c>
      <c r="GC3" s="287" t="s">
        <v>1</v>
      </c>
      <c r="GD3" s="287" t="s">
        <v>2</v>
      </c>
      <c r="GE3" s="287" t="s">
        <v>16</v>
      </c>
      <c r="GF3" s="287" t="s">
        <v>17</v>
      </c>
      <c r="GG3" s="288" t="s">
        <v>18</v>
      </c>
      <c r="GH3" s="269"/>
      <c r="GI3" s="289"/>
      <c r="GJ3" s="387" t="s">
        <v>180</v>
      </c>
      <c r="GK3" s="285" t="s">
        <v>56</v>
      </c>
      <c r="GL3" s="286" t="s">
        <v>7</v>
      </c>
      <c r="GM3" s="287" t="s">
        <v>1</v>
      </c>
      <c r="GN3" s="287" t="s">
        <v>2</v>
      </c>
      <c r="GO3" s="287" t="s">
        <v>16</v>
      </c>
      <c r="GP3" s="287" t="s">
        <v>17</v>
      </c>
      <c r="GQ3" s="288" t="s">
        <v>18</v>
      </c>
      <c r="GR3" s="269"/>
      <c r="GS3" s="289"/>
      <c r="GT3" s="387" t="s">
        <v>180</v>
      </c>
      <c r="GU3" s="285" t="s">
        <v>56</v>
      </c>
      <c r="GV3" s="286" t="s">
        <v>7</v>
      </c>
      <c r="GW3" s="287" t="s">
        <v>1</v>
      </c>
      <c r="GX3" s="287" t="s">
        <v>2</v>
      </c>
      <c r="GY3" s="287" t="s">
        <v>16</v>
      </c>
      <c r="GZ3" s="287" t="s">
        <v>17</v>
      </c>
      <c r="HA3" s="288" t="s">
        <v>18</v>
      </c>
      <c r="HB3" s="269"/>
      <c r="HC3" s="289"/>
      <c r="HD3" s="271"/>
      <c r="HN3" s="271"/>
      <c r="HX3" s="271"/>
      <c r="IH3" s="271"/>
      <c r="IR3" s="271"/>
      <c r="JB3" s="271"/>
    </row>
    <row xmlns:x14ac="http://schemas.microsoft.com/office/spreadsheetml/2009/9/ac" r="4" s="4" customFormat="true" x14ac:dyDescent="0.25">
      <c r="A4" s="415" t="str">
        <f>IF(ISBLANK('Data Summary'!A6),"",'Data Summary'!A6)</f>
        <v>GMB_2010_UIS</v>
      </c>
      <c r="B4" s="120"/>
      <c r="C4" s="15" t="s">
        <v>3</v>
      </c>
      <c r="D4" s="9" t="str">
        <f t="shared" ref="D4:I4" si="0">IF(COUNTA(D14)=0,"",D14)</f>
        <v/>
      </c>
      <c r="E4" s="9" t="str">
        <f t="shared" si="0"/>
        <v/>
      </c>
      <c r="F4" s="9" t="str">
        <f t="shared" si="0"/>
        <v/>
      </c>
      <c r="G4" s="9" t="str">
        <f t="shared" si="0"/>
        <v/>
      </c>
      <c r="H4" s="9" t="str">
        <f t="shared" si="0"/>
        <v/>
      </c>
      <c r="I4" s="29" t="str">
        <f t="shared" si="0"/>
        <v/>
      </c>
      <c r="J4" s="24"/>
      <c r="K4" s="17"/>
      <c r="L4" s="120"/>
      <c r="M4" s="15" t="s">
        <v>3</v>
      </c>
      <c r="N4" s="9">
        <f t="shared" ref="N4:S4" si="1">IF(COUNTA(N14)=0,"",N14)</f>
        <v>14.30863636363636</v>
      </c>
      <c r="O4" s="9" t="str">
        <f t="shared" si="1"/>
        <v/>
      </c>
      <c r="P4" s="9" t="str">
        <f t="shared" si="1"/>
        <v/>
      </c>
      <c r="Q4" s="9" t="str">
        <f t="shared" si="1"/>
        <v/>
      </c>
      <c r="R4" s="9">
        <f t="shared" si="1"/>
        <v>14.099999999999994</v>
      </c>
      <c r="S4" s="29">
        <f t="shared" si="1"/>
        <v>14.7</v>
      </c>
      <c r="T4" s="24"/>
      <c r="U4" s="17"/>
      <c r="V4" s="120"/>
      <c r="W4" s="15" t="s">
        <v>3</v>
      </c>
      <c r="X4" s="9">
        <f t="shared" ref="X4:AC4" si="2">IF(COUNTA(X14)=0,"",X14)</f>
        <v>3.6956818181818178</v>
      </c>
      <c r="Y4" s="9" t="str">
        <f t="shared" si="2"/>
        <v/>
      </c>
      <c r="Z4" s="9" t="str">
        <f t="shared" si="2"/>
        <v/>
      </c>
      <c r="AA4" s="9" t="str">
        <f t="shared" si="2"/>
        <v/>
      </c>
      <c r="AB4" s="9">
        <f t="shared" si="2"/>
        <v>3.8</v>
      </c>
      <c r="AC4" s="29">
        <f t="shared" si="2"/>
        <v>3.5</v>
      </c>
      <c r="AD4" s="24"/>
      <c r="AE4" s="17"/>
      <c r="AF4" s="120"/>
      <c r="AG4" s="15" t="s">
        <v>3</v>
      </c>
      <c r="AH4" s="9">
        <f t="shared" ref="AH4:AM4" si="3">IF(COUNTA(AH14)=0,"",AH14)</f>
        <v>3.7786363636363598</v>
      </c>
      <c r="AI4" s="9" t="str">
        <f t="shared" si="3"/>
        <v/>
      </c>
      <c r="AJ4" s="9" t="str">
        <f t="shared" si="3"/>
        <v/>
      </c>
      <c r="AK4" s="9" t="str">
        <f t="shared" si="3"/>
        <v/>
      </c>
      <c r="AL4" s="9">
        <f t="shared" si="3"/>
        <v>5.0999999999999943</v>
      </c>
      <c r="AM4" s="29">
        <f t="shared" si="3"/>
        <v>1.3</v>
      </c>
      <c r="AN4" s="24"/>
      <c r="AO4" s="17"/>
      <c r="AP4" s="120"/>
      <c r="AQ4" s="15" t="s">
        <v>3</v>
      </c>
      <c r="AR4" s="9" t="str">
        <f t="shared" ref="AR4:AW4" si="4">IF(COUNTA(AR14)=0,"",AR14)</f>
        <v/>
      </c>
      <c r="AS4" s="9" t="str">
        <f t="shared" si="4"/>
        <v/>
      </c>
      <c r="AT4" s="9" t="str">
        <f t="shared" si="4"/>
        <v/>
      </c>
      <c r="AU4" s="9" t="str">
        <f t="shared" si="4"/>
        <v/>
      </c>
      <c r="AV4" s="9" t="str">
        <f t="shared" si="4"/>
        <v/>
      </c>
      <c r="AW4" s="29" t="str">
        <f t="shared" si="4"/>
        <v/>
      </c>
      <c r="AX4" s="24"/>
      <c r="AY4" s="17"/>
      <c r="AZ4" s="120"/>
      <c r="BA4" s="15" t="s">
        <v>3</v>
      </c>
      <c r="BB4" s="9">
        <f t="shared" ref="BB4:BG4" si="5">IF(COUNTA(BB14)=0,"",BB14)</f>
        <v>4.4827057182705721</v>
      </c>
      <c r="BC4" s="9" t="str">
        <f t="shared" si="5"/>
        <v/>
      </c>
      <c r="BD4" s="9" t="str">
        <f t="shared" si="5"/>
        <v/>
      </c>
      <c r="BE4" s="9" t="str">
        <f t="shared" si="5"/>
        <v/>
      </c>
      <c r="BF4" s="9">
        <f t="shared" si="5"/>
        <v>6</v>
      </c>
      <c r="BG4" s="29">
        <f t="shared" si="5"/>
        <v>1.7</v>
      </c>
      <c r="BH4" s="24"/>
      <c r="BI4" s="17"/>
      <c r="BJ4" s="120"/>
      <c r="BK4" s="15" t="s">
        <v>3</v>
      </c>
      <c r="BL4" s="9" t="str">
        <f t="shared" ref="BL4:BQ4" si="6">IF(COUNTA(BL14)=0,"",BL14)</f>
        <v/>
      </c>
      <c r="BM4" s="9" t="str">
        <f t="shared" si="6"/>
        <v/>
      </c>
      <c r="BN4" s="9" t="str">
        <f t="shared" si="6"/>
        <v/>
      </c>
      <c r="BO4" s="9" t="str">
        <f t="shared" si="6"/>
        <v/>
      </c>
      <c r="BP4" s="9" t="str">
        <f t="shared" si="6"/>
        <v/>
      </c>
      <c r="BQ4" s="29" t="str">
        <f t="shared" si="6"/>
        <v/>
      </c>
      <c r="BR4" s="24"/>
      <c r="BS4" s="17"/>
      <c r="BT4" s="120"/>
      <c r="BU4" s="65" t="s">
        <v>3</v>
      </c>
      <c r="BV4" s="9">
        <f t="shared" ref="BV4:CA4" si="7">IF(COUNTA(BV14)=0,"",BV14)</f>
        <v>4.3</v>
      </c>
      <c r="BW4" s="9" t="str">
        <f t="shared" si="7"/>
        <v/>
      </c>
      <c r="BX4" s="9" t="str">
        <f t="shared" si="7"/>
        <v/>
      </c>
      <c r="BY4" s="9" t="str">
        <f t="shared" si="7"/>
        <v/>
      </c>
      <c r="BZ4" s="9">
        <f t="shared" si="7"/>
        <v>4.5999999999999996</v>
      </c>
      <c r="CA4" s="29">
        <f t="shared" si="7"/>
        <v>3.7</v>
      </c>
      <c r="CB4" s="24"/>
      <c r="CC4" s="17"/>
      <c r="CD4" s="120"/>
      <c r="CE4" s="15" t="s">
        <v>3</v>
      </c>
      <c r="CF4" s="9" t="str">
        <f t="shared" ref="CF4:CK4" si="8">IF(COUNTA(CF14)=0,"",CF14)</f>
        <v/>
      </c>
      <c r="CG4" s="9" t="str">
        <f t="shared" si="8"/>
        <v/>
      </c>
      <c r="CH4" s="9" t="str">
        <f t="shared" si="8"/>
        <v/>
      </c>
      <c r="CI4" s="9" t="str">
        <f t="shared" si="8"/>
        <v/>
      </c>
      <c r="CJ4" s="9" t="str">
        <f t="shared" si="8"/>
        <v/>
      </c>
      <c r="CK4" s="29" t="str">
        <f t="shared" si="8"/>
        <v/>
      </c>
      <c r="CL4" s="24"/>
      <c r="CM4" s="17"/>
      <c r="CN4" s="120"/>
      <c r="CO4" s="15" t="s">
        <v>3</v>
      </c>
      <c r="CP4" s="9" t="str">
        <f t="shared" ref="CP4:CU4" si="9">IF(COUNTA(CP14)=0,"",CP14)</f>
        <v/>
      </c>
      <c r="CQ4" s="9" t="str">
        <f t="shared" si="9"/>
        <v/>
      </c>
      <c r="CR4" s="9" t="str">
        <f t="shared" si="9"/>
        <v/>
      </c>
      <c r="CS4" s="9" t="str">
        <f t="shared" si="9"/>
        <v/>
      </c>
      <c r="CT4" s="9" t="str">
        <f t="shared" si="9"/>
        <v/>
      </c>
      <c r="CU4" s="29" t="str">
        <f t="shared" si="9"/>
        <v/>
      </c>
      <c r="CV4" s="24"/>
      <c r="CW4" s="17"/>
      <c r="CX4" s="120"/>
      <c r="CY4" s="15" t="s">
        <v>3</v>
      </c>
      <c r="CZ4" s="9" t="str">
        <f t="shared" ref="CZ4:DE4" si="10">IF(COUNTA(CZ14)=0,"",CZ14)</f>
        <v/>
      </c>
      <c r="DA4" s="9" t="str">
        <f t="shared" si="10"/>
        <v/>
      </c>
      <c r="DB4" s="9" t="str">
        <f t="shared" si="10"/>
        <v/>
      </c>
      <c r="DC4" s="9" t="str">
        <f t="shared" si="10"/>
        <v/>
      </c>
      <c r="DD4" s="9" t="str">
        <f t="shared" si="10"/>
        <v/>
      </c>
      <c r="DE4" s="29" t="str">
        <f t="shared" si="10"/>
        <v/>
      </c>
      <c r="DF4" s="24"/>
      <c r="DG4" s="17"/>
      <c r="DH4" s="120"/>
      <c r="DI4" s="15" t="s">
        <v>3</v>
      </c>
      <c r="DJ4" s="9" t="str">
        <f t="shared" ref="DJ4:DO4" si="11">IF(COUNTA(DJ14)=0,"",DJ14)</f>
        <v/>
      </c>
      <c r="DK4" s="9" t="str">
        <f t="shared" si="11"/>
        <v/>
      </c>
      <c r="DL4" s="9" t="str">
        <f t="shared" si="11"/>
        <v/>
      </c>
      <c r="DM4" s="9" t="str">
        <f t="shared" si="11"/>
        <v/>
      </c>
      <c r="DN4" s="9" t="str">
        <f t="shared" si="11"/>
        <v/>
      </c>
      <c r="DO4" s="29" t="str">
        <f t="shared" si="11"/>
        <v/>
      </c>
      <c r="DP4" s="24"/>
      <c r="DQ4" s="17"/>
      <c r="DR4" s="120"/>
      <c r="DS4" s="15" t="s">
        <v>3</v>
      </c>
      <c r="DT4" s="9" t="str">
        <f t="shared" ref="DT4:DY4" si="12">IF(COUNTA(DT14)=0,"",DT14)</f>
        <v/>
      </c>
      <c r="DU4" s="9" t="str">
        <f t="shared" si="12"/>
        <v/>
      </c>
      <c r="DV4" s="9" t="str">
        <f t="shared" si="12"/>
        <v/>
      </c>
      <c r="DW4" s="9" t="str">
        <f t="shared" si="12"/>
        <v/>
      </c>
      <c r="DX4" s="9" t="str">
        <f t="shared" si="12"/>
        <v/>
      </c>
      <c r="DY4" s="29" t="str">
        <f t="shared" si="12"/>
        <v/>
      </c>
      <c r="DZ4" s="24"/>
      <c r="EA4" s="17"/>
      <c r="EB4" s="120"/>
      <c r="EC4" s="15" t="s">
        <v>3</v>
      </c>
      <c r="ED4" s="9" t="str">
        <f t="shared" ref="ED4:EI4" si="13">IF(COUNTA(ED14)=0,"",ED14)</f>
        <v/>
      </c>
      <c r="EE4" s="9" t="str">
        <f t="shared" si="13"/>
        <v/>
      </c>
      <c r="EF4" s="9" t="str">
        <f t="shared" si="13"/>
        <v/>
      </c>
      <c r="EG4" s="9" t="str">
        <f t="shared" si="13"/>
        <v/>
      </c>
      <c r="EH4" s="9" t="str">
        <f t="shared" si="13"/>
        <v/>
      </c>
      <c r="EI4" s="29" t="str">
        <f t="shared" si="13"/>
        <v/>
      </c>
      <c r="EJ4" s="24"/>
      <c r="EK4" s="17"/>
      <c r="EL4" s="120"/>
      <c r="EM4" s="15" t="s">
        <v>3</v>
      </c>
      <c r="EN4" s="9" t="str">
        <f t="shared" ref="EN4:ES4" si="14">IF(COUNTA(EN14)=0,"",EN14)</f>
        <v/>
      </c>
      <c r="EO4" s="9" t="str">
        <f t="shared" si="14"/>
        <v/>
      </c>
      <c r="EP4" s="9" t="str">
        <f t="shared" si="14"/>
        <v/>
      </c>
      <c r="EQ4" s="9" t="str">
        <f t="shared" si="14"/>
        <v/>
      </c>
      <c r="ER4" s="9" t="str">
        <f t="shared" si="14"/>
        <v/>
      </c>
      <c r="ES4" s="29" t="str">
        <f t="shared" si="14"/>
        <v/>
      </c>
      <c r="ET4" s="24"/>
      <c r="EU4" s="17"/>
      <c r="EV4" s="120"/>
      <c r="EW4" s="15" t="s">
        <v>3</v>
      </c>
      <c r="EX4" s="9" t="str">
        <f t="shared" ref="EX4:FC4" si="15">IF(COUNTA(EX14)=0,"",EX14)</f>
        <v/>
      </c>
      <c r="EY4" s="9" t="str">
        <f t="shared" si="15"/>
        <v/>
      </c>
      <c r="EZ4" s="9" t="str">
        <f t="shared" si="15"/>
        <v/>
      </c>
      <c r="FA4" s="9" t="str">
        <f t="shared" si="15"/>
        <v/>
      </c>
      <c r="FB4" s="9" t="str">
        <f t="shared" si="15"/>
        <v/>
      </c>
      <c r="FC4" s="29" t="str">
        <f t="shared" si="15"/>
        <v/>
      </c>
      <c r="FD4" s="24"/>
      <c r="FE4" s="17"/>
      <c r="FF4" s="120"/>
      <c r="FG4" s="15" t="s">
        <v>3</v>
      </c>
      <c r="FH4" s="9" t="str">
        <f t="shared" ref="FH4:FM4" si="16">IF(COUNTA(FH14)=0,"",FH14)</f>
        <v/>
      </c>
      <c r="FI4" s="9" t="str">
        <f t="shared" si="16"/>
        <v/>
      </c>
      <c r="FJ4" s="9" t="str">
        <f t="shared" si="16"/>
        <v/>
      </c>
      <c r="FK4" s="9" t="str">
        <f t="shared" si="16"/>
        <v/>
      </c>
      <c r="FL4" s="9" t="str">
        <f t="shared" si="16"/>
        <v/>
      </c>
      <c r="FM4" s="29" t="str">
        <f t="shared" si="16"/>
        <v/>
      </c>
      <c r="FN4" s="24"/>
      <c r="FO4" s="17"/>
      <c r="FP4" s="120"/>
      <c r="FQ4" s="15" t="s">
        <v>3</v>
      </c>
      <c r="FR4" s="9" t="str">
        <f t="shared" ref="FR4:FW4" si="17">IF(COUNTA(FR14)=0,"",FR14)</f>
        <v/>
      </c>
      <c r="FS4" s="9" t="str">
        <f t="shared" si="17"/>
        <v/>
      </c>
      <c r="FT4" s="9" t="str">
        <f t="shared" si="17"/>
        <v/>
      </c>
      <c r="FU4" s="9" t="str">
        <f t="shared" si="17"/>
        <v/>
      </c>
      <c r="FV4" s="9" t="str">
        <f t="shared" si="17"/>
        <v/>
      </c>
      <c r="FW4" s="29" t="str">
        <f t="shared" si="17"/>
        <v/>
      </c>
      <c r="FX4" s="24"/>
      <c r="FY4" s="17"/>
      <c r="FZ4" s="120"/>
      <c r="GA4" s="15" t="s">
        <v>3</v>
      </c>
      <c r="GB4" s="9" t="str">
        <f t="shared" ref="GB4:GG4" si="18">IF(COUNTA(GB14)=0,"",GB14)</f>
        <v/>
      </c>
      <c r="GC4" s="9" t="str">
        <f t="shared" si="18"/>
        <v/>
      </c>
      <c r="GD4" s="9" t="str">
        <f t="shared" si="18"/>
        <v/>
      </c>
      <c r="GE4" s="9" t="str">
        <f t="shared" si="18"/>
        <v/>
      </c>
      <c r="GF4" s="9" t="str">
        <f t="shared" si="18"/>
        <v/>
      </c>
      <c r="GG4" s="29" t="str">
        <f t="shared" si="18"/>
        <v/>
      </c>
      <c r="GH4" s="24"/>
      <c r="GI4" s="17"/>
      <c r="GJ4" s="120"/>
      <c r="GK4" s="15" t="s">
        <v>3</v>
      </c>
      <c r="GL4" s="9" t="str">
        <f t="shared" ref="GL4:GQ4" si="19">IF(COUNTA(GL14)=0,"",GL14)</f>
        <v/>
      </c>
      <c r="GM4" s="9" t="str">
        <f t="shared" si="19"/>
        <v/>
      </c>
      <c r="GN4" s="9" t="str">
        <f t="shared" si="19"/>
        <v/>
      </c>
      <c r="GO4" s="9" t="str">
        <f t="shared" si="19"/>
        <v/>
      </c>
      <c r="GP4" s="9" t="str">
        <f t="shared" si="19"/>
        <v/>
      </c>
      <c r="GQ4" s="29" t="str">
        <f t="shared" si="19"/>
        <v/>
      </c>
      <c r="GR4" s="24"/>
      <c r="GS4" s="17"/>
      <c r="GT4" s="120"/>
      <c r="GU4" s="15" t="s">
        <v>3</v>
      </c>
      <c r="GV4" s="9" t="str">
        <f t="shared" ref="GV4:HA4" si="20">IF(COUNTA(GV14)=0,"",GV14)</f>
        <v/>
      </c>
      <c r="GW4" s="9" t="str">
        <f t="shared" si="20"/>
        <v/>
      </c>
      <c r="GX4" s="9" t="str">
        <f t="shared" si="20"/>
        <v/>
      </c>
      <c r="GY4" s="9" t="str">
        <f t="shared" si="20"/>
        <v/>
      </c>
      <c r="GZ4" s="9" t="str">
        <f t="shared" si="20"/>
        <v/>
      </c>
      <c r="HA4" s="29" t="str">
        <f t="shared" si="20"/>
        <v/>
      </c>
      <c r="HB4" s="24"/>
      <c r="HC4" s="17"/>
      <c r="HD4" s="131"/>
      <c r="HN4" s="131"/>
      <c r="HX4" s="131"/>
      <c r="IH4" s="131"/>
      <c r="IR4" s="131"/>
      <c r="JB4" s="131"/>
    </row>
    <row xmlns:x14ac="http://schemas.microsoft.com/office/spreadsheetml/2009/9/ac" r="5" s="4" customFormat="true" x14ac:dyDescent="0.25">
      <c r="A5" s="415" t="str">
        <f ca="true">IF(ISBLANK('Data Summary'!A7),"",'Data Summary'!A7)</f>
        <v>GMB_2011_UIS</v>
      </c>
      <c r="B5" s="120"/>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0"/>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0"/>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0"/>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0"/>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0"/>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0"/>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0"/>
      <c r="BU5" s="6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0"/>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0"/>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9" t="str">
        <f>IF((COUNTA(CU15:CU26)=0)+(COUNTA(CU14)=0),"",100-CU14-SUMPRODUCT(CO15:CO26,CU15:CU26))</f>
        <v/>
      </c>
      <c r="CV5" s="24"/>
      <c r="CW5" s="17"/>
      <c r="CX5" s="120"/>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9" t="str">
        <f>IF((COUNTA(DE15:DE26)=0)+(COUNTA(DE14)=0),"",100-DE14-SUMPRODUCT(CY15:CY26,DE15:DE26))</f>
        <v/>
      </c>
      <c r="DF5" s="24"/>
      <c r="DG5" s="17"/>
      <c r="DH5" s="120"/>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29" t="str">
        <f>IF((COUNTA(DO15:DO26)=0)+(COUNTA(DO14)=0),"",100-DO14-SUMPRODUCT(DI15:DI26,DO15:DO26))</f>
        <v/>
      </c>
      <c r="DP5" s="24"/>
      <c r="DQ5" s="17"/>
      <c r="DR5" s="120"/>
      <c r="DS5" s="15"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29" t="str">
        <f>IF((COUNTA(DY15:DY26)=0)+(COUNTA(DY14)=0),"",100-DY14-SUMPRODUCT(DS15:DS26,DY15:DY26))</f>
        <v/>
      </c>
      <c r="DZ5" s="24"/>
      <c r="EA5" s="17"/>
      <c r="EB5" s="120"/>
      <c r="EC5" s="15" t="s">
        <v>0</v>
      </c>
      <c r="ED5" s="9" t="str">
        <f>IF((COUNTA(ED15:ED26)=0)+(COUNTA(ED14)=0),"",100-ED14-SUMPRODUCT(EC15:EC26,ED15:ED26))</f>
        <v/>
      </c>
      <c r="EE5" s="9" t="str">
        <f>IF((COUNTA(EE15:EE26)=0)+(COUNTA(EE14)=0),"",100-EE14-SUMPRODUCT(EC15:EC26,EE15:EE26))</f>
        <v/>
      </c>
      <c r="EF5" s="9" t="str">
        <f>IF((COUNTA(EF15:EF26)=0)+(COUNTA(EF14)=0),"",100-EF14-SUMPRODUCT(EC15:EC26,EF15:EF26))</f>
        <v/>
      </c>
      <c r="EG5" s="9" t="str">
        <f>IF((COUNTA(EG15:EG26)=0)+(COUNTA(EG14)=0),"",100-EG14-SUMPRODUCT(EC15:EC26,EG15:EG26))</f>
        <v/>
      </c>
      <c r="EH5" s="9" t="str">
        <f>IF((COUNTA(EH15:EH26)=0)+(COUNTA(EH14)=0),"",100-EH14-SUMPRODUCT(EC15:EC26,EH15:EH26))</f>
        <v/>
      </c>
      <c r="EI5" s="29" t="str">
        <f>IF((COUNTA(EI15:EI26)=0)+(COUNTA(EI14)=0),"",100-EI14-SUMPRODUCT(EC15:EC26,EI15:EI26))</f>
        <v/>
      </c>
      <c r="EJ5" s="24"/>
      <c r="EK5" s="17"/>
      <c r="EL5" s="120"/>
      <c r="EM5" s="15" t="s">
        <v>0</v>
      </c>
      <c r="EN5" s="9" t="str">
        <f>IF((COUNTA(EN15:EN26)=0)+(COUNTA(EN14)=0),"",100-EN14-SUMPRODUCT(EM15:EM26,EN15:EN26))</f>
        <v/>
      </c>
      <c r="EO5" s="9" t="str">
        <f>IF((COUNTA(EO15:EO26)=0)+(COUNTA(EO14)=0),"",100-EO14-SUMPRODUCT(EM15:EM26,EO15:EO26))</f>
        <v/>
      </c>
      <c r="EP5" s="9" t="str">
        <f>IF((COUNTA(EP15:EP26)=0)+(COUNTA(EP14)=0),"",100-EP14-SUMPRODUCT(EM15:EM26,EP15:EP26))</f>
        <v/>
      </c>
      <c r="EQ5" s="9" t="str">
        <f>IF((COUNTA(EQ15:EQ26)=0)+(COUNTA(EQ14)=0),"",100-EQ14-SUMPRODUCT(EM15:EM26,EQ15:EQ26))</f>
        <v/>
      </c>
      <c r="ER5" s="9" t="str">
        <f>IF((COUNTA(ER15:ER26)=0)+(COUNTA(ER14)=0),"",100-ER14-SUMPRODUCT(EM15:EM26,ER15:ER26))</f>
        <v/>
      </c>
      <c r="ES5" s="29" t="str">
        <f>IF((COUNTA(ES15:ES26)=0)+(COUNTA(ES14)=0),"",100-ES14-SUMPRODUCT(EM15:EM26,ES15:ES26))</f>
        <v/>
      </c>
      <c r="ET5" s="24"/>
      <c r="EU5" s="17"/>
      <c r="EV5" s="120"/>
      <c r="EW5" s="15" t="s">
        <v>0</v>
      </c>
      <c r="EX5" s="9" t="str">
        <f>IF((COUNTA(EX15:EX26)=0)+(COUNTA(EX14)=0),"",100-EX14-SUMPRODUCT(EW15:EW26,EX15:EX26))</f>
        <v/>
      </c>
      <c r="EY5" s="9" t="str">
        <f>IF((COUNTA(EY15:EY26)=0)+(COUNTA(EY14)=0),"",100-EY14-SUMPRODUCT(EW15:EW26,EY15:EY26))</f>
        <v/>
      </c>
      <c r="EZ5" s="9" t="str">
        <f>IF((COUNTA(EZ15:EZ26)=0)+(COUNTA(EZ14)=0),"",100-EZ14-SUMPRODUCT(EW15:EW26,EZ15:EZ26))</f>
        <v/>
      </c>
      <c r="FA5" s="9" t="str">
        <f>IF((COUNTA(FA15:FA26)=0)+(COUNTA(FA14)=0),"",100-FA14-SUMPRODUCT(EW15:EW26,FA15:FA26))</f>
        <v/>
      </c>
      <c r="FB5" s="9" t="str">
        <f>IF((COUNTA(FB15:FB26)=0)+(COUNTA(FB14)=0),"",100-FB14-SUMPRODUCT(EW15:EW26,FB15:FB26))</f>
        <v/>
      </c>
      <c r="FC5" s="29" t="str">
        <f>IF((COUNTA(FC15:FC26)=0)+(COUNTA(FC14)=0),"",100-FC14-SUMPRODUCT(EW15:EW26,FC15:FC26))</f>
        <v/>
      </c>
      <c r="FD5" s="24"/>
      <c r="FE5" s="17"/>
      <c r="FF5" s="120"/>
      <c r="FG5" s="15" t="s">
        <v>0</v>
      </c>
      <c r="FH5" s="9" t="str">
        <f>IF((COUNTA(FH15:FH26)=0)+(COUNTA(FH14)=0),"",100-FH14-SUMPRODUCT(FG15:FG26,FH15:FH26))</f>
        <v/>
      </c>
      <c r="FI5" s="9" t="str">
        <f>IF((COUNTA(FI15:FI26)=0)+(COUNTA(FI14)=0),"",100-FI14-SUMPRODUCT(FG15:FG26,FI15:FI26))</f>
        <v/>
      </c>
      <c r="FJ5" s="9" t="str">
        <f>IF((COUNTA(FJ15:FJ26)=0)+(COUNTA(FJ14)=0),"",100-FJ14-SUMPRODUCT(FG15:FG26,FJ15:FJ26))</f>
        <v/>
      </c>
      <c r="FK5" s="9" t="str">
        <f>IF((COUNTA(FK15:FK26)=0)+(COUNTA(FK14)=0),"",100-FK14-SUMPRODUCT(FG15:FG26,FK15:FK26))</f>
        <v/>
      </c>
      <c r="FL5" s="9" t="str">
        <f>IF((COUNTA(FL15:FL26)=0)+(COUNTA(FL14)=0),"",100-FL14-SUMPRODUCT(FG15:FG26,FL15:FL26))</f>
        <v/>
      </c>
      <c r="FM5" s="29" t="str">
        <f>IF((COUNTA(FM15:FM26)=0)+(COUNTA(FM14)=0),"",100-FM14-SUMPRODUCT(FG15:FG26,FM15:FM26))</f>
        <v/>
      </c>
      <c r="FN5" s="24"/>
      <c r="FO5" s="17"/>
      <c r="FP5" s="120"/>
      <c r="FQ5" s="15" t="s">
        <v>0</v>
      </c>
      <c r="FR5" s="9" t="str">
        <f>IF((COUNTA(FR15:FR26)=0)+(COUNTA(FR14)=0),"",100-FR14-SUMPRODUCT(FQ15:FQ26,FR15:FR26))</f>
        <v/>
      </c>
      <c r="FS5" s="9" t="str">
        <f>IF((COUNTA(FS15:FS26)=0)+(COUNTA(FS14)=0),"",100-FS14-SUMPRODUCT(FQ15:FQ26,FS15:FS26))</f>
        <v/>
      </c>
      <c r="FT5" s="9" t="str">
        <f>IF((COUNTA(FT15:FT26)=0)+(COUNTA(FT14)=0),"",100-FT14-SUMPRODUCT(FQ15:FQ26,FT15:FT26))</f>
        <v/>
      </c>
      <c r="FU5" s="9" t="str">
        <f>IF((COUNTA(FU15:FU26)=0)+(COUNTA(FU14)=0),"",100-FU14-SUMPRODUCT(FQ15:FQ26,FU15:FU26))</f>
        <v/>
      </c>
      <c r="FV5" s="9" t="str">
        <f>IF((COUNTA(FV15:FV26)=0)+(COUNTA(FV14)=0),"",100-FV14-SUMPRODUCT(FQ15:FQ26,FV15:FV26))</f>
        <v/>
      </c>
      <c r="FW5" s="29" t="str">
        <f>IF((COUNTA(FW15:FW26)=0)+(COUNTA(FW14)=0),"",100-FW14-SUMPRODUCT(FQ15:FQ26,FW15:FW26))</f>
        <v/>
      </c>
      <c r="FX5" s="24"/>
      <c r="FY5" s="17"/>
      <c r="FZ5" s="120"/>
      <c r="GA5" s="15" t="s">
        <v>0</v>
      </c>
      <c r="GB5" s="9" t="str">
        <f>IF((COUNTA(GB15:GB26)=0)+(COUNTA(GB14)=0),"",100-GB14-SUMPRODUCT(GA15:GA26,GB15:GB26))</f>
        <v/>
      </c>
      <c r="GC5" s="9" t="str">
        <f>IF((COUNTA(GC15:GC26)=0)+(COUNTA(GC14)=0),"",100-GC14-SUMPRODUCT(GA15:GA26,GC15:GC26))</f>
        <v/>
      </c>
      <c r="GD5" s="9" t="str">
        <f>IF((COUNTA(GD15:GD26)=0)+(COUNTA(GD14)=0),"",100-GD14-SUMPRODUCT(GA15:GA26,GD15:GD26))</f>
        <v/>
      </c>
      <c r="GE5" s="9" t="str">
        <f>IF((COUNTA(GE15:GE26)=0)+(COUNTA(GE14)=0),"",100-GE14-SUMPRODUCT(GA15:GA26,GE15:GE26))</f>
        <v/>
      </c>
      <c r="GF5" s="9" t="str">
        <f>IF((COUNTA(GF15:GF26)=0)+(COUNTA(GF14)=0),"",100-GF14-SUMPRODUCT(GA15:GA26,GF15:GF26))</f>
        <v/>
      </c>
      <c r="GG5" s="29" t="str">
        <f>IF((COUNTA(GG15:GG26)=0)+(COUNTA(GG14)=0),"",100-GG14-SUMPRODUCT(GA15:GA26,GG15:GG26))</f>
        <v/>
      </c>
      <c r="GH5" s="24"/>
      <c r="GI5" s="17"/>
      <c r="GJ5" s="120"/>
      <c r="GK5" s="15" t="s">
        <v>0</v>
      </c>
      <c r="GL5" s="9" t="str">
        <f>IF((COUNTA(GL15:GL26)=0)+(COUNTA(GL14)=0),"",100-GL14-SUMPRODUCT(GK15:GK26,GL15:GL26))</f>
        <v/>
      </c>
      <c r="GM5" s="9" t="str">
        <f>IF((COUNTA(GM15:GM26)=0)+(COUNTA(GM14)=0),"",100-GM14-SUMPRODUCT(GK15:GK26,GM15:GM26))</f>
        <v/>
      </c>
      <c r="GN5" s="9" t="str">
        <f>IF((COUNTA(GN15:GN26)=0)+(COUNTA(GN14)=0),"",100-GN14-SUMPRODUCT(GK15:GK26,GN15:GN26))</f>
        <v/>
      </c>
      <c r="GO5" s="9" t="str">
        <f>IF((COUNTA(GO15:GO26)=0)+(COUNTA(GO14)=0),"",100-GO14-SUMPRODUCT(GK15:GK26,GO15:GO26))</f>
        <v/>
      </c>
      <c r="GP5" s="9" t="str">
        <f>IF((COUNTA(GP15:GP26)=0)+(COUNTA(GP14)=0),"",100-GP14-SUMPRODUCT(GK15:GK26,GP15:GP26))</f>
        <v/>
      </c>
      <c r="GQ5" s="29" t="str">
        <f>IF((COUNTA(GQ15:GQ26)=0)+(COUNTA(GQ14)=0),"",100-GQ14-SUMPRODUCT(GK15:GK26,GQ15:GQ26))</f>
        <v/>
      </c>
      <c r="GR5" s="24"/>
      <c r="GS5" s="17"/>
      <c r="GT5" s="120"/>
      <c r="GU5" s="15" t="s">
        <v>0</v>
      </c>
      <c r="GV5" s="9" t="str">
        <f>IF((COUNTA(GV15:GV26)=0)+(COUNTA(GV14)=0),"",100-GV14-SUMPRODUCT(GU15:GU26,GV15:GV26))</f>
        <v/>
      </c>
      <c r="GW5" s="9" t="str">
        <f>IF((COUNTA(GW15:GW26)=0)+(COUNTA(GW14)=0),"",100-GW14-SUMPRODUCT(GU15:GU26,GW15:GW26))</f>
        <v/>
      </c>
      <c r="GX5" s="9" t="str">
        <f>IF((COUNTA(GX15:GX26)=0)+(COUNTA(GX14)=0),"",100-GX14-SUMPRODUCT(GU15:GU26,GX15:GX26))</f>
        <v/>
      </c>
      <c r="GY5" s="9" t="str">
        <f>IF((COUNTA(GY15:GY26)=0)+(COUNTA(GY14)=0),"",100-GY14-SUMPRODUCT(GU15:GU26,GY15:GY26))</f>
        <v/>
      </c>
      <c r="GZ5" s="9" t="str">
        <f>IF((COUNTA(GZ15:GZ26)=0)+(COUNTA(GZ14)=0),"",100-GZ14-SUMPRODUCT(GU15:GU26,GZ15:GZ26))</f>
        <v/>
      </c>
      <c r="HA5" s="29" t="str">
        <f>IF((COUNTA(HA15:HA26)=0)+(COUNTA(HA14)=0),"",100-HA14-SUMPRODUCT(GU15:GU26,HA15:HA26))</f>
        <v/>
      </c>
      <c r="HB5" s="24"/>
      <c r="HC5" s="17"/>
      <c r="HD5" s="131"/>
      <c r="HN5" s="131"/>
      <c r="HX5" s="131"/>
      <c r="IH5" s="131"/>
      <c r="IR5" s="131"/>
      <c r="JB5" s="131"/>
    </row>
    <row xmlns:x14ac="http://schemas.microsoft.com/office/spreadsheetml/2009/9/ac" r="6" s="4" customFormat="true" x14ac:dyDescent="0.25">
      <c r="A6" s="415" t="str">
        <f ca="true">IF(ISBLANK('Data Summary'!A8),"",'Data Summary'!A8)</f>
        <v>GMB_2013_UIS</v>
      </c>
      <c r="B6" s="120"/>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0"/>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4"/>
      <c r="U6" s="17"/>
      <c r="V6" s="120"/>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0"/>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0"/>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0"/>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20"/>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20"/>
      <c r="BU6" s="6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9" t="str">
        <f>IF(COUNTA(CA15:CA26)=0,"",SUMPRODUCT(CA15:CA26,BU15:BU26))</f>
        <v/>
      </c>
      <c r="CB6" s="24"/>
      <c r="CC6" s="17"/>
      <c r="CD6" s="120"/>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20"/>
      <c r="CO6" s="1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29" t="str">
        <f>IF(COUNTA(CU15:CU26)=0,"",SUMPRODUCT(CU15:CU26,CO15:CO26))</f>
        <v/>
      </c>
      <c r="CV6" s="24"/>
      <c r="CW6" s="17"/>
      <c r="CX6" s="120"/>
      <c r="CY6" s="15" t="s">
        <v>19</v>
      </c>
      <c r="CZ6" s="9" t="str">
        <f>IF(COUNTA(CZ15:CZ26)=0,"",SUMPRODUCT(CZ15:CZ26,CY15:CY26))</f>
        <v/>
      </c>
      <c r="DA6" s="9" t="str">
        <f>IF(COUNTA(DA15:DA26)=0,"",SUMPRODUCT(DA15:DA26,CY15:CY26))</f>
        <v/>
      </c>
      <c r="DB6" s="9" t="str">
        <f>IF(COUNTA(DB15:DB26)=0,"",SUMPRODUCT(DB15:DB26,CY15:CY26))</f>
        <v/>
      </c>
      <c r="DC6" s="9" t="str">
        <f>IF(COUNTA(DC15:DC26)=0,"",SUMPRODUCT(DC15:DC26,CY15:CY26))</f>
        <v/>
      </c>
      <c r="DD6" s="9" t="str">
        <f>IF(COUNTA(DD15:DD26)=0,"",SUMPRODUCT(DD15:DD26,CY15:CY26))</f>
        <v/>
      </c>
      <c r="DE6" s="29" t="str">
        <f>IF(COUNTA(DE15:DE26)=0,"",SUMPRODUCT(DE15:DE26,CY15:CY26))</f>
        <v/>
      </c>
      <c r="DF6" s="24"/>
      <c r="DG6" s="17"/>
      <c r="DH6" s="120"/>
      <c r="DI6" s="15" t="s">
        <v>19</v>
      </c>
      <c r="DJ6" s="9" t="str">
        <f>IF(COUNTA(DJ15:DJ26)=0,"",SUMPRODUCT(DJ15:DJ26,DI15:DI26))</f>
        <v/>
      </c>
      <c r="DK6" s="9" t="str">
        <f>IF(COUNTA(DK15:DK26)=0,"",SUMPRODUCT(DK15:DK26,DI15:DI26))</f>
        <v/>
      </c>
      <c r="DL6" s="9" t="str">
        <f>IF(COUNTA(DL15:DL26)=0,"",SUMPRODUCT(DL15:DL26,DI15:DI26))</f>
        <v/>
      </c>
      <c r="DM6" s="9" t="str">
        <f>IF(COUNTA(DM15:DM26)=0,"",SUMPRODUCT(DM15:DM26,DI15:DI26))</f>
        <v/>
      </c>
      <c r="DN6" s="9" t="str">
        <f>IF(COUNTA(DN15:DN26)=0,"",SUMPRODUCT(DN15:DN26,DI15:DI26))</f>
        <v/>
      </c>
      <c r="DO6" s="29" t="str">
        <f>IF(COUNTA(DO15:DO26)=0,"",SUMPRODUCT(DO15:DO26,DI15:DI26))</f>
        <v/>
      </c>
      <c r="DP6" s="24"/>
      <c r="DQ6" s="17"/>
      <c r="DR6" s="120"/>
      <c r="DS6" s="15" t="s">
        <v>19</v>
      </c>
      <c r="DT6" s="9" t="str">
        <f>IF(COUNTA(DT15:DT26)=0,"",SUMPRODUCT(DT15:DT26,DS15:DS26))</f>
        <v/>
      </c>
      <c r="DU6" s="9" t="str">
        <f>IF(COUNTA(DU15:DU26)=0,"",SUMPRODUCT(DU15:DU26,DS15:DS26))</f>
        <v/>
      </c>
      <c r="DV6" s="9" t="str">
        <f>IF(COUNTA(DV15:DV26)=0,"",SUMPRODUCT(DV15:DV26,DS15:DS26))</f>
        <v/>
      </c>
      <c r="DW6" s="9" t="str">
        <f>IF(COUNTA(DW15:DW26)=0,"",SUMPRODUCT(DW15:DW26,DS15:DS26))</f>
        <v/>
      </c>
      <c r="DX6" s="9" t="str">
        <f>IF(COUNTA(DX15:DX26)=0,"",SUMPRODUCT(DX15:DX26,DS15:DS26))</f>
        <v/>
      </c>
      <c r="DY6" s="29" t="str">
        <f>IF(COUNTA(DY15:DY26)=0,"",SUMPRODUCT(DY15:DY26,DS15:DS26))</f>
        <v/>
      </c>
      <c r="DZ6" s="24"/>
      <c r="EA6" s="17"/>
      <c r="EB6" s="120"/>
      <c r="EC6" s="15" t="s">
        <v>19</v>
      </c>
      <c r="ED6" s="9" t="str">
        <f>IF(COUNTA(ED15:ED26)=0,"",SUMPRODUCT(ED15:ED26,EC15:EC26))</f>
        <v/>
      </c>
      <c r="EE6" s="9" t="str">
        <f>IF(COUNTA(EE15:EE26)=0,"",SUMPRODUCT(EE15:EE26,EC15:EC26))</f>
        <v/>
      </c>
      <c r="EF6" s="9" t="str">
        <f>IF(COUNTA(EF15:EF26)=0,"",SUMPRODUCT(EF15:EF26,EC15:EC26))</f>
        <v/>
      </c>
      <c r="EG6" s="9" t="str">
        <f>IF(COUNTA(EG15:EG26)=0,"",SUMPRODUCT(EG15:EG26,EC15:EC26))</f>
        <v/>
      </c>
      <c r="EH6" s="9" t="str">
        <f>IF(COUNTA(EH15:EH26)=0,"",SUMPRODUCT(EH15:EH26,EC15:EC26))</f>
        <v/>
      </c>
      <c r="EI6" s="29" t="str">
        <f>IF(COUNTA(EI15:EI26)=0,"",SUMPRODUCT(EI15:EI26,EC15:EC26))</f>
        <v/>
      </c>
      <c r="EJ6" s="24"/>
      <c r="EK6" s="17"/>
      <c r="EL6" s="120"/>
      <c r="EM6" s="15" t="s">
        <v>19</v>
      </c>
      <c r="EN6" s="9" t="str">
        <f>IF(COUNTA(EN15:EN26)=0,"",SUMPRODUCT(EN15:EN26,EM15:EM26))</f>
        <v/>
      </c>
      <c r="EO6" s="9" t="str">
        <f>IF(COUNTA(EO15:EO26)=0,"",SUMPRODUCT(EO15:EO26,EM15:EM26))</f>
        <v/>
      </c>
      <c r="EP6" s="9" t="str">
        <f>IF(COUNTA(EP15:EP26)=0,"",SUMPRODUCT(EP15:EP26,EM15:EM26))</f>
        <v/>
      </c>
      <c r="EQ6" s="9" t="str">
        <f>IF(COUNTA(EQ15:EQ26)=0,"",SUMPRODUCT(EQ15:EQ26,EM15:EM26))</f>
        <v/>
      </c>
      <c r="ER6" s="9" t="str">
        <f>IF(COUNTA(ER15:ER26)=0,"",SUMPRODUCT(ER15:ER26,EM15:EM26))</f>
        <v/>
      </c>
      <c r="ES6" s="29" t="str">
        <f>IF(COUNTA(ES15:ES26)=0,"",SUMPRODUCT(ES15:ES26,EM15:EM26))</f>
        <v/>
      </c>
      <c r="ET6" s="24"/>
      <c r="EU6" s="17"/>
      <c r="EV6" s="120"/>
      <c r="EW6" s="15" t="s">
        <v>19</v>
      </c>
      <c r="EX6" s="9" t="str">
        <f>IF(COUNTA(EX15:EX26)=0,"",SUMPRODUCT(EX15:EX26,EW15:EW26))</f>
        <v/>
      </c>
      <c r="EY6" s="9" t="str">
        <f>IF(COUNTA(EY15:EY26)=0,"",SUMPRODUCT(EY15:EY26,EW15:EW26))</f>
        <v/>
      </c>
      <c r="EZ6" s="9" t="str">
        <f>IF(COUNTA(EZ15:EZ26)=0,"",SUMPRODUCT(EZ15:EZ26,EW15:EW26))</f>
        <v/>
      </c>
      <c r="FA6" s="9" t="str">
        <f>IF(COUNTA(FA15:FA26)=0,"",SUMPRODUCT(FA15:FA26,EW15:EW26))</f>
        <v/>
      </c>
      <c r="FB6" s="9" t="str">
        <f>IF(COUNTA(FB15:FB26)=0,"",SUMPRODUCT(FB15:FB26,EW15:EW26))</f>
        <v/>
      </c>
      <c r="FC6" s="29" t="str">
        <f>IF(COUNTA(FC15:FC26)=0,"",SUMPRODUCT(FC15:FC26,EW15:EW26))</f>
        <v/>
      </c>
      <c r="FD6" s="24"/>
      <c r="FE6" s="17"/>
      <c r="FF6" s="120"/>
      <c r="FG6" s="15" t="s">
        <v>19</v>
      </c>
      <c r="FH6" s="9" t="str">
        <f>IF(COUNTA(FH15:FH26)=0,"",SUMPRODUCT(FH15:FH26,FG15:FG26))</f>
        <v/>
      </c>
      <c r="FI6" s="9" t="str">
        <f>IF(COUNTA(FI15:FI26)=0,"",SUMPRODUCT(FI15:FI26,FG15:FG26))</f>
        <v/>
      </c>
      <c r="FJ6" s="9" t="str">
        <f>IF(COUNTA(FJ15:FJ26)=0,"",SUMPRODUCT(FJ15:FJ26,FG15:FG26))</f>
        <v/>
      </c>
      <c r="FK6" s="9" t="str">
        <f>IF(COUNTA(FK15:FK26)=0,"",SUMPRODUCT(FK15:FK26,FG15:FG26))</f>
        <v/>
      </c>
      <c r="FL6" s="9" t="str">
        <f>IF(COUNTA(FL15:FL26)=0,"",SUMPRODUCT(FL15:FL26,FG15:FG26))</f>
        <v/>
      </c>
      <c r="FM6" s="29" t="str">
        <f>IF(COUNTA(FM15:FM26)=0,"",SUMPRODUCT(FM15:FM26,FG15:FG26))</f>
        <v/>
      </c>
      <c r="FN6" s="24"/>
      <c r="FO6" s="17"/>
      <c r="FP6" s="120"/>
      <c r="FQ6" s="15" t="s">
        <v>19</v>
      </c>
      <c r="FR6" s="9" t="str">
        <f>IF(COUNTA(FR15:FR26)=0,"",SUMPRODUCT(FR15:FR26,FQ15:FQ26))</f>
        <v/>
      </c>
      <c r="FS6" s="9" t="str">
        <f>IF(COUNTA(FS15:FS26)=0,"",SUMPRODUCT(FS15:FS26,FQ15:FQ26))</f>
        <v/>
      </c>
      <c r="FT6" s="9" t="str">
        <f>IF(COUNTA(FT15:FT26)=0,"",SUMPRODUCT(FT15:FT26,FQ15:FQ26))</f>
        <v/>
      </c>
      <c r="FU6" s="9" t="str">
        <f>IF(COUNTA(FU15:FU26)=0,"",SUMPRODUCT(FU15:FU26,FQ15:FQ26))</f>
        <v/>
      </c>
      <c r="FV6" s="9" t="str">
        <f>IF(COUNTA(FV15:FV26)=0,"",SUMPRODUCT(FV15:FV26,FQ15:FQ26))</f>
        <v/>
      </c>
      <c r="FW6" s="29" t="str">
        <f>IF(COUNTA(FW15:FW26)=0,"",SUMPRODUCT(FW15:FW26,FQ15:FQ26))</f>
        <v/>
      </c>
      <c r="FX6" s="24"/>
      <c r="FY6" s="17"/>
      <c r="FZ6" s="120"/>
      <c r="GA6" s="15" t="s">
        <v>19</v>
      </c>
      <c r="GB6" s="9" t="str">
        <f>IF(COUNTA(GB15:GB26)=0,"",SUMPRODUCT(GB15:GB26,GA15:GA26))</f>
        <v/>
      </c>
      <c r="GC6" s="9" t="str">
        <f>IF(COUNTA(GC15:GC26)=0,"",SUMPRODUCT(GC15:GC26,GA15:GA26))</f>
        <v/>
      </c>
      <c r="GD6" s="9" t="str">
        <f>IF(COUNTA(GD15:GD26)=0,"",SUMPRODUCT(GD15:GD26,GA15:GA26))</f>
        <v/>
      </c>
      <c r="GE6" s="9" t="str">
        <f>IF(COUNTA(GE15:GE26)=0,"",SUMPRODUCT(GE15:GE26,GA15:GA26))</f>
        <v/>
      </c>
      <c r="GF6" s="9" t="str">
        <f>IF(COUNTA(GF15:GF26)=0,"",SUMPRODUCT(GF15:GF26,GA15:GA26))</f>
        <v/>
      </c>
      <c r="GG6" s="29" t="str">
        <f>IF(COUNTA(GG15:GG26)=0,"",SUMPRODUCT(GG15:GG26,GA15:GA26))</f>
        <v/>
      </c>
      <c r="GH6" s="24"/>
      <c r="GI6" s="17"/>
      <c r="GJ6" s="120"/>
      <c r="GK6" s="15" t="s">
        <v>19</v>
      </c>
      <c r="GL6" s="9" t="str">
        <f>IF(COUNTA(GL15:GL26)=0,"",SUMPRODUCT(GL15:GL26,GK15:GK26))</f>
        <v/>
      </c>
      <c r="GM6" s="9" t="str">
        <f>IF(COUNTA(GM15:GM26)=0,"",SUMPRODUCT(GM15:GM26,GK15:GK26))</f>
        <v/>
      </c>
      <c r="GN6" s="9" t="str">
        <f>IF(COUNTA(GN15:GN26)=0,"",SUMPRODUCT(GN15:GN26,GK15:GK26))</f>
        <v/>
      </c>
      <c r="GO6" s="9" t="str">
        <f>IF(COUNTA(GO15:GO26)=0,"",SUMPRODUCT(GO15:GO26,GK15:GK26))</f>
        <v/>
      </c>
      <c r="GP6" s="9" t="str">
        <f>IF(COUNTA(GP15:GP26)=0,"",SUMPRODUCT(GP15:GP26,GK15:GK26))</f>
        <v/>
      </c>
      <c r="GQ6" s="29" t="str">
        <f>IF(COUNTA(GQ15:GQ26)=0,"",SUMPRODUCT(GQ15:GQ26,GK15:GK26))</f>
        <v/>
      </c>
      <c r="GR6" s="24"/>
      <c r="GS6" s="17"/>
      <c r="GT6" s="120"/>
      <c r="GU6" s="15" t="s">
        <v>19</v>
      </c>
      <c r="GV6" s="9" t="str">
        <f>IF(COUNTA(GV15:GV26)=0,"",SUMPRODUCT(GV15:GV26,GU15:GU26))</f>
        <v/>
      </c>
      <c r="GW6" s="9" t="str">
        <f>IF(COUNTA(GW15:GW26)=0,"",SUMPRODUCT(GW15:GW26,GU15:GU26))</f>
        <v/>
      </c>
      <c r="GX6" s="9" t="str">
        <f>IF(COUNTA(GX15:GX26)=0,"",SUMPRODUCT(GX15:GX26,GU15:GU26))</f>
        <v/>
      </c>
      <c r="GY6" s="9" t="str">
        <f>IF(COUNTA(GY15:GY26)=0,"",SUMPRODUCT(GY15:GY26,GU15:GU26))</f>
        <v/>
      </c>
      <c r="GZ6" s="9" t="str">
        <f>IF(COUNTA(GZ15:GZ26)=0,"",SUMPRODUCT(GZ15:GZ26,GU15:GU26))</f>
        <v/>
      </c>
      <c r="HA6" s="29" t="str">
        <f>IF(COUNTA(HA15:HA26)=0,"",SUMPRODUCT(HA15:HA26,GU15:GU26))</f>
        <v/>
      </c>
      <c r="HB6" s="24"/>
      <c r="HC6" s="17"/>
      <c r="HD6" s="131"/>
      <c r="HN6" s="131"/>
      <c r="HX6" s="131"/>
      <c r="IH6" s="131"/>
      <c r="IR6" s="131"/>
      <c r="JB6" s="131"/>
    </row>
    <row xmlns:x14ac="http://schemas.microsoft.com/office/spreadsheetml/2009/9/ac" r="7" s="4" customFormat="true" x14ac:dyDescent="0.25">
      <c r="A7" s="415" t="str">
        <f ca="true">IF(ISBLANK('Data Summary'!A9),"",'Data Summary'!A9)</f>
        <v>GMB_2014_UIS</v>
      </c>
      <c r="B7" s="120"/>
      <c r="C7" s="46" t="s">
        <v>53</v>
      </c>
      <c r="D7" s="19"/>
      <c r="E7" s="19"/>
      <c r="F7" s="19"/>
      <c r="G7" s="19"/>
      <c r="H7" s="19"/>
      <c r="I7" s="78"/>
      <c r="J7" s="24"/>
      <c r="K7" s="17"/>
      <c r="L7" s="120"/>
      <c r="M7" s="46" t="s">
        <v>53</v>
      </c>
      <c r="N7" s="19"/>
      <c r="O7" s="19"/>
      <c r="P7" s="19"/>
      <c r="Q7" s="19"/>
      <c r="R7" s="19"/>
      <c r="S7" s="78"/>
      <c r="T7" s="24"/>
      <c r="U7" s="17"/>
      <c r="V7" s="120"/>
      <c r="W7" s="46" t="s">
        <v>53</v>
      </c>
      <c r="X7" s="19"/>
      <c r="Y7" s="19"/>
      <c r="Z7" s="19"/>
      <c r="AA7" s="19"/>
      <c r="AB7" s="19"/>
      <c r="AC7" s="78"/>
      <c r="AD7" s="24"/>
      <c r="AE7" s="17"/>
      <c r="AF7" s="120"/>
      <c r="AG7" s="46" t="s">
        <v>53</v>
      </c>
      <c r="AH7" s="19"/>
      <c r="AI7" s="19"/>
      <c r="AJ7" s="19"/>
      <c r="AK7" s="19"/>
      <c r="AL7" s="19"/>
      <c r="AM7" s="78"/>
      <c r="AN7" s="24"/>
      <c r="AO7" s="17"/>
      <c r="AP7" s="120"/>
      <c r="AQ7" s="46" t="s">
        <v>53</v>
      </c>
      <c r="AR7" s="19"/>
      <c r="AS7" s="19"/>
      <c r="AT7" s="19"/>
      <c r="AU7" s="19"/>
      <c r="AV7" s="19"/>
      <c r="AW7" s="78"/>
      <c r="AX7" s="24"/>
      <c r="AY7" s="17"/>
      <c r="AZ7" s="120"/>
      <c r="BA7" s="46" t="s">
        <v>53</v>
      </c>
      <c r="BB7" s="19"/>
      <c r="BC7" s="19"/>
      <c r="BD7" s="19"/>
      <c r="BE7" s="19"/>
      <c r="BF7" s="19"/>
      <c r="BG7" s="78"/>
      <c r="BH7" s="24"/>
      <c r="BI7" s="17"/>
      <c r="BJ7" s="120"/>
      <c r="BK7" s="46" t="s">
        <v>53</v>
      </c>
      <c r="BL7" s="19"/>
      <c r="BM7" s="19"/>
      <c r="BN7" s="19"/>
      <c r="BO7" s="19"/>
      <c r="BP7" s="19"/>
      <c r="BQ7" s="78"/>
      <c r="BR7" s="24"/>
      <c r="BS7" s="17"/>
      <c r="BT7" s="120"/>
      <c r="BU7" s="104" t="s">
        <v>53</v>
      </c>
      <c r="BV7" s="19"/>
      <c r="BW7" s="19"/>
      <c r="BX7" s="19"/>
      <c r="BY7" s="19"/>
      <c r="BZ7" s="19"/>
      <c r="CA7" s="78"/>
      <c r="CB7" s="24"/>
      <c r="CC7" s="17"/>
      <c r="CD7" s="120"/>
      <c r="CE7" s="46" t="s">
        <v>53</v>
      </c>
      <c r="CF7" s="19"/>
      <c r="CG7" s="19"/>
      <c r="CH7" s="19"/>
      <c r="CI7" s="19"/>
      <c r="CJ7" s="19"/>
      <c r="CK7" s="78"/>
      <c r="CL7" s="24"/>
      <c r="CM7" s="17"/>
      <c r="CN7" s="120"/>
      <c r="CO7" s="46" t="s">
        <v>53</v>
      </c>
      <c r="CP7" s="19"/>
      <c r="CQ7" s="19"/>
      <c r="CR7" s="19"/>
      <c r="CS7" s="19"/>
      <c r="CT7" s="19"/>
      <c r="CU7" s="78"/>
      <c r="CV7" s="24"/>
      <c r="CW7" s="17"/>
      <c r="CX7" s="120"/>
      <c r="CY7" s="46" t="s">
        <v>53</v>
      </c>
      <c r="CZ7" s="19"/>
      <c r="DA7" s="19"/>
      <c r="DB7" s="19"/>
      <c r="DC7" s="19"/>
      <c r="DD7" s="19"/>
      <c r="DE7" s="78"/>
      <c r="DF7" s="24"/>
      <c r="DG7" s="17"/>
      <c r="DH7" s="120"/>
      <c r="DI7" s="46" t="s">
        <v>53</v>
      </c>
      <c r="DJ7" s="19"/>
      <c r="DK7" s="19"/>
      <c r="DL7" s="19"/>
      <c r="DM7" s="19"/>
      <c r="DN7" s="19"/>
      <c r="DO7" s="78"/>
      <c r="DP7" s="24"/>
      <c r="DQ7" s="17"/>
      <c r="DR7" s="120"/>
      <c r="DS7" s="46" t="s">
        <v>53</v>
      </c>
      <c r="DT7" s="19"/>
      <c r="DU7" s="19"/>
      <c r="DV7" s="19"/>
      <c r="DW7" s="19"/>
      <c r="DX7" s="19"/>
      <c r="DY7" s="78"/>
      <c r="DZ7" s="24"/>
      <c r="EA7" s="17"/>
      <c r="EB7" s="120"/>
      <c r="EC7" s="46" t="s">
        <v>53</v>
      </c>
      <c r="ED7" s="19"/>
      <c r="EE7" s="19"/>
      <c r="EF7" s="19"/>
      <c r="EG7" s="19"/>
      <c r="EH7" s="19"/>
      <c r="EI7" s="78"/>
      <c r="EJ7" s="24"/>
      <c r="EK7" s="17"/>
      <c r="EL7" s="120"/>
      <c r="EM7" s="46" t="s">
        <v>53</v>
      </c>
      <c r="EN7" s="19"/>
      <c r="EO7" s="19"/>
      <c r="EP7" s="19"/>
      <c r="EQ7" s="19"/>
      <c r="ER7" s="19"/>
      <c r="ES7" s="78"/>
      <c r="ET7" s="24"/>
      <c r="EU7" s="17"/>
      <c r="EV7" s="120"/>
      <c r="EW7" s="46" t="s">
        <v>53</v>
      </c>
      <c r="EX7" s="19"/>
      <c r="EY7" s="19"/>
      <c r="EZ7" s="19"/>
      <c r="FA7" s="19"/>
      <c r="FB7" s="19"/>
      <c r="FC7" s="78"/>
      <c r="FD7" s="24"/>
      <c r="FE7" s="17"/>
      <c r="FF7" s="120"/>
      <c r="FG7" s="46" t="s">
        <v>53</v>
      </c>
      <c r="FH7" s="19"/>
      <c r="FI7" s="19"/>
      <c r="FJ7" s="19"/>
      <c r="FK7" s="19"/>
      <c r="FL7" s="19"/>
      <c r="FM7" s="78"/>
      <c r="FN7" s="24"/>
      <c r="FO7" s="17"/>
      <c r="FP7" s="120"/>
      <c r="FQ7" s="46" t="s">
        <v>53</v>
      </c>
      <c r="FR7" s="19"/>
      <c r="FS7" s="19"/>
      <c r="FT7" s="19"/>
      <c r="FU7" s="19"/>
      <c r="FV7" s="19"/>
      <c r="FW7" s="78"/>
      <c r="FX7" s="24"/>
      <c r="FY7" s="17"/>
      <c r="FZ7" s="120"/>
      <c r="GA7" s="46" t="s">
        <v>53</v>
      </c>
      <c r="GB7" s="19"/>
      <c r="GC7" s="19"/>
      <c r="GD7" s="19"/>
      <c r="GE7" s="19"/>
      <c r="GF7" s="19"/>
      <c r="GG7" s="78"/>
      <c r="GH7" s="24"/>
      <c r="GI7" s="17"/>
      <c r="GJ7" s="120"/>
      <c r="GK7" s="46" t="s">
        <v>53</v>
      </c>
      <c r="GL7" s="19"/>
      <c r="GM7" s="19"/>
      <c r="GN7" s="19"/>
      <c r="GO7" s="19"/>
      <c r="GP7" s="19"/>
      <c r="GQ7" s="78"/>
      <c r="GR7" s="24"/>
      <c r="GS7" s="17"/>
      <c r="GT7" s="120"/>
      <c r="GU7" s="46" t="s">
        <v>53</v>
      </c>
      <c r="GV7" s="19"/>
      <c r="GW7" s="19"/>
      <c r="GX7" s="19"/>
      <c r="GY7" s="19"/>
      <c r="GZ7" s="19"/>
      <c r="HA7" s="78"/>
      <c r="HB7" s="24"/>
      <c r="HC7" s="17"/>
      <c r="HD7" s="131"/>
      <c r="HN7" s="131"/>
      <c r="HX7" s="131"/>
      <c r="IH7" s="131"/>
      <c r="IR7" s="131"/>
      <c r="JB7" s="131"/>
    </row>
    <row xmlns:x14ac="http://schemas.microsoft.com/office/spreadsheetml/2009/9/ac" r="8" s="4" customFormat="true" x14ac:dyDescent="0.25">
      <c r="A8" s="415" t="str">
        <f ca="true">IF(ISBLANK('Data Summary'!A10),"",'Data Summary'!A10)</f>
        <v>GMB_2014_EMIS</v>
      </c>
      <c r="B8" s="120"/>
      <c r="C8" s="46" t="s">
        <v>58</v>
      </c>
      <c r="D8" s="19"/>
      <c r="E8" s="19"/>
      <c r="F8" s="19"/>
      <c r="G8" s="19"/>
      <c r="H8" s="19"/>
      <c r="I8" s="78"/>
      <c r="J8" s="24"/>
      <c r="K8" s="17"/>
      <c r="L8" s="120" t="s">
        <v>58</v>
      </c>
      <c r="M8" s="46" t="s">
        <v>58</v>
      </c>
      <c r="N8" s="45">
        <f>(R8*861+S8*459)/(861+459)</f>
        <v>57.804090909090903</v>
      </c>
      <c r="O8" s="19"/>
      <c r="P8" s="19"/>
      <c r="Q8" s="19"/>
      <c r="R8" s="19">
        <v>56.9</v>
      </c>
      <c r="S8" s="78">
        <v>59.5</v>
      </c>
      <c r="T8" s="24"/>
      <c r="U8" s="17"/>
      <c r="V8" s="120" t="s">
        <v>58</v>
      </c>
      <c r="W8" s="46" t="s">
        <v>58</v>
      </c>
      <c r="X8" s="45">
        <f>(AB8*861+AC8*459)/(861+459)</f>
        <v>81.13818181818182</v>
      </c>
      <c r="Y8" s="19"/>
      <c r="Z8" s="19"/>
      <c r="AA8" s="19"/>
      <c r="AB8" s="19">
        <v>77.8</v>
      </c>
      <c r="AC8" s="78">
        <v>87.4</v>
      </c>
      <c r="AD8" s="24"/>
      <c r="AE8" s="17"/>
      <c r="AF8" s="120" t="s">
        <v>58</v>
      </c>
      <c r="AG8" s="46" t="s">
        <v>58</v>
      </c>
      <c r="AH8" s="45">
        <f>(AL8*861+AM8*459)/(861+459)</f>
        <v>83.246590909090926</v>
      </c>
      <c r="AI8" s="19"/>
      <c r="AJ8" s="19"/>
      <c r="AK8" s="19"/>
      <c r="AL8" s="19">
        <v>78.900000000000006</v>
      </c>
      <c r="AM8" s="78">
        <v>91.4</v>
      </c>
      <c r="AN8" s="24"/>
      <c r="AO8" s="17"/>
      <c r="AP8" s="120" t="s">
        <v>171</v>
      </c>
      <c r="AQ8" s="46" t="s">
        <v>58</v>
      </c>
      <c r="AR8" s="45">
        <v>54.855246252676658</v>
      </c>
      <c r="AS8" s="19"/>
      <c r="AT8" s="19"/>
      <c r="AU8" s="19">
        <v>27</v>
      </c>
      <c r="AV8" s="19">
        <v>73</v>
      </c>
      <c r="AW8" s="78">
        <v>82.42</v>
      </c>
      <c r="AX8" s="24"/>
      <c r="AY8" s="17"/>
      <c r="AZ8" s="120" t="s">
        <v>58</v>
      </c>
      <c r="BA8" s="46" t="s">
        <v>58</v>
      </c>
      <c r="BB8" s="45">
        <f>(BF8*928+BG8*506)/(928+506)</f>
        <v>83.340167364016722</v>
      </c>
      <c r="BC8" s="19"/>
      <c r="BD8" s="19"/>
      <c r="BE8" s="19"/>
      <c r="BF8" s="19">
        <v>79</v>
      </c>
      <c r="BG8" s="78">
        <v>91.3</v>
      </c>
      <c r="BH8" s="24"/>
      <c r="BI8" s="17"/>
      <c r="BJ8" s="120" t="s">
        <v>171</v>
      </c>
      <c r="BK8" s="46" t="s">
        <v>58</v>
      </c>
      <c r="BL8" s="45">
        <v>60.138039215686277</v>
      </c>
      <c r="BM8" s="19"/>
      <c r="BN8" s="19"/>
      <c r="BO8" s="19">
        <v>38</v>
      </c>
      <c r="BP8" s="19">
        <v>75</v>
      </c>
      <c r="BQ8" s="78">
        <v>81.707509881422922</v>
      </c>
      <c r="BR8" s="24"/>
      <c r="BS8" s="17"/>
      <c r="BT8" s="120" t="s">
        <v>58</v>
      </c>
      <c r="BU8" s="104" t="s">
        <v>58</v>
      </c>
      <c r="BV8" s="45">
        <v>86</v>
      </c>
      <c r="BW8" s="19"/>
      <c r="BX8" s="19"/>
      <c r="BY8" s="19"/>
      <c r="BZ8" s="19">
        <v>83.9</v>
      </c>
      <c r="CA8" s="78">
        <v>89.5</v>
      </c>
      <c r="CB8" s="24"/>
      <c r="CC8" s="17"/>
      <c r="CD8" s="120" t="s">
        <v>171</v>
      </c>
      <c r="CE8" s="46" t="s">
        <v>58</v>
      </c>
      <c r="CF8" s="19">
        <v>61.60931911849859</v>
      </c>
      <c r="CG8" s="19"/>
      <c r="CH8" s="19"/>
      <c r="CI8" s="19">
        <v>36</v>
      </c>
      <c r="CJ8" s="19">
        <v>80</v>
      </c>
      <c r="CK8" s="78">
        <f>(0.84*390+0.77*160)/(390+160)*100</f>
        <v>81.963636363636354</v>
      </c>
      <c r="CL8" s="24"/>
      <c r="CM8" s="17"/>
      <c r="CN8" s="120"/>
      <c r="CO8" s="46" t="s">
        <v>58</v>
      </c>
      <c r="CP8" s="45"/>
      <c r="CQ8" s="19"/>
      <c r="CR8" s="19"/>
      <c r="CS8" s="19"/>
      <c r="CT8" s="19"/>
      <c r="CU8" s="78"/>
      <c r="CV8" s="24"/>
      <c r="CW8" s="17"/>
      <c r="CX8" s="120" t="s">
        <v>171</v>
      </c>
      <c r="CY8" s="46" t="s">
        <v>58</v>
      </c>
      <c r="CZ8" s="45">
        <v>63.768211920529801</v>
      </c>
      <c r="DA8" s="19"/>
      <c r="DB8" s="19"/>
      <c r="DC8" s="19">
        <v>38</v>
      </c>
      <c r="DD8" s="19">
        <v>83</v>
      </c>
      <c r="DE8" s="78">
        <v>82.4</v>
      </c>
      <c r="DF8" s="24"/>
      <c r="DG8" s="17"/>
      <c r="DH8" s="120"/>
      <c r="DI8" s="46" t="s">
        <v>58</v>
      </c>
      <c r="DJ8" s="45"/>
      <c r="DK8" s="19"/>
      <c r="DL8" s="19"/>
      <c r="DM8" s="19"/>
      <c r="DN8" s="19"/>
      <c r="DO8" s="78"/>
      <c r="DP8" s="24"/>
      <c r="DQ8" s="17"/>
      <c r="DR8" s="120" t="s">
        <v>171</v>
      </c>
      <c r="DS8" s="46" t="s">
        <v>58</v>
      </c>
      <c r="DT8" s="45">
        <v>60.501188455008489</v>
      </c>
      <c r="DU8" s="19"/>
      <c r="DV8" s="19"/>
      <c r="DW8" s="19">
        <v>32</v>
      </c>
      <c r="DX8" s="19">
        <v>84</v>
      </c>
      <c r="DY8" s="78">
        <v>77.875598086124398</v>
      </c>
      <c r="DZ8" s="24"/>
      <c r="EA8" s="17"/>
      <c r="EB8" s="120"/>
      <c r="EC8" s="46" t="s">
        <v>58</v>
      </c>
      <c r="ED8" s="45"/>
      <c r="EE8" s="19"/>
      <c r="EF8" s="19"/>
      <c r="EG8" s="19"/>
      <c r="EH8" s="19"/>
      <c r="EI8" s="78"/>
      <c r="EJ8" s="24"/>
      <c r="EK8" s="17"/>
      <c r="EL8" s="120" t="s">
        <v>171</v>
      </c>
      <c r="EM8" s="46" t="s">
        <v>58</v>
      </c>
      <c r="EN8" s="45">
        <v>60.331360946745562</v>
      </c>
      <c r="EO8" s="19"/>
      <c r="EP8" s="19"/>
      <c r="EQ8" s="19">
        <v>35</v>
      </c>
      <c r="ER8" s="19">
        <v>80</v>
      </c>
      <c r="ES8" s="78">
        <v>78.700296735905042</v>
      </c>
      <c r="ET8" s="24"/>
      <c r="EU8" s="17"/>
      <c r="EV8" s="120"/>
      <c r="EW8" s="46" t="s">
        <v>58</v>
      </c>
      <c r="EX8" s="45"/>
      <c r="EY8" s="19"/>
      <c r="EZ8" s="19"/>
      <c r="FA8" s="19"/>
      <c r="FB8" s="19"/>
      <c r="FC8" s="78"/>
      <c r="FD8" s="24"/>
      <c r="FE8" s="17"/>
      <c r="FF8" s="120" t="s">
        <v>171</v>
      </c>
      <c r="FG8" s="46" t="s">
        <v>58</v>
      </c>
      <c r="FH8" s="45">
        <v>61.094765342960287</v>
      </c>
      <c r="FI8" s="19"/>
      <c r="FJ8" s="19"/>
      <c r="FK8" s="19">
        <v>37.360335195530723</v>
      </c>
      <c r="FL8" s="19">
        <v>79.510961214165263</v>
      </c>
      <c r="FM8" s="78">
        <v>78.298866855524082</v>
      </c>
      <c r="FN8" s="24"/>
      <c r="FO8" s="17"/>
      <c r="FP8" s="120"/>
      <c r="FQ8" s="46" t="s">
        <v>58</v>
      </c>
      <c r="FR8" s="45"/>
      <c r="FS8" s="19"/>
      <c r="FT8" s="19"/>
      <c r="FU8" s="19"/>
      <c r="FV8" s="19"/>
      <c r="FW8" s="78"/>
      <c r="FX8" s="24"/>
      <c r="FY8" s="17"/>
      <c r="FZ8" s="120" t="s">
        <v>171</v>
      </c>
      <c r="GA8" s="46" t="s">
        <v>58</v>
      </c>
      <c r="GB8" s="45">
        <v>62.626678342089903</v>
      </c>
      <c r="GC8" s="19">
        <v>56</v>
      </c>
      <c r="GD8" s="19">
        <v>44</v>
      </c>
      <c r="GE8" s="19">
        <v>37.465753424657535</v>
      </c>
      <c r="GF8" s="19">
        <v>82.912937347436937</v>
      </c>
      <c r="GG8" s="78">
        <v>78.641791044776113</v>
      </c>
      <c r="GH8" s="24"/>
      <c r="GI8" s="17"/>
      <c r="GJ8" s="120" t="s">
        <v>171</v>
      </c>
      <c r="GK8" s="46" t="s">
        <v>58</v>
      </c>
      <c r="GL8" s="45">
        <v>66.16714042069357</v>
      </c>
      <c r="GM8" s="19"/>
      <c r="GN8" s="19"/>
      <c r="GO8" s="19">
        <v>41.616566466265866</v>
      </c>
      <c r="GP8" s="19">
        <v>86</v>
      </c>
      <c r="GQ8" s="78">
        <v>81.624178712220768</v>
      </c>
      <c r="GR8" s="24"/>
      <c r="GS8" s="17"/>
      <c r="GT8" s="120" t="s">
        <v>171</v>
      </c>
      <c r="GU8" s="46" t="s">
        <v>58</v>
      </c>
      <c r="GV8" s="45">
        <v>64.450799674708591</v>
      </c>
      <c r="GW8" s="19"/>
      <c r="GX8" s="19"/>
      <c r="GY8" s="19">
        <v>36.825192802056556</v>
      </c>
      <c r="GZ8" s="19">
        <v>86</v>
      </c>
      <c r="HA8" s="78">
        <v>82.335793357933582</v>
      </c>
      <c r="HB8" s="24"/>
      <c r="HC8" s="17"/>
      <c r="HD8" s="131"/>
      <c r="HN8" s="131"/>
      <c r="HX8" s="131"/>
      <c r="IH8" s="131"/>
      <c r="IR8" s="131"/>
      <c r="JB8" s="131"/>
    </row>
    <row xmlns:x14ac="http://schemas.microsoft.com/office/spreadsheetml/2009/9/ac" r="9" s="4" customFormat="true" x14ac:dyDescent="0.25">
      <c r="A9" s="415" t="str">
        <f ca="true">IF(ISBLANK('Data Summary'!A11),"",'Data Summary'!A11)</f>
        <v>GMB_2015_UIS</v>
      </c>
      <c r="B9" s="120"/>
      <c r="C9" s="46" t="s">
        <v>109</v>
      </c>
      <c r="D9" s="19"/>
      <c r="E9" s="19"/>
      <c r="F9" s="19"/>
      <c r="G9" s="19"/>
      <c r="H9" s="19"/>
      <c r="I9" s="78"/>
      <c r="J9" s="24"/>
      <c r="K9" s="17"/>
      <c r="L9" s="120"/>
      <c r="M9" s="46" t="s">
        <v>109</v>
      </c>
      <c r="N9" s="19"/>
      <c r="O9" s="19"/>
      <c r="P9" s="19"/>
      <c r="Q9" s="19"/>
      <c r="R9" s="19"/>
      <c r="S9" s="78"/>
      <c r="T9" s="24"/>
      <c r="U9" s="17"/>
      <c r="V9" s="120"/>
      <c r="W9" s="46" t="s">
        <v>109</v>
      </c>
      <c r="X9" s="19"/>
      <c r="Y9" s="19"/>
      <c r="Z9" s="19"/>
      <c r="AA9" s="19"/>
      <c r="AB9" s="19"/>
      <c r="AC9" s="78"/>
      <c r="AD9" s="24"/>
      <c r="AE9" s="17"/>
      <c r="AF9" s="120"/>
      <c r="AG9" s="46" t="s">
        <v>109</v>
      </c>
      <c r="AH9" s="19"/>
      <c r="AI9" s="19"/>
      <c r="AJ9" s="19"/>
      <c r="AK9" s="19"/>
      <c r="AL9" s="19"/>
      <c r="AM9" s="78"/>
      <c r="AN9" s="24"/>
      <c r="AO9" s="17"/>
      <c r="AP9" s="120"/>
      <c r="AQ9" s="46" t="s">
        <v>109</v>
      </c>
      <c r="AR9" s="19"/>
      <c r="AS9" s="19"/>
      <c r="AT9" s="19"/>
      <c r="AU9" s="19"/>
      <c r="AV9" s="19"/>
      <c r="AW9" s="78"/>
      <c r="AX9" s="24"/>
      <c r="AY9" s="17"/>
      <c r="AZ9" s="120"/>
      <c r="BA9" s="46" t="s">
        <v>109</v>
      </c>
      <c r="BB9" s="19"/>
      <c r="BC9" s="19"/>
      <c r="BD9" s="19"/>
      <c r="BE9" s="19"/>
      <c r="BF9" s="19"/>
      <c r="BG9" s="78"/>
      <c r="BH9" s="24"/>
      <c r="BI9" s="17"/>
      <c r="BJ9" s="120"/>
      <c r="BK9" s="46" t="s">
        <v>109</v>
      </c>
      <c r="BL9" s="19"/>
      <c r="BM9" s="19"/>
      <c r="BN9" s="19"/>
      <c r="BO9" s="19"/>
      <c r="BP9" s="19"/>
      <c r="BQ9" s="78"/>
      <c r="BR9" s="24"/>
      <c r="BS9" s="17"/>
      <c r="BT9" s="120"/>
      <c r="BU9" s="104" t="s">
        <v>109</v>
      </c>
      <c r="BV9" s="19"/>
      <c r="BW9" s="19"/>
      <c r="BX9" s="19"/>
      <c r="BY9" s="19"/>
      <c r="BZ9" s="19"/>
      <c r="CA9" s="78"/>
      <c r="CB9" s="24"/>
      <c r="CC9" s="17"/>
      <c r="CD9" s="120"/>
      <c r="CE9" s="46" t="s">
        <v>109</v>
      </c>
      <c r="CF9" s="19"/>
      <c r="CG9" s="19"/>
      <c r="CH9" s="19"/>
      <c r="CI9" s="19"/>
      <c r="CJ9" s="19"/>
      <c r="CK9" s="78"/>
      <c r="CL9" s="24"/>
      <c r="CM9" s="17"/>
      <c r="CN9" s="120"/>
      <c r="CO9" s="46" t="s">
        <v>109</v>
      </c>
      <c r="CP9" s="19"/>
      <c r="CQ9" s="19"/>
      <c r="CR9" s="19"/>
      <c r="CS9" s="19"/>
      <c r="CT9" s="19"/>
      <c r="CU9" s="78"/>
      <c r="CV9" s="24"/>
      <c r="CW9" s="17"/>
      <c r="CX9" s="120"/>
      <c r="CY9" s="46" t="s">
        <v>109</v>
      </c>
      <c r="CZ9" s="19"/>
      <c r="DA9" s="19"/>
      <c r="DB9" s="19"/>
      <c r="DC9" s="19"/>
      <c r="DD9" s="19"/>
      <c r="DE9" s="78"/>
      <c r="DF9" s="24"/>
      <c r="DG9" s="17"/>
      <c r="DH9" s="120"/>
      <c r="DI9" s="46" t="s">
        <v>109</v>
      </c>
      <c r="DJ9" s="19"/>
      <c r="DK9" s="19"/>
      <c r="DL9" s="19"/>
      <c r="DM9" s="19"/>
      <c r="DN9" s="19"/>
      <c r="DO9" s="78"/>
      <c r="DP9" s="24"/>
      <c r="DQ9" s="17"/>
      <c r="DR9" s="120"/>
      <c r="DS9" s="46" t="s">
        <v>109</v>
      </c>
      <c r="DT9" s="19"/>
      <c r="DU9" s="19"/>
      <c r="DV9" s="19"/>
      <c r="DW9" s="19"/>
      <c r="DX9" s="19"/>
      <c r="DY9" s="78"/>
      <c r="DZ9" s="24"/>
      <c r="EA9" s="17"/>
      <c r="EB9" s="120"/>
      <c r="EC9" s="46" t="s">
        <v>109</v>
      </c>
      <c r="ED9" s="19"/>
      <c r="EE9" s="19"/>
      <c r="EF9" s="19"/>
      <c r="EG9" s="19"/>
      <c r="EH9" s="19"/>
      <c r="EI9" s="78"/>
      <c r="EJ9" s="24"/>
      <c r="EK9" s="17"/>
      <c r="EL9" s="120"/>
      <c r="EM9" s="46" t="s">
        <v>109</v>
      </c>
      <c r="EN9" s="19"/>
      <c r="EO9" s="19"/>
      <c r="EP9" s="19"/>
      <c r="EQ9" s="19"/>
      <c r="ER9" s="19"/>
      <c r="ES9" s="78"/>
      <c r="ET9" s="24"/>
      <c r="EU9" s="17"/>
      <c r="EV9" s="120"/>
      <c r="EW9" s="46" t="s">
        <v>109</v>
      </c>
      <c r="EX9" s="19"/>
      <c r="EY9" s="19"/>
      <c r="EZ9" s="19"/>
      <c r="FA9" s="19"/>
      <c r="FB9" s="19"/>
      <c r="FC9" s="78"/>
      <c r="FD9" s="24"/>
      <c r="FE9" s="17"/>
      <c r="FF9" s="120"/>
      <c r="FG9" s="46" t="s">
        <v>109</v>
      </c>
      <c r="FH9" s="19"/>
      <c r="FI9" s="19"/>
      <c r="FJ9" s="19"/>
      <c r="FK9" s="19"/>
      <c r="FL9" s="19"/>
      <c r="FM9" s="78"/>
      <c r="FN9" s="24"/>
      <c r="FO9" s="17"/>
      <c r="FP9" s="120"/>
      <c r="FQ9" s="46" t="s">
        <v>109</v>
      </c>
      <c r="FR9" s="19"/>
      <c r="FS9" s="19"/>
      <c r="FT9" s="19"/>
      <c r="FU9" s="19"/>
      <c r="FV9" s="19"/>
      <c r="FW9" s="78"/>
      <c r="FX9" s="24"/>
      <c r="FY9" s="17"/>
      <c r="FZ9" s="120"/>
      <c r="GA9" s="46" t="s">
        <v>109</v>
      </c>
      <c r="GB9" s="19"/>
      <c r="GC9" s="19"/>
      <c r="GD9" s="19"/>
      <c r="GE9" s="19"/>
      <c r="GF9" s="19"/>
      <c r="GG9" s="78"/>
      <c r="GH9" s="24"/>
      <c r="GI9" s="17"/>
      <c r="GJ9" s="120"/>
      <c r="GK9" s="46" t="s">
        <v>109</v>
      </c>
      <c r="GL9" s="19"/>
      <c r="GM9" s="19"/>
      <c r="GN9" s="19"/>
      <c r="GO9" s="19"/>
      <c r="GP9" s="19"/>
      <c r="GQ9" s="78"/>
      <c r="GR9" s="24"/>
      <c r="GS9" s="17"/>
      <c r="GT9" s="120"/>
      <c r="GU9" s="46" t="s">
        <v>109</v>
      </c>
      <c r="GV9" s="19"/>
      <c r="GW9" s="19"/>
      <c r="GX9" s="19"/>
      <c r="GY9" s="19"/>
      <c r="GZ9" s="19"/>
      <c r="HA9" s="78"/>
      <c r="HB9" s="24"/>
      <c r="HC9" s="17"/>
      <c r="HD9" s="131"/>
      <c r="HN9" s="131"/>
      <c r="HX9" s="131"/>
      <c r="IH9" s="131"/>
      <c r="IR9" s="131"/>
      <c r="JB9" s="131"/>
    </row>
    <row xmlns:x14ac="http://schemas.microsoft.com/office/spreadsheetml/2009/9/ac" r="10" s="4" customFormat="true" x14ac:dyDescent="0.25">
      <c r="A10" s="415" t="str">
        <f ca="true">IF(ISBLANK('Data Summary'!A12),"",'Data Summary'!A12)</f>
        <v>GMB_2015_EMIS</v>
      </c>
      <c r="B10" s="120"/>
      <c r="C10" s="65" t="s">
        <v>21</v>
      </c>
      <c r="D10" s="79"/>
      <c r="E10" s="19"/>
      <c r="F10" s="19"/>
      <c r="G10" s="19"/>
      <c r="H10" s="7"/>
      <c r="I10" s="26"/>
      <c r="J10" s="24"/>
      <c r="K10" s="17"/>
      <c r="L10" s="120"/>
      <c r="M10" s="65" t="s">
        <v>21</v>
      </c>
      <c r="N10" s="79"/>
      <c r="O10" s="19"/>
      <c r="P10" s="19"/>
      <c r="Q10" s="19"/>
      <c r="R10" s="19"/>
      <c r="S10" s="78"/>
      <c r="T10" s="24"/>
      <c r="U10" s="17"/>
      <c r="V10" s="120"/>
      <c r="W10" s="65" t="s">
        <v>21</v>
      </c>
      <c r="X10" s="79"/>
      <c r="Y10" s="19"/>
      <c r="Z10" s="19"/>
      <c r="AA10" s="19"/>
      <c r="AB10" s="19"/>
      <c r="AC10" s="78"/>
      <c r="AD10" s="24"/>
      <c r="AE10" s="17"/>
      <c r="AF10" s="120"/>
      <c r="AG10" s="65" t="s">
        <v>21</v>
      </c>
      <c r="AH10" s="79"/>
      <c r="AI10" s="19"/>
      <c r="AJ10" s="19"/>
      <c r="AK10" s="19"/>
      <c r="AL10" s="19"/>
      <c r="AM10" s="78"/>
      <c r="AN10" s="24"/>
      <c r="AO10" s="17"/>
      <c r="AP10" s="120"/>
      <c r="AQ10" s="65" t="s">
        <v>21</v>
      </c>
      <c r="AR10" s="79"/>
      <c r="AS10" s="19"/>
      <c r="AT10" s="19"/>
      <c r="AU10" s="19"/>
      <c r="AV10" s="19"/>
      <c r="AW10" s="78"/>
      <c r="AX10" s="24"/>
      <c r="AY10" s="17"/>
      <c r="AZ10" s="120"/>
      <c r="BA10" s="65" t="s">
        <v>21</v>
      </c>
      <c r="BB10" s="79"/>
      <c r="BC10" s="19"/>
      <c r="BD10" s="19"/>
      <c r="BE10" s="19"/>
      <c r="BF10" s="19"/>
      <c r="BG10" s="78"/>
      <c r="BH10" s="24"/>
      <c r="BI10" s="17"/>
      <c r="BJ10" s="120"/>
      <c r="BK10" s="65" t="s">
        <v>21</v>
      </c>
      <c r="BL10" s="79"/>
      <c r="BM10" s="19"/>
      <c r="BN10" s="19"/>
      <c r="BO10" s="19"/>
      <c r="BP10" s="19"/>
      <c r="BQ10" s="78"/>
      <c r="BR10" s="24"/>
      <c r="BS10" s="17"/>
      <c r="BT10" s="120"/>
      <c r="BU10" s="65" t="s">
        <v>21</v>
      </c>
      <c r="BV10" s="79"/>
      <c r="BW10" s="19"/>
      <c r="BX10" s="19"/>
      <c r="BY10" s="19"/>
      <c r="BZ10" s="19"/>
      <c r="CA10" s="78"/>
      <c r="CB10" s="24"/>
      <c r="CC10" s="17"/>
      <c r="CD10" s="120"/>
      <c r="CE10" s="65" t="s">
        <v>21</v>
      </c>
      <c r="CF10" s="79"/>
      <c r="CG10" s="19"/>
      <c r="CH10" s="19"/>
      <c r="CI10" s="19"/>
      <c r="CJ10" s="7"/>
      <c r="CK10" s="26"/>
      <c r="CL10" s="24"/>
      <c r="CM10" s="17"/>
      <c r="CN10" s="120"/>
      <c r="CO10" s="65" t="s">
        <v>21</v>
      </c>
      <c r="CP10" s="79"/>
      <c r="CQ10" s="19"/>
      <c r="CR10" s="19"/>
      <c r="CS10" s="19"/>
      <c r="CT10" s="19"/>
      <c r="CU10" s="78"/>
      <c r="CV10" s="24"/>
      <c r="CW10" s="17"/>
      <c r="CX10" s="120"/>
      <c r="CY10" s="65" t="s">
        <v>21</v>
      </c>
      <c r="CZ10" s="79"/>
      <c r="DA10" s="19"/>
      <c r="DB10" s="19"/>
      <c r="DC10" s="19"/>
      <c r="DD10" s="19"/>
      <c r="DE10" s="78"/>
      <c r="DF10" s="24"/>
      <c r="DG10" s="17"/>
      <c r="DH10" s="120"/>
      <c r="DI10" s="65" t="s">
        <v>21</v>
      </c>
      <c r="DJ10" s="79"/>
      <c r="DK10" s="19"/>
      <c r="DL10" s="19"/>
      <c r="DM10" s="19"/>
      <c r="DN10" s="19"/>
      <c r="DO10" s="78"/>
      <c r="DP10" s="24"/>
      <c r="DQ10" s="17"/>
      <c r="DR10" s="120"/>
      <c r="DS10" s="65" t="s">
        <v>21</v>
      </c>
      <c r="DT10" s="79"/>
      <c r="DU10" s="19"/>
      <c r="DV10" s="19"/>
      <c r="DW10" s="19"/>
      <c r="DX10" s="19"/>
      <c r="DY10" s="78"/>
      <c r="DZ10" s="24"/>
      <c r="EA10" s="17"/>
      <c r="EB10" s="120"/>
      <c r="EC10" s="65" t="s">
        <v>21</v>
      </c>
      <c r="ED10" s="79"/>
      <c r="EE10" s="19"/>
      <c r="EF10" s="19"/>
      <c r="EG10" s="19"/>
      <c r="EH10" s="19"/>
      <c r="EI10" s="78"/>
      <c r="EJ10" s="24"/>
      <c r="EK10" s="17"/>
      <c r="EL10" s="120"/>
      <c r="EM10" s="65" t="s">
        <v>21</v>
      </c>
      <c r="EN10" s="79"/>
      <c r="EO10" s="19"/>
      <c r="EP10" s="19"/>
      <c r="EQ10" s="19"/>
      <c r="ER10" s="19"/>
      <c r="ES10" s="78"/>
      <c r="ET10" s="24"/>
      <c r="EU10" s="17"/>
      <c r="EV10" s="120"/>
      <c r="EW10" s="65" t="s">
        <v>21</v>
      </c>
      <c r="EX10" s="79"/>
      <c r="EY10" s="19"/>
      <c r="EZ10" s="19"/>
      <c r="FA10" s="19"/>
      <c r="FB10" s="19"/>
      <c r="FC10" s="78"/>
      <c r="FD10" s="24"/>
      <c r="FE10" s="17"/>
      <c r="FF10" s="120"/>
      <c r="FG10" s="65" t="s">
        <v>21</v>
      </c>
      <c r="FH10" s="79"/>
      <c r="FI10" s="19"/>
      <c r="FJ10" s="19"/>
      <c r="FK10" s="19"/>
      <c r="FL10" s="19"/>
      <c r="FM10" s="78"/>
      <c r="FN10" s="24"/>
      <c r="FO10" s="17"/>
      <c r="FP10" s="120"/>
      <c r="FQ10" s="65" t="s">
        <v>21</v>
      </c>
      <c r="FR10" s="79"/>
      <c r="FS10" s="19"/>
      <c r="FT10" s="19"/>
      <c r="FU10" s="19"/>
      <c r="FV10" s="19"/>
      <c r="FW10" s="78"/>
      <c r="FX10" s="24"/>
      <c r="FY10" s="17"/>
      <c r="FZ10" s="120"/>
      <c r="GA10" s="65" t="s">
        <v>21</v>
      </c>
      <c r="GB10" s="79"/>
      <c r="GC10" s="19"/>
      <c r="GD10" s="19"/>
      <c r="GE10" s="19"/>
      <c r="GF10" s="19"/>
      <c r="GG10" s="78"/>
      <c r="GH10" s="24"/>
      <c r="GI10" s="17"/>
      <c r="GJ10" s="120"/>
      <c r="GK10" s="65" t="s">
        <v>21</v>
      </c>
      <c r="GL10" s="79"/>
      <c r="GM10" s="19"/>
      <c r="GN10" s="19"/>
      <c r="GO10" s="19"/>
      <c r="GP10" s="19"/>
      <c r="GQ10" s="78"/>
      <c r="GR10" s="24"/>
      <c r="GS10" s="17"/>
      <c r="GT10" s="120"/>
      <c r="GU10" s="65" t="s">
        <v>21</v>
      </c>
      <c r="GV10" s="79"/>
      <c r="GW10" s="19"/>
      <c r="GX10" s="19"/>
      <c r="GY10" s="19"/>
      <c r="GZ10" s="19"/>
      <c r="HA10" s="78"/>
      <c r="HB10" s="24"/>
      <c r="HC10" s="17"/>
      <c r="HD10" s="131"/>
      <c r="HN10" s="131"/>
      <c r="HX10" s="131"/>
      <c r="IH10" s="131"/>
      <c r="IR10" s="131"/>
      <c r="JB10" s="131"/>
    </row>
    <row xmlns:x14ac="http://schemas.microsoft.com/office/spreadsheetml/2009/9/ac" r="11" s="4" customFormat="true" x14ac:dyDescent="0.25">
      <c r="A11" s="415" t="str">
        <f ca="true">IF(ISBLANK('Data Summary'!A13),"",'Data Summary'!A13)</f>
        <v>GMB_2016_UIS</v>
      </c>
      <c r="B11" s="120"/>
      <c r="C11" s="65" t="s">
        <v>29</v>
      </c>
      <c r="D11" s="19"/>
      <c r="E11" s="7"/>
      <c r="F11" s="7"/>
      <c r="G11" s="7"/>
      <c r="H11" s="7"/>
      <c r="I11" s="26"/>
      <c r="J11" s="24"/>
      <c r="K11" s="17"/>
      <c r="L11" s="120"/>
      <c r="M11" s="65" t="s">
        <v>29</v>
      </c>
      <c r="N11" s="19"/>
      <c r="O11" s="7"/>
      <c r="P11" s="7"/>
      <c r="Q11" s="7"/>
      <c r="R11" s="7"/>
      <c r="S11" s="26"/>
      <c r="T11" s="24"/>
      <c r="U11" s="17"/>
      <c r="V11" s="120"/>
      <c r="W11" s="65" t="s">
        <v>29</v>
      </c>
      <c r="X11" s="19"/>
      <c r="Y11" s="7"/>
      <c r="Z11" s="7"/>
      <c r="AA11" s="7"/>
      <c r="AB11" s="7"/>
      <c r="AC11" s="26"/>
      <c r="AD11" s="24"/>
      <c r="AE11" s="17"/>
      <c r="AF11" s="120"/>
      <c r="AG11" s="65" t="s">
        <v>29</v>
      </c>
      <c r="AH11" s="19"/>
      <c r="AI11" s="7"/>
      <c r="AJ11" s="7"/>
      <c r="AK11" s="7"/>
      <c r="AL11" s="7"/>
      <c r="AM11" s="26"/>
      <c r="AN11" s="24"/>
      <c r="AO11" s="17"/>
      <c r="AP11" s="120"/>
      <c r="AQ11" s="65" t="s">
        <v>29</v>
      </c>
      <c r="AR11" s="19"/>
      <c r="AS11" s="7"/>
      <c r="AT11" s="7"/>
      <c r="AU11" s="7"/>
      <c r="AV11" s="7"/>
      <c r="AW11" s="26"/>
      <c r="AX11" s="24"/>
      <c r="AY11" s="17"/>
      <c r="AZ11" s="120"/>
      <c r="BA11" s="65" t="s">
        <v>29</v>
      </c>
      <c r="BB11" s="19"/>
      <c r="BC11" s="7"/>
      <c r="BD11" s="7"/>
      <c r="BE11" s="7"/>
      <c r="BF11" s="7"/>
      <c r="BG11" s="26"/>
      <c r="BH11" s="24"/>
      <c r="BI11" s="17"/>
      <c r="BJ11" s="120"/>
      <c r="BK11" s="65" t="s">
        <v>29</v>
      </c>
      <c r="BL11" s="19"/>
      <c r="BM11" s="7"/>
      <c r="BN11" s="7"/>
      <c r="BO11" s="7"/>
      <c r="BP11" s="7"/>
      <c r="BQ11" s="26"/>
      <c r="BR11" s="24"/>
      <c r="BS11" s="17"/>
      <c r="BT11" s="120"/>
      <c r="BU11" s="65" t="s">
        <v>29</v>
      </c>
      <c r="BV11" s="19"/>
      <c r="BW11" s="7"/>
      <c r="BX11" s="7"/>
      <c r="BY11" s="7"/>
      <c r="BZ11" s="7"/>
      <c r="CA11" s="26"/>
      <c r="CB11" s="24"/>
      <c r="CC11" s="17"/>
      <c r="CD11" s="120"/>
      <c r="CE11" s="65" t="s">
        <v>29</v>
      </c>
      <c r="CF11" s="19"/>
      <c r="CG11" s="7"/>
      <c r="CH11" s="7"/>
      <c r="CI11" s="7"/>
      <c r="CJ11" s="7"/>
      <c r="CK11" s="26"/>
      <c r="CL11" s="24"/>
      <c r="CM11" s="17"/>
      <c r="CN11" s="120"/>
      <c r="CO11" s="65" t="s">
        <v>29</v>
      </c>
      <c r="CP11" s="19"/>
      <c r="CQ11" s="7"/>
      <c r="CR11" s="7"/>
      <c r="CS11" s="7"/>
      <c r="CT11" s="7"/>
      <c r="CU11" s="26"/>
      <c r="CV11" s="24"/>
      <c r="CW11" s="17"/>
      <c r="CX11" s="120"/>
      <c r="CY11" s="65" t="s">
        <v>29</v>
      </c>
      <c r="CZ11" s="19"/>
      <c r="DA11" s="7"/>
      <c r="DB11" s="7"/>
      <c r="DC11" s="7"/>
      <c r="DD11" s="7"/>
      <c r="DE11" s="26"/>
      <c r="DF11" s="24"/>
      <c r="DG11" s="17"/>
      <c r="DH11" s="120"/>
      <c r="DI11" s="65" t="s">
        <v>29</v>
      </c>
      <c r="DJ11" s="19"/>
      <c r="DK11" s="7"/>
      <c r="DL11" s="7"/>
      <c r="DM11" s="7"/>
      <c r="DN11" s="7"/>
      <c r="DO11" s="26"/>
      <c r="DP11" s="24"/>
      <c r="DQ11" s="17"/>
      <c r="DR11" s="120"/>
      <c r="DS11" s="65" t="s">
        <v>29</v>
      </c>
      <c r="DT11" s="19"/>
      <c r="DU11" s="7"/>
      <c r="DV11" s="7"/>
      <c r="DW11" s="7"/>
      <c r="DX11" s="7"/>
      <c r="DY11" s="26"/>
      <c r="DZ11" s="24"/>
      <c r="EA11" s="17"/>
      <c r="EB11" s="120"/>
      <c r="EC11" s="65" t="s">
        <v>29</v>
      </c>
      <c r="ED11" s="19"/>
      <c r="EE11" s="7"/>
      <c r="EF11" s="7"/>
      <c r="EG11" s="7"/>
      <c r="EH11" s="7"/>
      <c r="EI11" s="26"/>
      <c r="EJ11" s="24"/>
      <c r="EK11" s="17"/>
      <c r="EL11" s="120"/>
      <c r="EM11" s="65" t="s">
        <v>29</v>
      </c>
      <c r="EN11" s="19"/>
      <c r="EO11" s="7"/>
      <c r="EP11" s="7"/>
      <c r="EQ11" s="7"/>
      <c r="ER11" s="7"/>
      <c r="ES11" s="26"/>
      <c r="ET11" s="24"/>
      <c r="EU11" s="17"/>
      <c r="EV11" s="120"/>
      <c r="EW11" s="65" t="s">
        <v>29</v>
      </c>
      <c r="EX11" s="19"/>
      <c r="EY11" s="7"/>
      <c r="EZ11" s="7"/>
      <c r="FA11" s="7"/>
      <c r="FB11" s="7"/>
      <c r="FC11" s="26"/>
      <c r="FD11" s="24"/>
      <c r="FE11" s="17"/>
      <c r="FF11" s="120"/>
      <c r="FG11" s="65" t="s">
        <v>29</v>
      </c>
      <c r="FH11" s="19"/>
      <c r="FI11" s="7"/>
      <c r="FJ11" s="7"/>
      <c r="FK11" s="7"/>
      <c r="FL11" s="7"/>
      <c r="FM11" s="26"/>
      <c r="FN11" s="24"/>
      <c r="FO11" s="17"/>
      <c r="FP11" s="120"/>
      <c r="FQ11" s="65" t="s">
        <v>29</v>
      </c>
      <c r="FR11" s="19"/>
      <c r="FS11" s="7"/>
      <c r="FT11" s="7"/>
      <c r="FU11" s="7"/>
      <c r="FV11" s="7"/>
      <c r="FW11" s="26"/>
      <c r="FX11" s="24"/>
      <c r="FY11" s="17"/>
      <c r="FZ11" s="120"/>
      <c r="GA11" s="65" t="s">
        <v>29</v>
      </c>
      <c r="GB11" s="19"/>
      <c r="GC11" s="7"/>
      <c r="GD11" s="7"/>
      <c r="GE11" s="7"/>
      <c r="GF11" s="7"/>
      <c r="GG11" s="26"/>
      <c r="GH11" s="24"/>
      <c r="GI11" s="17"/>
      <c r="GJ11" s="120"/>
      <c r="GK11" s="65" t="s">
        <v>29</v>
      </c>
      <c r="GL11" s="19"/>
      <c r="GM11" s="7"/>
      <c r="GN11" s="7"/>
      <c r="GO11" s="7"/>
      <c r="GP11" s="7"/>
      <c r="GQ11" s="26"/>
      <c r="GR11" s="24"/>
      <c r="GS11" s="17"/>
      <c r="GT11" s="120"/>
      <c r="GU11" s="65" t="s">
        <v>29</v>
      </c>
      <c r="GV11" s="19"/>
      <c r="GW11" s="7"/>
      <c r="GX11" s="7"/>
      <c r="GY11" s="7"/>
      <c r="GZ11" s="7"/>
      <c r="HA11" s="26"/>
      <c r="HB11" s="24"/>
      <c r="HC11" s="17"/>
      <c r="HD11" s="131"/>
      <c r="HN11" s="131"/>
      <c r="HX11" s="131"/>
      <c r="IH11" s="131"/>
      <c r="IR11" s="131"/>
      <c r="JB11" s="131"/>
    </row>
    <row xmlns:x14ac="http://schemas.microsoft.com/office/spreadsheetml/2009/9/ac" r="12" s="1" customFormat="true" ht="15.75" customHeight="true" x14ac:dyDescent="0.2">
      <c r="A12" s="415" t="str">
        <f ca="true">IF(ISBLANK('Data Summary'!A14),"",'Data Summary'!A14)</f>
        <v>GMB_2016_EMIS</v>
      </c>
      <c r="B12" s="120"/>
      <c r="C12" s="65" t="s">
        <v>182</v>
      </c>
      <c r="D12" s="19"/>
      <c r="E12" s="19"/>
      <c r="F12" s="19"/>
      <c r="G12" s="19"/>
      <c r="H12" s="19"/>
      <c r="I12" s="78"/>
      <c r="J12" s="24"/>
      <c r="K12" s="17"/>
      <c r="L12" s="120"/>
      <c r="M12" s="65" t="s">
        <v>182</v>
      </c>
      <c r="N12" s="19"/>
      <c r="O12" s="19"/>
      <c r="P12" s="19"/>
      <c r="Q12" s="19"/>
      <c r="R12" s="19"/>
      <c r="S12" s="78"/>
      <c r="T12" s="24"/>
      <c r="U12" s="17"/>
      <c r="V12" s="120"/>
      <c r="W12" s="65" t="s">
        <v>182</v>
      </c>
      <c r="X12" s="19"/>
      <c r="Y12" s="19"/>
      <c r="Z12" s="19"/>
      <c r="AA12" s="19"/>
      <c r="AB12" s="19"/>
      <c r="AC12" s="78"/>
      <c r="AD12" s="24"/>
      <c r="AE12" s="17"/>
      <c r="AF12" s="120"/>
      <c r="AG12" s="65" t="s">
        <v>182</v>
      </c>
      <c r="AH12" s="19"/>
      <c r="AI12" s="19"/>
      <c r="AJ12" s="19"/>
      <c r="AK12" s="19"/>
      <c r="AL12" s="19"/>
      <c r="AM12" s="78"/>
      <c r="AN12" s="24"/>
      <c r="AO12" s="17"/>
      <c r="AP12" s="120" t="s">
        <v>235</v>
      </c>
      <c r="AQ12" s="65" t="s">
        <v>182</v>
      </c>
      <c r="AR12" s="19">
        <v>54.855246252676658</v>
      </c>
      <c r="AS12" s="19"/>
      <c r="AT12" s="19"/>
      <c r="AU12" s="19">
        <v>27</v>
      </c>
      <c r="AV12" s="19">
        <v>73</v>
      </c>
      <c r="AW12" s="78">
        <v>82.42</v>
      </c>
      <c r="AX12" s="24"/>
      <c r="AY12" s="17"/>
      <c r="AZ12" s="120"/>
      <c r="BA12" s="65" t="s">
        <v>182</v>
      </c>
      <c r="BB12" s="19"/>
      <c r="BC12" s="19"/>
      <c r="BD12" s="19"/>
      <c r="BE12" s="19"/>
      <c r="BF12" s="19"/>
      <c r="BG12" s="78"/>
      <c r="BH12" s="24"/>
      <c r="BI12" s="17"/>
      <c r="BJ12" s="120" t="s">
        <v>235</v>
      </c>
      <c r="BK12" s="65" t="s">
        <v>182</v>
      </c>
      <c r="BL12" s="19">
        <v>60.138039215686277</v>
      </c>
      <c r="BM12" s="19"/>
      <c r="BN12" s="19"/>
      <c r="BO12" s="19">
        <v>38</v>
      </c>
      <c r="BP12" s="19">
        <v>75</v>
      </c>
      <c r="BQ12" s="78">
        <v>81.707509881422922</v>
      </c>
      <c r="BR12" s="24"/>
      <c r="BS12" s="17"/>
      <c r="BT12" s="120" t="s">
        <v>238</v>
      </c>
      <c r="BU12" s="65" t="s">
        <v>182</v>
      </c>
      <c r="BV12" s="19">
        <f>(BZ12*958+CA12*570)/(958+570)</f>
        <v>81.855497382198962</v>
      </c>
      <c r="BW12" s="19"/>
      <c r="BX12" s="19"/>
      <c r="BY12" s="19"/>
      <c r="BZ12" s="19">
        <v>82.9</v>
      </c>
      <c r="CA12" s="78">
        <v>80.099999999999994</v>
      </c>
      <c r="CB12" s="24"/>
      <c r="CC12" s="17"/>
      <c r="CD12" s="120" t="s">
        <v>235</v>
      </c>
      <c r="CE12" s="65" t="s">
        <v>182</v>
      </c>
      <c r="CF12" s="19">
        <v>61.60931911849859</v>
      </c>
      <c r="CG12" s="19"/>
      <c r="CH12" s="19"/>
      <c r="CI12" s="19">
        <v>36</v>
      </c>
      <c r="CJ12" s="19">
        <v>80</v>
      </c>
      <c r="CK12" s="78">
        <v>81.963636363636354</v>
      </c>
      <c r="CL12" s="24"/>
      <c r="CM12" s="17"/>
      <c r="CN12" s="120" t="s">
        <v>234</v>
      </c>
      <c r="CO12" s="65" t="s">
        <v>182</v>
      </c>
      <c r="CP12" s="19">
        <f>(CT12*994+CU12*570)/(994+570)</f>
        <v>81.890333517185994</v>
      </c>
      <c r="CQ12" s="19"/>
      <c r="CR12" s="19"/>
      <c r="CS12" s="19"/>
      <c r="CT12" s="19">
        <v>82.897379999999998</v>
      </c>
      <c r="CU12" s="78">
        <v>80.134185791015625</v>
      </c>
      <c r="CV12" s="24"/>
      <c r="CW12" s="17"/>
      <c r="CX12" s="120" t="s">
        <v>235</v>
      </c>
      <c r="CY12" s="65" t="s">
        <v>182</v>
      </c>
      <c r="CZ12" s="19">
        <f>CZ8</f>
        <v>63.768211920529801</v>
      </c>
      <c r="DA12" s="19"/>
      <c r="DB12" s="19"/>
      <c r="DC12" s="19">
        <f>DC8</f>
        <v>38</v>
      </c>
      <c r="DD12" s="19">
        <f>DD8</f>
        <v>83</v>
      </c>
      <c r="DE12" s="78">
        <f>DE8</f>
        <v>82.4</v>
      </c>
      <c r="DF12" s="24"/>
      <c r="DG12" s="17"/>
      <c r="DH12" s="120" t="s">
        <v>234</v>
      </c>
      <c r="DI12" s="65" t="s">
        <v>182</v>
      </c>
      <c r="DJ12" s="19">
        <f>SUMPRODUCT(DN12:DO12,DX33:DY33)/SUM(DX33:DY33)</f>
        <v>80.73649611923544</v>
      </c>
      <c r="DK12" s="19"/>
      <c r="DL12" s="19"/>
      <c r="DM12" s="19"/>
      <c r="DN12" s="19">
        <v>84.165880000000001</v>
      </c>
      <c r="DO12" s="78">
        <v>74.933344129616273</v>
      </c>
      <c r="DP12" s="24"/>
      <c r="DQ12" s="17"/>
      <c r="DR12" s="120" t="s">
        <v>235</v>
      </c>
      <c r="DS12" s="65" t="s">
        <v>182</v>
      </c>
      <c r="DT12" s="19">
        <f>DT8</f>
        <v>60.501188455008489</v>
      </c>
      <c r="DU12" s="19"/>
      <c r="DV12" s="19"/>
      <c r="DW12" s="19">
        <v>32</v>
      </c>
      <c r="DX12" s="19">
        <v>84</v>
      </c>
      <c r="DY12" s="78">
        <v>77.875598086124398</v>
      </c>
      <c r="DZ12" s="24"/>
      <c r="EA12" s="17"/>
      <c r="EB12" s="120" t="s">
        <v>234</v>
      </c>
      <c r="EC12" s="65" t="s">
        <v>182</v>
      </c>
      <c r="ED12" s="19">
        <f>SUMPRODUCT(EH12:EI12,ER33:ES33)/SUM(ER33:ES33)</f>
        <v>78.000114199003391</v>
      </c>
      <c r="EE12" s="19"/>
      <c r="EF12" s="19"/>
      <c r="EG12" s="19"/>
      <c r="EH12" s="19">
        <v>80.138769999999994</v>
      </c>
      <c r="EI12" s="78">
        <v>74.341553162580453</v>
      </c>
      <c r="EJ12" s="24"/>
      <c r="EK12" s="17"/>
      <c r="EL12" s="120" t="s">
        <v>235</v>
      </c>
      <c r="EM12" s="65" t="s">
        <v>182</v>
      </c>
      <c r="EN12" s="19">
        <v>60.331360946745562</v>
      </c>
      <c r="EO12" s="19"/>
      <c r="EP12" s="19"/>
      <c r="EQ12" s="19">
        <v>35</v>
      </c>
      <c r="ER12" s="19">
        <v>80</v>
      </c>
      <c r="ES12" s="78">
        <v>78.700296735905042</v>
      </c>
      <c r="ET12" s="24"/>
      <c r="EU12" s="17"/>
      <c r="EV12" s="120" t="s">
        <v>234</v>
      </c>
      <c r="EW12" s="65" t="s">
        <v>182</v>
      </c>
      <c r="EX12" s="19">
        <f>SUMPRODUCT(FB12:FC12,FL33:FM33)/SUM(FL33:FM33)</f>
        <v>78.131403256458697</v>
      </c>
      <c r="EY12" s="19"/>
      <c r="EZ12" s="19"/>
      <c r="FA12" s="19"/>
      <c r="FB12" s="19">
        <v>79.510959999999997</v>
      </c>
      <c r="FC12" s="78">
        <v>75.813904251019636</v>
      </c>
      <c r="FD12" s="24"/>
      <c r="FE12" s="17"/>
      <c r="FF12" s="120" t="s">
        <v>235</v>
      </c>
      <c r="FG12" s="65" t="s">
        <v>182</v>
      </c>
      <c r="FH12" s="19">
        <v>61.094765342960287</v>
      </c>
      <c r="FI12" s="19"/>
      <c r="FJ12" s="19"/>
      <c r="FK12" s="19">
        <v>37.360335195530723</v>
      </c>
      <c r="FL12" s="19">
        <v>79.510961214165263</v>
      </c>
      <c r="FM12" s="78">
        <v>78.298866855524082</v>
      </c>
      <c r="FN12" s="24"/>
      <c r="FO12" s="17"/>
      <c r="FP12" s="120" t="s">
        <v>234</v>
      </c>
      <c r="FQ12" s="65" t="s">
        <v>182</v>
      </c>
      <c r="FR12" s="19">
        <v>79.171701250923917</v>
      </c>
      <c r="FS12" s="19"/>
      <c r="FT12" s="19"/>
      <c r="FU12" s="19"/>
      <c r="FV12" s="19">
        <v>82.91</v>
      </c>
      <c r="FW12" s="78">
        <v>74.641407352256863</v>
      </c>
      <c r="FX12" s="24"/>
      <c r="FY12" s="17"/>
      <c r="FZ12" s="120" t="s">
        <v>235</v>
      </c>
      <c r="GA12" s="65" t="s">
        <v>182</v>
      </c>
      <c r="GB12" s="19">
        <v>62.626678342089903</v>
      </c>
      <c r="GC12" s="19">
        <v>56</v>
      </c>
      <c r="GD12" s="19">
        <v>44</v>
      </c>
      <c r="GE12" s="19">
        <v>37.465753424657535</v>
      </c>
      <c r="GF12" s="19">
        <v>82.912937347436937</v>
      </c>
      <c r="GG12" s="78">
        <v>78.641791044776113</v>
      </c>
      <c r="GH12" s="24"/>
      <c r="GI12" s="17"/>
      <c r="GJ12" s="120" t="s">
        <v>235</v>
      </c>
      <c r="GK12" s="65" t="s">
        <v>182</v>
      </c>
      <c r="GL12" s="19">
        <v>66.16714042069357</v>
      </c>
      <c r="GM12" s="19"/>
      <c r="GN12" s="19"/>
      <c r="GO12" s="19">
        <v>41.616566466265866</v>
      </c>
      <c r="GP12" s="19">
        <v>86</v>
      </c>
      <c r="GQ12" s="78">
        <v>81.624178712220768</v>
      </c>
      <c r="GR12" s="24"/>
      <c r="GS12" s="17"/>
      <c r="GT12" s="120" t="s">
        <v>235</v>
      </c>
      <c r="GU12" s="65" t="s">
        <v>182</v>
      </c>
      <c r="GV12" s="19">
        <v>64.450799674708591</v>
      </c>
      <c r="GW12" s="19"/>
      <c r="GX12" s="19"/>
      <c r="GY12" s="19">
        <v>36.825192802056556</v>
      </c>
      <c r="GZ12" s="19">
        <v>86</v>
      </c>
      <c r="HA12" s="78">
        <v>82.335793357933582</v>
      </c>
      <c r="HB12" s="24"/>
      <c r="HC12" s="17"/>
      <c r="HD12" s="132"/>
      <c r="HN12" s="132"/>
      <c r="HX12" s="132"/>
      <c r="IH12" s="132"/>
      <c r="IR12" s="132"/>
      <c r="JB12" s="132"/>
    </row>
    <row xmlns:x14ac="http://schemas.microsoft.com/office/spreadsheetml/2009/9/ac" r="13" s="300" customFormat="true" ht="18" customHeight="true" x14ac:dyDescent="0.25">
      <c r="A13" s="415" t="str">
        <f ca="true">IF(ISBLANK('Data Summary'!A15),"",'Data Summary'!A15)</f>
        <v>GMB_2017_UIS</v>
      </c>
      <c r="B13" s="284" t="s">
        <v>57</v>
      </c>
      <c r="C13" s="291" t="s">
        <v>27</v>
      </c>
      <c r="D13" s="292"/>
      <c r="E13" s="292"/>
      <c r="F13" s="292"/>
      <c r="G13" s="293"/>
      <c r="H13" s="293"/>
      <c r="I13" s="294"/>
      <c r="J13" s="269"/>
      <c r="K13" s="289"/>
      <c r="L13" s="284" t="s">
        <v>57</v>
      </c>
      <c r="M13" s="291" t="s">
        <v>27</v>
      </c>
      <c r="N13" s="292"/>
      <c r="O13" s="292"/>
      <c r="P13" s="292"/>
      <c r="Q13" s="293"/>
      <c r="R13" s="293"/>
      <c r="S13" s="294"/>
      <c r="T13" s="269"/>
      <c r="U13" s="289"/>
      <c r="V13" s="284" t="s">
        <v>57</v>
      </c>
      <c r="W13" s="291" t="s">
        <v>27</v>
      </c>
      <c r="X13" s="292"/>
      <c r="Y13" s="292"/>
      <c r="Z13" s="292"/>
      <c r="AA13" s="293"/>
      <c r="AB13" s="293"/>
      <c r="AC13" s="294"/>
      <c r="AD13" s="269"/>
      <c r="AE13" s="289"/>
      <c r="AF13" s="284" t="s">
        <v>57</v>
      </c>
      <c r="AG13" s="291" t="s">
        <v>27</v>
      </c>
      <c r="AH13" s="292"/>
      <c r="AI13" s="292"/>
      <c r="AJ13" s="292"/>
      <c r="AK13" s="293"/>
      <c r="AL13" s="293"/>
      <c r="AM13" s="294"/>
      <c r="AN13" s="269"/>
      <c r="AO13" s="289"/>
      <c r="AP13" s="284" t="s">
        <v>57</v>
      </c>
      <c r="AQ13" s="291" t="s">
        <v>27</v>
      </c>
      <c r="AR13" s="292"/>
      <c r="AS13" s="292"/>
      <c r="AT13" s="292"/>
      <c r="AU13" s="293"/>
      <c r="AV13" s="293"/>
      <c r="AW13" s="294"/>
      <c r="AX13" s="269"/>
      <c r="AY13" s="289"/>
      <c r="AZ13" s="284" t="s">
        <v>57</v>
      </c>
      <c r="BA13" s="291" t="s">
        <v>27</v>
      </c>
      <c r="BB13" s="292"/>
      <c r="BC13" s="292"/>
      <c r="BD13" s="292"/>
      <c r="BE13" s="293"/>
      <c r="BF13" s="293"/>
      <c r="BG13" s="294"/>
      <c r="BH13" s="269"/>
      <c r="BI13" s="289"/>
      <c r="BJ13" s="284" t="s">
        <v>57</v>
      </c>
      <c r="BK13" s="291" t="s">
        <v>27</v>
      </c>
      <c r="BL13" s="292"/>
      <c r="BM13" s="292"/>
      <c r="BN13" s="292"/>
      <c r="BO13" s="293"/>
      <c r="BP13" s="293"/>
      <c r="BQ13" s="294"/>
      <c r="BR13" s="269"/>
      <c r="BS13" s="289"/>
      <c r="BT13" s="284" t="s">
        <v>57</v>
      </c>
      <c r="BU13" s="295" t="s">
        <v>27</v>
      </c>
      <c r="BV13" s="296"/>
      <c r="BW13" s="296"/>
      <c r="BX13" s="296"/>
      <c r="BY13" s="297"/>
      <c r="BZ13" s="297"/>
      <c r="CA13" s="298"/>
      <c r="CB13" s="269"/>
      <c r="CC13" s="289"/>
      <c r="CD13" s="284" t="s">
        <v>57</v>
      </c>
      <c r="CE13" s="291" t="s">
        <v>27</v>
      </c>
      <c r="CF13" s="292"/>
      <c r="CG13" s="292"/>
      <c r="CH13" s="292"/>
      <c r="CI13" s="293"/>
      <c r="CJ13" s="293"/>
      <c r="CK13" s="294"/>
      <c r="CL13" s="269"/>
      <c r="CM13" s="289"/>
      <c r="CN13" s="284" t="s">
        <v>57</v>
      </c>
      <c r="CO13" s="291" t="s">
        <v>27</v>
      </c>
      <c r="CP13" s="292"/>
      <c r="CQ13" s="292"/>
      <c r="CR13" s="292"/>
      <c r="CS13" s="293"/>
      <c r="CT13" s="293"/>
      <c r="CU13" s="294"/>
      <c r="CV13" s="269"/>
      <c r="CW13" s="289"/>
      <c r="CX13" s="284" t="s">
        <v>57</v>
      </c>
      <c r="CY13" s="291" t="s">
        <v>27</v>
      </c>
      <c r="CZ13" s="292"/>
      <c r="DA13" s="292"/>
      <c r="DB13" s="292"/>
      <c r="DC13" s="293"/>
      <c r="DD13" s="293"/>
      <c r="DE13" s="294"/>
      <c r="DF13" s="269"/>
      <c r="DG13" s="289"/>
      <c r="DH13" s="284" t="s">
        <v>57</v>
      </c>
      <c r="DI13" s="291" t="s">
        <v>27</v>
      </c>
      <c r="DJ13" s="292"/>
      <c r="DK13" s="292"/>
      <c r="DL13" s="292"/>
      <c r="DM13" s="293"/>
      <c r="DN13" s="293"/>
      <c r="DO13" s="294"/>
      <c r="DP13" s="269"/>
      <c r="DQ13" s="289"/>
      <c r="DR13" s="284" t="s">
        <v>57</v>
      </c>
      <c r="DS13" s="291" t="s">
        <v>27</v>
      </c>
      <c r="DT13" s="292"/>
      <c r="DU13" s="292"/>
      <c r="DV13" s="292"/>
      <c r="DW13" s="293"/>
      <c r="DX13" s="293"/>
      <c r="DY13" s="294"/>
      <c r="DZ13" s="269"/>
      <c r="EA13" s="289"/>
      <c r="EB13" s="284" t="s">
        <v>57</v>
      </c>
      <c r="EC13" s="291" t="s">
        <v>27</v>
      </c>
      <c r="ED13" s="292"/>
      <c r="EE13" s="292"/>
      <c r="EF13" s="292"/>
      <c r="EG13" s="293"/>
      <c r="EH13" s="293"/>
      <c r="EI13" s="294"/>
      <c r="EJ13" s="269"/>
      <c r="EK13" s="289"/>
      <c r="EL13" s="284" t="s">
        <v>57</v>
      </c>
      <c r="EM13" s="291" t="s">
        <v>27</v>
      </c>
      <c r="EN13" s="292"/>
      <c r="EO13" s="292"/>
      <c r="EP13" s="292"/>
      <c r="EQ13" s="293"/>
      <c r="ER13" s="293"/>
      <c r="ES13" s="294"/>
      <c r="ET13" s="269"/>
      <c r="EU13" s="289"/>
      <c r="EV13" s="284" t="s">
        <v>57</v>
      </c>
      <c r="EW13" s="291" t="s">
        <v>27</v>
      </c>
      <c r="EX13" s="292"/>
      <c r="EY13" s="292"/>
      <c r="EZ13" s="292"/>
      <c r="FA13" s="293"/>
      <c r="FB13" s="293"/>
      <c r="FC13" s="294"/>
      <c r="FD13" s="269"/>
      <c r="FE13" s="289"/>
      <c r="FF13" s="284" t="s">
        <v>57</v>
      </c>
      <c r="FG13" s="291" t="s">
        <v>27</v>
      </c>
      <c r="FH13" s="292"/>
      <c r="FI13" s="292"/>
      <c r="FJ13" s="292"/>
      <c r="FK13" s="293"/>
      <c r="FL13" s="293"/>
      <c r="FM13" s="294"/>
      <c r="FN13" s="269"/>
      <c r="FO13" s="289"/>
      <c r="FP13" s="284" t="s">
        <v>57</v>
      </c>
      <c r="FQ13" s="291" t="s">
        <v>27</v>
      </c>
      <c r="FR13" s="292"/>
      <c r="FS13" s="292"/>
      <c r="FT13" s="292"/>
      <c r="FU13" s="293"/>
      <c r="FV13" s="293"/>
      <c r="FW13" s="294"/>
      <c r="FX13" s="269"/>
      <c r="FY13" s="289"/>
      <c r="FZ13" s="284" t="s">
        <v>57</v>
      </c>
      <c r="GA13" s="291" t="s">
        <v>27</v>
      </c>
      <c r="GB13" s="292"/>
      <c r="GC13" s="292"/>
      <c r="GD13" s="292"/>
      <c r="GE13" s="293"/>
      <c r="GF13" s="293"/>
      <c r="GG13" s="294"/>
      <c r="GH13" s="269"/>
      <c r="GI13" s="289"/>
      <c r="GJ13" s="284" t="s">
        <v>57</v>
      </c>
      <c r="GK13" s="291" t="s">
        <v>27</v>
      </c>
      <c r="GL13" s="292"/>
      <c r="GM13" s="292"/>
      <c r="GN13" s="292"/>
      <c r="GO13" s="293"/>
      <c r="GP13" s="293"/>
      <c r="GQ13" s="294"/>
      <c r="GR13" s="269"/>
      <c r="GS13" s="289"/>
      <c r="GT13" s="284" t="s">
        <v>57</v>
      </c>
      <c r="GU13" s="291" t="s">
        <v>27</v>
      </c>
      <c r="GV13" s="292"/>
      <c r="GW13" s="292"/>
      <c r="GX13" s="292"/>
      <c r="GY13" s="293"/>
      <c r="GZ13" s="293"/>
      <c r="HA13" s="294"/>
      <c r="HB13" s="269"/>
      <c r="HC13" s="289"/>
      <c r="HD13" s="299"/>
      <c r="HN13" s="299"/>
      <c r="HX13" s="299"/>
      <c r="IH13" s="299"/>
      <c r="IR13" s="299"/>
      <c r="JB13" s="299"/>
    </row>
    <row xmlns:x14ac="http://schemas.microsoft.com/office/spreadsheetml/2009/9/ac" r="14" x14ac:dyDescent="0.25">
      <c r="A14" s="415" t="str">
        <f ca="true">IF(ISBLANK('Data Summary'!A16),"",'Data Summary'!A16)</f>
        <v>GMB_2017_EMIS</v>
      </c>
      <c r="B14" s="121" t="s">
        <v>30</v>
      </c>
      <c r="C14" s="20">
        <v>0</v>
      </c>
      <c r="D14" s="79"/>
      <c r="E14" s="45"/>
      <c r="F14" s="45"/>
      <c r="G14" s="7"/>
      <c r="H14" s="7"/>
      <c r="I14" s="26"/>
      <c r="J14" s="11"/>
      <c r="K14" s="16"/>
      <c r="L14" s="121" t="s">
        <v>30</v>
      </c>
      <c r="M14" s="20">
        <v>0</v>
      </c>
      <c r="N14" s="45">
        <f>(R14*861+S14*459)/(861+459)</f>
        <v>14.30863636363636</v>
      </c>
      <c r="O14" s="45"/>
      <c r="P14" s="45"/>
      <c r="Q14" s="7"/>
      <c r="R14" s="7">
        <f>100-85.9</f>
        <v>14.099999999999994</v>
      </c>
      <c r="S14" s="26">
        <v>14.7</v>
      </c>
      <c r="T14" s="11"/>
      <c r="U14" s="16"/>
      <c r="V14" s="121" t="s">
        <v>30</v>
      </c>
      <c r="W14" s="20">
        <v>0</v>
      </c>
      <c r="X14" s="45">
        <f>(AB14*861+AC14*459)/(861+459)</f>
        <v>3.6956818181818178</v>
      </c>
      <c r="Y14" s="45"/>
      <c r="Z14" s="45"/>
      <c r="AA14" s="7"/>
      <c r="AB14" s="7">
        <v>3.8</v>
      </c>
      <c r="AC14" s="26">
        <v>3.5</v>
      </c>
      <c r="AD14" s="11"/>
      <c r="AE14" s="16"/>
      <c r="AF14" s="121" t="s">
        <v>30</v>
      </c>
      <c r="AG14" s="20">
        <v>0</v>
      </c>
      <c r="AH14" s="45">
        <f>(AL14*861+AM14*459)/(861+459)</f>
        <v>3.7786363636363598</v>
      </c>
      <c r="AI14" s="45"/>
      <c r="AJ14" s="45"/>
      <c r="AK14" s="7"/>
      <c r="AL14" s="7">
        <f>100-94.9</f>
        <v>5.0999999999999943</v>
      </c>
      <c r="AM14" s="26">
        <v>1.3</v>
      </c>
      <c r="AN14" s="11"/>
      <c r="AO14" s="16"/>
      <c r="AP14" s="121" t="s">
        <v>30</v>
      </c>
      <c r="AQ14" s="20">
        <v>0</v>
      </c>
      <c r="AR14" s="45"/>
      <c r="AS14" s="45"/>
      <c r="AT14" s="45"/>
      <c r="AU14" s="7"/>
      <c r="AV14" s="7"/>
      <c r="AW14" s="26"/>
      <c r="AX14" s="11"/>
      <c r="AY14" s="16"/>
      <c r="AZ14" s="121" t="s">
        <v>30</v>
      </c>
      <c r="BA14" s="20">
        <v>0</v>
      </c>
      <c r="BB14" s="45">
        <f>(BF14*928+BG14*506)/(928+506)</f>
        <v>4.4827057182705721</v>
      </c>
      <c r="BC14" s="45"/>
      <c r="BD14" s="45"/>
      <c r="BE14" s="7"/>
      <c r="BF14" s="7">
        <f>100-94</f>
        <v>6</v>
      </c>
      <c r="BG14" s="26">
        <v>1.7</v>
      </c>
      <c r="BH14" s="11"/>
      <c r="BI14" s="16"/>
      <c r="BJ14" s="121" t="s">
        <v>30</v>
      </c>
      <c r="BK14" s="20">
        <v>0</v>
      </c>
      <c r="BL14" s="45"/>
      <c r="BM14" s="45"/>
      <c r="BN14" s="45"/>
      <c r="BO14" s="7"/>
      <c r="BP14" s="7"/>
      <c r="BQ14" s="26"/>
      <c r="BR14" s="11"/>
      <c r="BS14" s="16"/>
      <c r="BT14" s="121" t="s">
        <v>30</v>
      </c>
      <c r="BU14" s="20">
        <v>0</v>
      </c>
      <c r="BV14" s="45">
        <v>4.3</v>
      </c>
      <c r="BW14" s="45"/>
      <c r="BX14" s="45"/>
      <c r="BY14" s="7"/>
      <c r="BZ14" s="7">
        <v>4.5999999999999996</v>
      </c>
      <c r="CA14" s="26">
        <v>3.7</v>
      </c>
      <c r="CB14" s="11"/>
      <c r="CC14" s="16"/>
      <c r="CD14" s="121" t="s">
        <v>30</v>
      </c>
      <c r="CE14" s="20">
        <v>0</v>
      </c>
      <c r="CF14" s="79"/>
      <c r="CG14" s="45"/>
      <c r="CH14" s="45"/>
      <c r="CI14" s="7"/>
      <c r="CJ14" s="7"/>
      <c r="CK14" s="26"/>
      <c r="CL14" s="11"/>
      <c r="CM14" s="16"/>
      <c r="CN14" s="121" t="s">
        <v>30</v>
      </c>
      <c r="CO14" s="20">
        <v>0</v>
      </c>
      <c r="CP14" s="45"/>
      <c r="CQ14" s="45"/>
      <c r="CR14" s="45"/>
      <c r="CS14" s="7"/>
      <c r="CT14" s="7"/>
      <c r="CU14" s="26"/>
      <c r="CV14" s="11"/>
      <c r="CW14" s="16"/>
      <c r="CX14" s="121" t="s">
        <v>30</v>
      </c>
      <c r="CY14" s="20">
        <v>0</v>
      </c>
      <c r="CZ14" s="45"/>
      <c r="DA14" s="45"/>
      <c r="DB14" s="45"/>
      <c r="DC14" s="7"/>
      <c r="DD14" s="7"/>
      <c r="DE14" s="26"/>
      <c r="DF14" s="11"/>
      <c r="DG14" s="16"/>
      <c r="DH14" s="121" t="s">
        <v>30</v>
      </c>
      <c r="DI14" s="20">
        <v>0</v>
      </c>
      <c r="DJ14" s="45"/>
      <c r="DK14" s="45"/>
      <c r="DL14" s="45"/>
      <c r="DM14" s="7"/>
      <c r="DN14" s="7"/>
      <c r="DO14" s="26"/>
      <c r="DP14" s="11"/>
      <c r="DQ14" s="16"/>
      <c r="DR14" s="121" t="s">
        <v>30</v>
      </c>
      <c r="DS14" s="20">
        <v>0</v>
      </c>
      <c r="DT14" s="45"/>
      <c r="DU14" s="45"/>
      <c r="DV14" s="45"/>
      <c r="DW14" s="7"/>
      <c r="DX14" s="7"/>
      <c r="DY14" s="26"/>
      <c r="DZ14" s="11"/>
      <c r="EA14" s="16"/>
      <c r="EB14" s="121" t="s">
        <v>30</v>
      </c>
      <c r="EC14" s="20">
        <v>0</v>
      </c>
      <c r="ED14" s="45"/>
      <c r="EE14" s="45"/>
      <c r="EF14" s="45"/>
      <c r="EG14" s="7"/>
      <c r="EH14" s="7"/>
      <c r="EI14" s="26"/>
      <c r="EJ14" s="11"/>
      <c r="EK14" s="16"/>
      <c r="EL14" s="121" t="s">
        <v>30</v>
      </c>
      <c r="EM14" s="20">
        <v>0</v>
      </c>
      <c r="EN14" s="45"/>
      <c r="EO14" s="45"/>
      <c r="EP14" s="45"/>
      <c r="EQ14" s="7"/>
      <c r="ER14" s="7"/>
      <c r="ES14" s="26"/>
      <c r="ET14" s="11"/>
      <c r="EU14" s="16"/>
      <c r="EV14" s="121" t="s">
        <v>30</v>
      </c>
      <c r="EW14" s="20">
        <v>0</v>
      </c>
      <c r="EX14" s="45"/>
      <c r="EY14" s="45"/>
      <c r="EZ14" s="45"/>
      <c r="FA14" s="7"/>
      <c r="FB14" s="7"/>
      <c r="FC14" s="26"/>
      <c r="FD14" s="11"/>
      <c r="FE14" s="16"/>
      <c r="FF14" s="121" t="s">
        <v>30</v>
      </c>
      <c r="FG14" s="20">
        <v>0</v>
      </c>
      <c r="FH14" s="45"/>
      <c r="FI14" s="45"/>
      <c r="FJ14" s="45"/>
      <c r="FK14" s="7"/>
      <c r="FL14" s="7"/>
      <c r="FM14" s="26"/>
      <c r="FN14" s="11"/>
      <c r="FO14" s="16"/>
      <c r="FP14" s="121" t="s">
        <v>30</v>
      </c>
      <c r="FQ14" s="20">
        <v>0</v>
      </c>
      <c r="FR14" s="45"/>
      <c r="FS14" s="45"/>
      <c r="FT14" s="45"/>
      <c r="FU14" s="7"/>
      <c r="FV14" s="7"/>
      <c r="FW14" s="26"/>
      <c r="FX14" s="11"/>
      <c r="FY14" s="16"/>
      <c r="FZ14" s="121" t="s">
        <v>30</v>
      </c>
      <c r="GA14" s="20">
        <v>0</v>
      </c>
      <c r="GB14" s="45"/>
      <c r="GC14" s="45"/>
      <c r="GD14" s="45"/>
      <c r="GE14" s="7"/>
      <c r="GF14" s="7"/>
      <c r="GG14" s="26"/>
      <c r="GH14" s="11"/>
      <c r="GI14" s="16"/>
      <c r="GJ14" s="121" t="s">
        <v>30</v>
      </c>
      <c r="GK14" s="20">
        <v>0</v>
      </c>
      <c r="GL14" s="45"/>
      <c r="GM14" s="45"/>
      <c r="GN14" s="45"/>
      <c r="GO14" s="7"/>
      <c r="GP14" s="7"/>
      <c r="GQ14" s="26"/>
      <c r="GR14" s="11"/>
      <c r="GS14" s="16"/>
      <c r="GT14" s="121" t="s">
        <v>30</v>
      </c>
      <c r="GU14" s="20">
        <v>0</v>
      </c>
      <c r="GV14" s="45"/>
      <c r="GW14" s="45"/>
      <c r="GX14" s="45"/>
      <c r="GY14" s="7"/>
      <c r="GZ14" s="7"/>
      <c r="HA14" s="26"/>
      <c r="HB14" s="11"/>
      <c r="HC14" s="16"/>
    </row>
    <row xmlns:x14ac="http://schemas.microsoft.com/office/spreadsheetml/2009/9/ac" r="15" s="2" customFormat="true" x14ac:dyDescent="0.25">
      <c r="A15" s="415" t="str">
        <f ca="true">IF(ISBLANK('Data Summary'!A17),"",'Data Summary'!A17)</f>
        <v>GMB_2018_UIS</v>
      </c>
      <c r="B15" s="121" t="s">
        <v>105</v>
      </c>
      <c r="C15" s="80">
        <v>0</v>
      </c>
      <c r="D15" s="45"/>
      <c r="E15" s="45"/>
      <c r="F15" s="45"/>
      <c r="G15" s="7"/>
      <c r="H15" s="7"/>
      <c r="I15" s="26"/>
      <c r="J15" s="11"/>
      <c r="K15" s="16"/>
      <c r="L15" s="121" t="s">
        <v>105</v>
      </c>
      <c r="M15" s="80">
        <v>0</v>
      </c>
      <c r="N15" s="45"/>
      <c r="O15" s="45"/>
      <c r="P15" s="45"/>
      <c r="Q15" s="7"/>
      <c r="R15" s="7"/>
      <c r="S15" s="26"/>
      <c r="T15" s="11"/>
      <c r="U15" s="16"/>
      <c r="V15" s="121" t="s">
        <v>105</v>
      </c>
      <c r="W15" s="80">
        <v>0</v>
      </c>
      <c r="X15" s="45"/>
      <c r="Y15" s="45"/>
      <c r="Z15" s="45"/>
      <c r="AA15" s="7"/>
      <c r="AB15" s="7"/>
      <c r="AC15" s="26"/>
      <c r="AD15" s="11"/>
      <c r="AE15" s="16"/>
      <c r="AF15" s="121" t="s">
        <v>105</v>
      </c>
      <c r="AG15" s="80">
        <v>0</v>
      </c>
      <c r="AH15" s="45"/>
      <c r="AI15" s="45"/>
      <c r="AJ15" s="45"/>
      <c r="AK15" s="7"/>
      <c r="AL15" s="7"/>
      <c r="AM15" s="26"/>
      <c r="AN15" s="11"/>
      <c r="AO15" s="16"/>
      <c r="AP15" s="121" t="s">
        <v>105</v>
      </c>
      <c r="AQ15" s="80">
        <v>0</v>
      </c>
      <c r="AR15" s="45"/>
      <c r="AS15" s="45"/>
      <c r="AT15" s="45"/>
      <c r="AU15" s="7"/>
      <c r="AV15" s="7"/>
      <c r="AW15" s="26"/>
      <c r="AX15" s="11"/>
      <c r="AY15" s="16"/>
      <c r="AZ15" s="121" t="s">
        <v>105</v>
      </c>
      <c r="BA15" s="80">
        <v>0</v>
      </c>
      <c r="BB15" s="45"/>
      <c r="BC15" s="45"/>
      <c r="BD15" s="45"/>
      <c r="BE15" s="7"/>
      <c r="BF15" s="7"/>
      <c r="BG15" s="26"/>
      <c r="BH15" s="11"/>
      <c r="BI15" s="16"/>
      <c r="BJ15" s="121" t="s">
        <v>105</v>
      </c>
      <c r="BK15" s="80">
        <v>0</v>
      </c>
      <c r="BL15" s="45"/>
      <c r="BM15" s="45"/>
      <c r="BN15" s="45"/>
      <c r="BO15" s="7"/>
      <c r="BP15" s="7"/>
      <c r="BQ15" s="26"/>
      <c r="BR15" s="11"/>
      <c r="BS15" s="16"/>
      <c r="BT15" s="121" t="s">
        <v>105</v>
      </c>
      <c r="BU15" s="80">
        <v>0</v>
      </c>
      <c r="BV15" s="45"/>
      <c r="BW15" s="45"/>
      <c r="BX15" s="45"/>
      <c r="BY15" s="7"/>
      <c r="BZ15" s="7"/>
      <c r="CA15" s="26"/>
      <c r="CB15" s="11"/>
      <c r="CC15" s="16"/>
      <c r="CD15" s="121" t="s">
        <v>105</v>
      </c>
      <c r="CE15" s="80">
        <v>0</v>
      </c>
      <c r="CF15" s="45"/>
      <c r="CG15" s="45"/>
      <c r="CH15" s="45"/>
      <c r="CI15" s="7"/>
      <c r="CJ15" s="7"/>
      <c r="CK15" s="26"/>
      <c r="CL15" s="11"/>
      <c r="CM15" s="16"/>
      <c r="CN15" s="121" t="s">
        <v>105</v>
      </c>
      <c r="CO15" s="80">
        <v>0</v>
      </c>
      <c r="CP15" s="45"/>
      <c r="CQ15" s="45"/>
      <c r="CR15" s="45"/>
      <c r="CS15" s="7"/>
      <c r="CT15" s="7"/>
      <c r="CU15" s="26"/>
      <c r="CV15" s="11"/>
      <c r="CW15" s="16"/>
      <c r="CX15" s="121" t="s">
        <v>105</v>
      </c>
      <c r="CY15" s="80">
        <v>0</v>
      </c>
      <c r="CZ15" s="45"/>
      <c r="DA15" s="45"/>
      <c r="DB15" s="45"/>
      <c r="DC15" s="7"/>
      <c r="DD15" s="7"/>
      <c r="DE15" s="26"/>
      <c r="DF15" s="11"/>
      <c r="DG15" s="16"/>
      <c r="DH15" s="121" t="s">
        <v>105</v>
      </c>
      <c r="DI15" s="80">
        <v>0</v>
      </c>
      <c r="DJ15" s="45"/>
      <c r="DK15" s="45"/>
      <c r="DL15" s="45"/>
      <c r="DM15" s="7"/>
      <c r="DN15" s="7"/>
      <c r="DO15" s="26"/>
      <c r="DP15" s="11"/>
      <c r="DQ15" s="16"/>
      <c r="DR15" s="121" t="s">
        <v>105</v>
      </c>
      <c r="DS15" s="80">
        <v>0</v>
      </c>
      <c r="DT15" s="45"/>
      <c r="DU15" s="45"/>
      <c r="DV15" s="45"/>
      <c r="DW15" s="7"/>
      <c r="DX15" s="7"/>
      <c r="DY15" s="26"/>
      <c r="DZ15" s="11"/>
      <c r="EA15" s="16"/>
      <c r="EB15" s="121" t="s">
        <v>105</v>
      </c>
      <c r="EC15" s="80">
        <v>0</v>
      </c>
      <c r="ED15" s="45"/>
      <c r="EE15" s="45"/>
      <c r="EF15" s="45"/>
      <c r="EG15" s="7"/>
      <c r="EH15" s="7"/>
      <c r="EI15" s="26"/>
      <c r="EJ15" s="11"/>
      <c r="EK15" s="16"/>
      <c r="EL15" s="121" t="s">
        <v>105</v>
      </c>
      <c r="EM15" s="80">
        <v>0</v>
      </c>
      <c r="EN15" s="45"/>
      <c r="EO15" s="45"/>
      <c r="EP15" s="45"/>
      <c r="EQ15" s="7"/>
      <c r="ER15" s="7"/>
      <c r="ES15" s="26"/>
      <c r="ET15" s="11"/>
      <c r="EU15" s="16"/>
      <c r="EV15" s="121" t="s">
        <v>105</v>
      </c>
      <c r="EW15" s="80">
        <v>0</v>
      </c>
      <c r="EX15" s="45"/>
      <c r="EY15" s="45"/>
      <c r="EZ15" s="45"/>
      <c r="FA15" s="7"/>
      <c r="FB15" s="7"/>
      <c r="FC15" s="26"/>
      <c r="FD15" s="11"/>
      <c r="FE15" s="16"/>
      <c r="FF15" s="121" t="s">
        <v>105</v>
      </c>
      <c r="FG15" s="80">
        <v>0</v>
      </c>
      <c r="FH15" s="45"/>
      <c r="FI15" s="45"/>
      <c r="FJ15" s="45"/>
      <c r="FK15" s="7"/>
      <c r="FL15" s="7"/>
      <c r="FM15" s="26"/>
      <c r="FN15" s="11"/>
      <c r="FO15" s="16"/>
      <c r="FP15" s="121" t="s">
        <v>105</v>
      </c>
      <c r="FQ15" s="80">
        <v>0</v>
      </c>
      <c r="FR15" s="45"/>
      <c r="FS15" s="45"/>
      <c r="FT15" s="45"/>
      <c r="FU15" s="7"/>
      <c r="FV15" s="7"/>
      <c r="FW15" s="26"/>
      <c r="FX15" s="11"/>
      <c r="FY15" s="16"/>
      <c r="FZ15" s="121" t="s">
        <v>105</v>
      </c>
      <c r="GA15" s="80">
        <v>0</v>
      </c>
      <c r="GB15" s="45"/>
      <c r="GC15" s="45"/>
      <c r="GD15" s="45"/>
      <c r="GE15" s="7"/>
      <c r="GF15" s="7"/>
      <c r="GG15" s="26"/>
      <c r="GH15" s="11"/>
      <c r="GI15" s="16"/>
      <c r="GJ15" s="121" t="s">
        <v>105</v>
      </c>
      <c r="GK15" s="80">
        <v>0</v>
      </c>
      <c r="GL15" s="45"/>
      <c r="GM15" s="45"/>
      <c r="GN15" s="45"/>
      <c r="GO15" s="7"/>
      <c r="GP15" s="7"/>
      <c r="GQ15" s="26"/>
      <c r="GR15" s="11"/>
      <c r="GS15" s="16"/>
      <c r="GT15" s="121" t="s">
        <v>105</v>
      </c>
      <c r="GU15" s="80">
        <v>0</v>
      </c>
      <c r="GV15" s="45"/>
      <c r="GW15" s="45"/>
      <c r="GX15" s="45"/>
      <c r="GY15" s="7"/>
      <c r="GZ15" s="7"/>
      <c r="HA15" s="26"/>
      <c r="HB15" s="11"/>
      <c r="HC15" s="16"/>
      <c r="HD15" s="134"/>
      <c r="HN15" s="134"/>
      <c r="HX15" s="134"/>
      <c r="IH15" s="134"/>
      <c r="IR15" s="134"/>
      <c r="JB15" s="134"/>
    </row>
    <row xmlns:x14ac="http://schemas.microsoft.com/office/spreadsheetml/2009/9/ac" r="16" s="2" customFormat="true" x14ac:dyDescent="0.25">
      <c r="A16" s="415" t="str">
        <f ca="true">IF(ISBLANK('Data Summary'!A18),"",'Data Summary'!A18)</f>
        <v>GMB_2018_EMIS</v>
      </c>
      <c r="B16" s="122"/>
      <c r="C16" s="21"/>
      <c r="D16" s="79"/>
      <c r="E16" s="45"/>
      <c r="F16" s="7"/>
      <c r="G16" s="7"/>
      <c r="H16" s="7"/>
      <c r="I16" s="26"/>
      <c r="J16" s="11"/>
      <c r="K16" s="16"/>
      <c r="L16" s="122"/>
      <c r="M16" s="21"/>
      <c r="N16" s="79"/>
      <c r="O16" s="45"/>
      <c r="P16" s="45"/>
      <c r="Q16" s="7"/>
      <c r="R16" s="7"/>
      <c r="S16" s="26"/>
      <c r="T16" s="11"/>
      <c r="U16" s="16"/>
      <c r="V16" s="122"/>
      <c r="W16" s="21"/>
      <c r="X16" s="79"/>
      <c r="Y16" s="45"/>
      <c r="Z16" s="7"/>
      <c r="AA16" s="7"/>
      <c r="AB16" s="7"/>
      <c r="AC16" s="26"/>
      <c r="AD16" s="11"/>
      <c r="AE16" s="16"/>
      <c r="AF16" s="122"/>
      <c r="AG16" s="21"/>
      <c r="AH16" s="79"/>
      <c r="AI16" s="45"/>
      <c r="AJ16" s="7"/>
      <c r="AK16" s="7"/>
      <c r="AL16" s="7"/>
      <c r="AM16" s="26"/>
      <c r="AN16" s="11"/>
      <c r="AO16" s="16"/>
      <c r="AP16" s="122"/>
      <c r="AQ16" s="21"/>
      <c r="AR16" s="79"/>
      <c r="AS16" s="45"/>
      <c r="AT16" s="7"/>
      <c r="AU16" s="7"/>
      <c r="AV16" s="7"/>
      <c r="AW16" s="26"/>
      <c r="AX16" s="11"/>
      <c r="AY16" s="16"/>
      <c r="AZ16" s="122"/>
      <c r="BA16" s="21"/>
      <c r="BB16" s="79"/>
      <c r="BC16" s="45"/>
      <c r="BD16" s="7"/>
      <c r="BE16" s="7"/>
      <c r="BF16" s="7"/>
      <c r="BG16" s="26"/>
      <c r="BH16" s="11"/>
      <c r="BI16" s="16"/>
      <c r="BJ16" s="122"/>
      <c r="BK16" s="21"/>
      <c r="BL16" s="79"/>
      <c r="BM16" s="45"/>
      <c r="BN16" s="7"/>
      <c r="BO16" s="7"/>
      <c r="BP16" s="7"/>
      <c r="BQ16" s="26"/>
      <c r="BR16" s="11"/>
      <c r="BS16" s="16"/>
      <c r="BT16" s="122"/>
      <c r="BU16" s="21"/>
      <c r="BV16" s="79"/>
      <c r="BW16" s="45"/>
      <c r="BX16" s="7"/>
      <c r="BY16" s="7"/>
      <c r="BZ16" s="7"/>
      <c r="CA16" s="26"/>
      <c r="CB16" s="11"/>
      <c r="CC16" s="16"/>
      <c r="CD16" s="122"/>
      <c r="CE16" s="21"/>
      <c r="CF16" s="79"/>
      <c r="CG16" s="45"/>
      <c r="CH16" s="7"/>
      <c r="CI16" s="7"/>
      <c r="CJ16" s="7"/>
      <c r="CK16" s="26"/>
      <c r="CL16" s="11"/>
      <c r="CM16" s="16"/>
      <c r="CN16" s="122"/>
      <c r="CO16" s="21"/>
      <c r="CP16" s="79"/>
      <c r="CQ16" s="45"/>
      <c r="CR16" s="45"/>
      <c r="CS16" s="7"/>
      <c r="CT16" s="7"/>
      <c r="CU16" s="26"/>
      <c r="CV16" s="11"/>
      <c r="CW16" s="16"/>
      <c r="CX16" s="122"/>
      <c r="CY16" s="21"/>
      <c r="CZ16" s="79"/>
      <c r="DA16" s="45"/>
      <c r="DB16" s="7"/>
      <c r="DC16" s="7"/>
      <c r="DD16" s="7"/>
      <c r="DE16" s="26"/>
      <c r="DF16" s="11"/>
      <c r="DG16" s="16"/>
      <c r="DH16" s="122"/>
      <c r="DI16" s="21"/>
      <c r="DJ16" s="79"/>
      <c r="DK16" s="45"/>
      <c r="DL16" s="45"/>
      <c r="DM16" s="7"/>
      <c r="DN16" s="7"/>
      <c r="DO16" s="26"/>
      <c r="DP16" s="11"/>
      <c r="DQ16" s="16"/>
      <c r="DR16" s="122"/>
      <c r="DS16" s="21"/>
      <c r="DT16" s="79"/>
      <c r="DU16" s="45"/>
      <c r="DV16" s="7"/>
      <c r="DW16" s="7"/>
      <c r="DX16" s="7"/>
      <c r="DY16" s="26"/>
      <c r="DZ16" s="11"/>
      <c r="EA16" s="16"/>
      <c r="EB16" s="122"/>
      <c r="EC16" s="21"/>
      <c r="ED16" s="79"/>
      <c r="EE16" s="45"/>
      <c r="EF16" s="45"/>
      <c r="EG16" s="7"/>
      <c r="EH16" s="7"/>
      <c r="EI16" s="26"/>
      <c r="EJ16" s="11"/>
      <c r="EK16" s="16"/>
      <c r="EL16" s="122"/>
      <c r="EM16" s="21"/>
      <c r="EN16" s="79"/>
      <c r="EO16" s="45"/>
      <c r="EP16" s="7"/>
      <c r="EQ16" s="7"/>
      <c r="ER16" s="7"/>
      <c r="ES16" s="26"/>
      <c r="ET16" s="11"/>
      <c r="EU16" s="16"/>
      <c r="EV16" s="122"/>
      <c r="EW16" s="21"/>
      <c r="EX16" s="79"/>
      <c r="EY16" s="45"/>
      <c r="EZ16" s="45"/>
      <c r="FA16" s="7"/>
      <c r="FB16" s="7"/>
      <c r="FC16" s="26"/>
      <c r="FD16" s="11"/>
      <c r="FE16" s="16"/>
      <c r="FF16" s="122"/>
      <c r="FG16" s="21"/>
      <c r="FH16" s="79"/>
      <c r="FI16" s="45"/>
      <c r="FJ16" s="7"/>
      <c r="FK16" s="7"/>
      <c r="FL16" s="7"/>
      <c r="FM16" s="26"/>
      <c r="FN16" s="11"/>
      <c r="FO16" s="16"/>
      <c r="FP16" s="122"/>
      <c r="FQ16" s="21"/>
      <c r="FR16" s="79"/>
      <c r="FS16" s="45"/>
      <c r="FT16" s="45"/>
      <c r="FU16" s="7"/>
      <c r="FV16" s="7"/>
      <c r="FW16" s="26"/>
      <c r="FX16" s="11"/>
      <c r="FY16" s="16"/>
      <c r="FZ16" s="122"/>
      <c r="GA16" s="21"/>
      <c r="GB16" s="79"/>
      <c r="GC16" s="45"/>
      <c r="GD16" s="7"/>
      <c r="GE16" s="7"/>
      <c r="GF16" s="7"/>
      <c r="GG16" s="26"/>
      <c r="GH16" s="11"/>
      <c r="GI16" s="16"/>
      <c r="GJ16" s="122"/>
      <c r="GK16" s="21"/>
      <c r="GL16" s="79"/>
      <c r="GM16" s="45"/>
      <c r="GN16" s="7"/>
      <c r="GO16" s="7"/>
      <c r="GP16" s="7"/>
      <c r="GQ16" s="26"/>
      <c r="GR16" s="11"/>
      <c r="GS16" s="16"/>
      <c r="GT16" s="122"/>
      <c r="GU16" s="21"/>
      <c r="GV16" s="79"/>
      <c r="GW16" s="45"/>
      <c r="GX16" s="7"/>
      <c r="GY16" s="7"/>
      <c r="GZ16" s="7"/>
      <c r="HA16" s="26"/>
      <c r="HB16" s="11"/>
      <c r="HC16" s="16"/>
      <c r="HD16" s="134"/>
      <c r="HN16" s="134"/>
      <c r="HX16" s="134"/>
      <c r="IH16" s="134"/>
      <c r="IR16" s="134"/>
      <c r="JB16" s="134"/>
    </row>
    <row xmlns:x14ac="http://schemas.microsoft.com/office/spreadsheetml/2009/9/ac" r="17" s="2" customFormat="true" x14ac:dyDescent="0.25">
      <c r="A17" s="415" t="str">
        <f ca="true">IF(ISBLANK('Data Summary'!A19),"",'Data Summary'!A19)</f>
        <v>GMB_2019_UIS</v>
      </c>
      <c r="B17" s="122"/>
      <c r="C17" s="22"/>
      <c r="D17" s="45"/>
      <c r="E17" s="7"/>
      <c r="F17" s="7"/>
      <c r="G17" s="7"/>
      <c r="H17" s="7"/>
      <c r="I17" s="26"/>
      <c r="J17" s="11"/>
      <c r="K17" s="16"/>
      <c r="L17" s="122"/>
      <c r="M17" s="22"/>
      <c r="N17" s="45"/>
      <c r="O17" s="7"/>
      <c r="P17" s="7"/>
      <c r="Q17" s="7"/>
      <c r="R17" s="7"/>
      <c r="S17" s="26"/>
      <c r="T17" s="11"/>
      <c r="U17" s="16"/>
      <c r="V17" s="122"/>
      <c r="W17" s="22"/>
      <c r="X17" s="45"/>
      <c r="Y17" s="7"/>
      <c r="Z17" s="7"/>
      <c r="AA17" s="7"/>
      <c r="AB17" s="7"/>
      <c r="AC17" s="26"/>
      <c r="AD17" s="11"/>
      <c r="AE17" s="16"/>
      <c r="AF17" s="122"/>
      <c r="AG17" s="22"/>
      <c r="AH17" s="45"/>
      <c r="AI17" s="7"/>
      <c r="AJ17" s="7"/>
      <c r="AK17" s="7"/>
      <c r="AL17" s="7"/>
      <c r="AM17" s="26"/>
      <c r="AN17" s="11"/>
      <c r="AO17" s="16"/>
      <c r="AP17" s="122"/>
      <c r="AQ17" s="22"/>
      <c r="AR17" s="45"/>
      <c r="AS17" s="7"/>
      <c r="AT17" s="7"/>
      <c r="AU17" s="7"/>
      <c r="AV17" s="7"/>
      <c r="AW17" s="26"/>
      <c r="AX17" s="11"/>
      <c r="AY17" s="16"/>
      <c r="AZ17" s="122"/>
      <c r="BA17" s="22"/>
      <c r="BB17" s="45"/>
      <c r="BC17" s="7"/>
      <c r="BD17" s="7"/>
      <c r="BE17" s="7"/>
      <c r="BF17" s="7"/>
      <c r="BG17" s="26"/>
      <c r="BH17" s="11"/>
      <c r="BI17" s="16"/>
      <c r="BJ17" s="122"/>
      <c r="BK17" s="22"/>
      <c r="BL17" s="45"/>
      <c r="BM17" s="7"/>
      <c r="BN17" s="7"/>
      <c r="BO17" s="7"/>
      <c r="BP17" s="7"/>
      <c r="BQ17" s="26"/>
      <c r="BR17" s="11"/>
      <c r="BS17" s="16"/>
      <c r="BT17" s="122"/>
      <c r="BU17" s="22"/>
      <c r="BV17" s="45"/>
      <c r="BW17" s="7"/>
      <c r="BX17" s="7"/>
      <c r="BY17" s="7"/>
      <c r="BZ17" s="7"/>
      <c r="CA17" s="26"/>
      <c r="CB17" s="11"/>
      <c r="CC17" s="16"/>
      <c r="CD17" s="122"/>
      <c r="CE17" s="22"/>
      <c r="CF17" s="45"/>
      <c r="CG17" s="7"/>
      <c r="CH17" s="7"/>
      <c r="CI17" s="7"/>
      <c r="CJ17" s="7"/>
      <c r="CK17" s="26"/>
      <c r="CL17" s="11"/>
      <c r="CM17" s="16"/>
      <c r="CN17" s="122"/>
      <c r="CO17" s="22"/>
      <c r="CP17" s="45"/>
      <c r="CQ17" s="7"/>
      <c r="CR17" s="7"/>
      <c r="CS17" s="7"/>
      <c r="CT17" s="7"/>
      <c r="CU17" s="26"/>
      <c r="CV17" s="11"/>
      <c r="CW17" s="16"/>
      <c r="CX17" s="122"/>
      <c r="CY17" s="22"/>
      <c r="CZ17" s="45"/>
      <c r="DA17" s="7"/>
      <c r="DB17" s="7"/>
      <c r="DC17" s="7"/>
      <c r="DD17" s="7"/>
      <c r="DE17" s="26"/>
      <c r="DF17" s="11"/>
      <c r="DG17" s="16"/>
      <c r="DH17" s="122"/>
      <c r="DI17" s="22"/>
      <c r="DJ17" s="45"/>
      <c r="DK17" s="7"/>
      <c r="DL17" s="7"/>
      <c r="DM17" s="7"/>
      <c r="DN17" s="7"/>
      <c r="DO17" s="26"/>
      <c r="DP17" s="11"/>
      <c r="DQ17" s="16"/>
      <c r="DR17" s="122"/>
      <c r="DS17" s="22"/>
      <c r="DT17" s="45"/>
      <c r="DU17" s="7"/>
      <c r="DV17" s="7"/>
      <c r="DW17" s="7"/>
      <c r="DX17" s="7"/>
      <c r="DY17" s="26"/>
      <c r="DZ17" s="11"/>
      <c r="EA17" s="16"/>
      <c r="EB17" s="122"/>
      <c r="EC17" s="22"/>
      <c r="ED17" s="45"/>
      <c r="EE17" s="7"/>
      <c r="EF17" s="7"/>
      <c r="EG17" s="7"/>
      <c r="EH17" s="7"/>
      <c r="EI17" s="26"/>
      <c r="EJ17" s="11"/>
      <c r="EK17" s="16"/>
      <c r="EL17" s="122"/>
      <c r="EM17" s="22"/>
      <c r="EN17" s="45"/>
      <c r="EO17" s="7"/>
      <c r="EP17" s="7"/>
      <c r="EQ17" s="7"/>
      <c r="ER17" s="7"/>
      <c r="ES17" s="26"/>
      <c r="ET17" s="11"/>
      <c r="EU17" s="16"/>
      <c r="EV17" s="122"/>
      <c r="EW17" s="22"/>
      <c r="EX17" s="45"/>
      <c r="EY17" s="7"/>
      <c r="EZ17" s="7"/>
      <c r="FA17" s="7"/>
      <c r="FB17" s="7"/>
      <c r="FC17" s="26"/>
      <c r="FD17" s="11"/>
      <c r="FE17" s="16"/>
      <c r="FF17" s="122"/>
      <c r="FG17" s="22"/>
      <c r="FH17" s="45"/>
      <c r="FI17" s="7"/>
      <c r="FJ17" s="7"/>
      <c r="FK17" s="7"/>
      <c r="FL17" s="7"/>
      <c r="FM17" s="26"/>
      <c r="FN17" s="11"/>
      <c r="FO17" s="16"/>
      <c r="FP17" s="122"/>
      <c r="FQ17" s="22"/>
      <c r="FR17" s="45"/>
      <c r="FS17" s="7"/>
      <c r="FT17" s="7"/>
      <c r="FU17" s="7"/>
      <c r="FV17" s="7"/>
      <c r="FW17" s="26"/>
      <c r="FX17" s="11"/>
      <c r="FY17" s="16"/>
      <c r="FZ17" s="122"/>
      <c r="GA17" s="22"/>
      <c r="GB17" s="45"/>
      <c r="GC17" s="7"/>
      <c r="GD17" s="7"/>
      <c r="GE17" s="7"/>
      <c r="GF17" s="7"/>
      <c r="GG17" s="26"/>
      <c r="GH17" s="11"/>
      <c r="GI17" s="16"/>
      <c r="GJ17" s="122"/>
      <c r="GK17" s="22"/>
      <c r="GL17" s="45"/>
      <c r="GM17" s="7"/>
      <c r="GN17" s="7"/>
      <c r="GO17" s="7"/>
      <c r="GP17" s="7"/>
      <c r="GQ17" s="26"/>
      <c r="GR17" s="11"/>
      <c r="GS17" s="16"/>
      <c r="GT17" s="122"/>
      <c r="GU17" s="22"/>
      <c r="GV17" s="45"/>
      <c r="GW17" s="7"/>
      <c r="GX17" s="7"/>
      <c r="GY17" s="7"/>
      <c r="GZ17" s="7"/>
      <c r="HA17" s="26"/>
      <c r="HB17" s="11"/>
      <c r="HC17" s="16"/>
      <c r="HD17" s="134"/>
      <c r="HN17" s="134"/>
      <c r="HX17" s="134"/>
      <c r="IH17" s="134"/>
      <c r="IR17" s="134"/>
      <c r="JB17" s="134"/>
    </row>
    <row xmlns:x14ac="http://schemas.microsoft.com/office/spreadsheetml/2009/9/ac" r="18" s="2" customFormat="true" x14ac:dyDescent="0.25">
      <c r="A18" s="415" t="str">
        <f ca="true">IF(ISBLANK('Data Summary'!A20),"",'Data Summary'!A20)</f>
        <v>GMB_2019_EMIS</v>
      </c>
      <c r="B18" s="122"/>
      <c r="C18" s="22"/>
      <c r="D18" s="7"/>
      <c r="E18" s="7"/>
      <c r="F18" s="7"/>
      <c r="G18" s="7"/>
      <c r="H18" s="7"/>
      <c r="I18" s="26"/>
      <c r="J18" s="11"/>
      <c r="K18" s="16"/>
      <c r="L18" s="122"/>
      <c r="M18" s="22"/>
      <c r="N18" s="7"/>
      <c r="O18" s="7"/>
      <c r="P18" s="7"/>
      <c r="Q18" s="7"/>
      <c r="R18" s="7"/>
      <c r="S18" s="26"/>
      <c r="T18" s="11"/>
      <c r="U18" s="16"/>
      <c r="V18" s="122"/>
      <c r="W18" s="22"/>
      <c r="X18" s="7"/>
      <c r="Y18" s="7"/>
      <c r="Z18" s="7"/>
      <c r="AA18" s="7"/>
      <c r="AB18" s="7"/>
      <c r="AC18" s="26"/>
      <c r="AD18" s="11"/>
      <c r="AE18" s="16"/>
      <c r="AF18" s="122"/>
      <c r="AG18" s="22"/>
      <c r="AH18" s="7"/>
      <c r="AI18" s="7"/>
      <c r="AJ18" s="7"/>
      <c r="AK18" s="7"/>
      <c r="AL18" s="7"/>
      <c r="AM18" s="26"/>
      <c r="AN18" s="11"/>
      <c r="AO18" s="16"/>
      <c r="AP18" s="122"/>
      <c r="AQ18" s="22"/>
      <c r="AR18" s="7"/>
      <c r="AS18" s="7"/>
      <c r="AT18" s="7"/>
      <c r="AU18" s="7"/>
      <c r="AV18" s="7"/>
      <c r="AW18" s="26"/>
      <c r="AX18" s="11"/>
      <c r="AY18" s="16"/>
      <c r="AZ18" s="122"/>
      <c r="BA18" s="22"/>
      <c r="BB18" s="7"/>
      <c r="BC18" s="7"/>
      <c r="BD18" s="7"/>
      <c r="BE18" s="7"/>
      <c r="BF18" s="7"/>
      <c r="BG18" s="26"/>
      <c r="BH18" s="11"/>
      <c r="BI18" s="16"/>
      <c r="BJ18" s="122"/>
      <c r="BK18" s="22"/>
      <c r="BL18" s="7"/>
      <c r="BM18" s="7"/>
      <c r="BN18" s="7"/>
      <c r="BO18" s="7"/>
      <c r="BP18" s="7"/>
      <c r="BQ18" s="26"/>
      <c r="BR18" s="11"/>
      <c r="BS18" s="16"/>
      <c r="BT18" s="122"/>
      <c r="BU18" s="22"/>
      <c r="BV18" s="7"/>
      <c r="BW18" s="7"/>
      <c r="BX18" s="7"/>
      <c r="BY18" s="7"/>
      <c r="BZ18" s="7"/>
      <c r="CA18" s="26"/>
      <c r="CB18" s="11"/>
      <c r="CC18" s="16"/>
      <c r="CD18" s="122"/>
      <c r="CE18" s="22"/>
      <c r="CF18" s="7"/>
      <c r="CG18" s="7"/>
      <c r="CH18" s="7"/>
      <c r="CI18" s="7"/>
      <c r="CJ18" s="7"/>
      <c r="CK18" s="26"/>
      <c r="CL18" s="11"/>
      <c r="CM18" s="16"/>
      <c r="CN18" s="122"/>
      <c r="CO18" s="22"/>
      <c r="CP18" s="7"/>
      <c r="CQ18" s="7"/>
      <c r="CR18" s="7"/>
      <c r="CS18" s="7"/>
      <c r="CT18" s="7"/>
      <c r="CU18" s="26"/>
      <c r="CV18" s="11"/>
      <c r="CW18" s="16"/>
      <c r="CX18" s="122"/>
      <c r="CY18" s="22"/>
      <c r="CZ18" s="7"/>
      <c r="DA18" s="7"/>
      <c r="DB18" s="7"/>
      <c r="DC18" s="7"/>
      <c r="DD18" s="7"/>
      <c r="DE18" s="26"/>
      <c r="DF18" s="11"/>
      <c r="DG18" s="16"/>
      <c r="DH18" s="122"/>
      <c r="DI18" s="22"/>
      <c r="DJ18" s="7"/>
      <c r="DK18" s="7"/>
      <c r="DL18" s="7"/>
      <c r="DM18" s="7"/>
      <c r="DN18" s="7"/>
      <c r="DO18" s="26"/>
      <c r="DP18" s="11"/>
      <c r="DQ18" s="16"/>
      <c r="DR18" s="122"/>
      <c r="DS18" s="22"/>
      <c r="DT18" s="7"/>
      <c r="DU18" s="7"/>
      <c r="DV18" s="7"/>
      <c r="DW18" s="7"/>
      <c r="DX18" s="7"/>
      <c r="DY18" s="26"/>
      <c r="DZ18" s="11"/>
      <c r="EA18" s="16"/>
      <c r="EB18" s="122"/>
      <c r="EC18" s="22"/>
      <c r="ED18" s="7"/>
      <c r="EE18" s="7"/>
      <c r="EF18" s="7"/>
      <c r="EG18" s="7"/>
      <c r="EH18" s="7"/>
      <c r="EI18" s="26"/>
      <c r="EJ18" s="11"/>
      <c r="EK18" s="16"/>
      <c r="EL18" s="122"/>
      <c r="EM18" s="22"/>
      <c r="EN18" s="7"/>
      <c r="EO18" s="7"/>
      <c r="EP18" s="7"/>
      <c r="EQ18" s="7"/>
      <c r="ER18" s="7"/>
      <c r="ES18" s="26"/>
      <c r="ET18" s="11"/>
      <c r="EU18" s="16"/>
      <c r="EV18" s="122"/>
      <c r="EW18" s="22"/>
      <c r="EX18" s="7"/>
      <c r="EY18" s="7"/>
      <c r="EZ18" s="7"/>
      <c r="FA18" s="7"/>
      <c r="FB18" s="7"/>
      <c r="FC18" s="26"/>
      <c r="FD18" s="11"/>
      <c r="FE18" s="16"/>
      <c r="FF18" s="122"/>
      <c r="FG18" s="22"/>
      <c r="FH18" s="7"/>
      <c r="FI18" s="7"/>
      <c r="FJ18" s="7"/>
      <c r="FK18" s="7"/>
      <c r="FL18" s="7"/>
      <c r="FM18" s="26"/>
      <c r="FN18" s="11"/>
      <c r="FO18" s="16"/>
      <c r="FP18" s="122"/>
      <c r="FQ18" s="22"/>
      <c r="FR18" s="7"/>
      <c r="FS18" s="7"/>
      <c r="FT18" s="7"/>
      <c r="FU18" s="7"/>
      <c r="FV18" s="7"/>
      <c r="FW18" s="26"/>
      <c r="FX18" s="11"/>
      <c r="FY18" s="16"/>
      <c r="FZ18" s="122"/>
      <c r="GA18" s="22"/>
      <c r="GB18" s="7"/>
      <c r="GC18" s="7"/>
      <c r="GD18" s="7"/>
      <c r="GE18" s="7"/>
      <c r="GF18" s="7"/>
      <c r="GG18" s="26"/>
      <c r="GH18" s="11"/>
      <c r="GI18" s="16"/>
      <c r="GJ18" s="122"/>
      <c r="GK18" s="22"/>
      <c r="GL18" s="7"/>
      <c r="GM18" s="7"/>
      <c r="GN18" s="7"/>
      <c r="GO18" s="7"/>
      <c r="GP18" s="7"/>
      <c r="GQ18" s="26"/>
      <c r="GR18" s="11"/>
      <c r="GS18" s="16"/>
      <c r="GT18" s="122"/>
      <c r="GU18" s="22"/>
      <c r="GV18" s="7"/>
      <c r="GW18" s="7"/>
      <c r="GX18" s="7"/>
      <c r="GY18" s="7"/>
      <c r="GZ18" s="7"/>
      <c r="HA18" s="26"/>
      <c r="HB18" s="11"/>
      <c r="HC18" s="16"/>
      <c r="HD18" s="134"/>
      <c r="HN18" s="134"/>
      <c r="HX18" s="134"/>
      <c r="IH18" s="134"/>
      <c r="IR18" s="134"/>
      <c r="JB18" s="134"/>
    </row>
    <row xmlns:x14ac="http://schemas.microsoft.com/office/spreadsheetml/2009/9/ac" r="19" s="2" customFormat="true" x14ac:dyDescent="0.25">
      <c r="A19" s="415" t="str">
        <f ca="true">IF(ISBLANK('Data Summary'!A21),"",'Data Summary'!A21)</f>
        <v>GMB_2020_UIS</v>
      </c>
      <c r="B19" s="122"/>
      <c r="C19" s="22"/>
      <c r="D19" s="7"/>
      <c r="E19" s="7"/>
      <c r="F19" s="67"/>
      <c r="G19" s="7"/>
      <c r="H19" s="7"/>
      <c r="I19" s="26"/>
      <c r="J19" s="11"/>
      <c r="K19" s="16"/>
      <c r="L19" s="122"/>
      <c r="M19" s="22"/>
      <c r="N19" s="7"/>
      <c r="O19" s="7"/>
      <c r="P19" s="7"/>
      <c r="Q19" s="7"/>
      <c r="R19" s="7"/>
      <c r="S19" s="26"/>
      <c r="T19" s="11"/>
      <c r="U19" s="16"/>
      <c r="V19" s="122"/>
      <c r="W19" s="22"/>
      <c r="X19" s="7"/>
      <c r="Y19" s="7"/>
      <c r="Z19" s="67"/>
      <c r="AA19" s="7"/>
      <c r="AB19" s="7"/>
      <c r="AC19" s="26"/>
      <c r="AD19" s="11"/>
      <c r="AE19" s="16"/>
      <c r="AF19" s="122"/>
      <c r="AG19" s="22"/>
      <c r="AH19" s="7"/>
      <c r="AI19" s="7"/>
      <c r="AJ19" s="67"/>
      <c r="AK19" s="7"/>
      <c r="AL19" s="7"/>
      <c r="AM19" s="26"/>
      <c r="AN19" s="11"/>
      <c r="AO19" s="16"/>
      <c r="AP19" s="122"/>
      <c r="AQ19" s="22"/>
      <c r="AR19" s="7"/>
      <c r="AS19" s="7"/>
      <c r="AT19" s="67"/>
      <c r="AU19" s="7"/>
      <c r="AV19" s="7"/>
      <c r="AW19" s="26"/>
      <c r="AX19" s="11"/>
      <c r="AY19" s="16"/>
      <c r="AZ19" s="122"/>
      <c r="BA19" s="22"/>
      <c r="BB19" s="7"/>
      <c r="BC19" s="7"/>
      <c r="BD19" s="67"/>
      <c r="BE19" s="7"/>
      <c r="BF19" s="7"/>
      <c r="BG19" s="26"/>
      <c r="BH19" s="11"/>
      <c r="BI19" s="16"/>
      <c r="BJ19" s="122"/>
      <c r="BK19" s="22"/>
      <c r="BL19" s="7"/>
      <c r="BM19" s="7"/>
      <c r="BN19" s="67"/>
      <c r="BO19" s="7"/>
      <c r="BP19" s="7"/>
      <c r="BQ19" s="26"/>
      <c r="BR19" s="11"/>
      <c r="BS19" s="16"/>
      <c r="BT19" s="122"/>
      <c r="BU19" s="22"/>
      <c r="BV19" s="7"/>
      <c r="BW19" s="7"/>
      <c r="BX19" s="67"/>
      <c r="BY19" s="7"/>
      <c r="BZ19" s="7"/>
      <c r="CA19" s="26"/>
      <c r="CB19" s="11"/>
      <c r="CC19" s="16"/>
      <c r="CD19" s="122"/>
      <c r="CE19" s="22"/>
      <c r="CF19" s="7"/>
      <c r="CG19" s="7"/>
      <c r="CH19" s="67"/>
      <c r="CI19" s="7"/>
      <c r="CJ19" s="7"/>
      <c r="CK19" s="26"/>
      <c r="CL19" s="11"/>
      <c r="CM19" s="16"/>
      <c r="CN19" s="122"/>
      <c r="CO19" s="22"/>
      <c r="CP19" s="7"/>
      <c r="CQ19" s="7"/>
      <c r="CR19" s="7"/>
      <c r="CS19" s="7"/>
      <c r="CT19" s="7"/>
      <c r="CU19" s="26"/>
      <c r="CV19" s="11"/>
      <c r="CW19" s="16"/>
      <c r="CX19" s="122"/>
      <c r="CY19" s="22"/>
      <c r="CZ19" s="7"/>
      <c r="DA19" s="7"/>
      <c r="DB19" s="67"/>
      <c r="DC19" s="7"/>
      <c r="DD19" s="7"/>
      <c r="DE19" s="26"/>
      <c r="DF19" s="11"/>
      <c r="DG19" s="16"/>
      <c r="DH19" s="122"/>
      <c r="DI19" s="22"/>
      <c r="DJ19" s="7"/>
      <c r="DK19" s="7"/>
      <c r="DL19" s="7"/>
      <c r="DM19" s="7"/>
      <c r="DN19" s="7"/>
      <c r="DO19" s="26"/>
      <c r="DP19" s="11"/>
      <c r="DQ19" s="16"/>
      <c r="DR19" s="122"/>
      <c r="DS19" s="22"/>
      <c r="DT19" s="7"/>
      <c r="DU19" s="7"/>
      <c r="DV19" s="67"/>
      <c r="DW19" s="7"/>
      <c r="DX19" s="7"/>
      <c r="DY19" s="26"/>
      <c r="DZ19" s="11"/>
      <c r="EA19" s="16"/>
      <c r="EB19" s="122"/>
      <c r="EC19" s="22"/>
      <c r="ED19" s="7"/>
      <c r="EE19" s="7"/>
      <c r="EF19" s="7"/>
      <c r="EG19" s="7"/>
      <c r="EH19" s="7"/>
      <c r="EI19" s="26"/>
      <c r="EJ19" s="11"/>
      <c r="EK19" s="16"/>
      <c r="EL19" s="122"/>
      <c r="EM19" s="22"/>
      <c r="EN19" s="7"/>
      <c r="EO19" s="7"/>
      <c r="EP19" s="67"/>
      <c r="EQ19" s="7"/>
      <c r="ER19" s="7"/>
      <c r="ES19" s="26"/>
      <c r="ET19" s="11"/>
      <c r="EU19" s="16"/>
      <c r="EV19" s="122"/>
      <c r="EW19" s="22"/>
      <c r="EX19" s="7"/>
      <c r="EY19" s="7"/>
      <c r="EZ19" s="7"/>
      <c r="FA19" s="7"/>
      <c r="FB19" s="7"/>
      <c r="FC19" s="26"/>
      <c r="FD19" s="11"/>
      <c r="FE19" s="16"/>
      <c r="FF19" s="122"/>
      <c r="FG19" s="22"/>
      <c r="FH19" s="7"/>
      <c r="FI19" s="7"/>
      <c r="FJ19" s="67"/>
      <c r="FK19" s="7"/>
      <c r="FL19" s="7"/>
      <c r="FM19" s="26"/>
      <c r="FN19" s="11"/>
      <c r="FO19" s="16"/>
      <c r="FP19" s="122"/>
      <c r="FQ19" s="22"/>
      <c r="FR19" s="7"/>
      <c r="FS19" s="7"/>
      <c r="FT19" s="7"/>
      <c r="FU19" s="7"/>
      <c r="FV19" s="7"/>
      <c r="FW19" s="26"/>
      <c r="FX19" s="11"/>
      <c r="FY19" s="16"/>
      <c r="FZ19" s="122"/>
      <c r="GA19" s="22"/>
      <c r="GB19" s="7"/>
      <c r="GC19" s="7"/>
      <c r="GD19" s="67"/>
      <c r="GE19" s="7"/>
      <c r="GF19" s="7"/>
      <c r="GG19" s="26"/>
      <c r="GH19" s="11"/>
      <c r="GI19" s="16"/>
      <c r="GJ19" s="122"/>
      <c r="GK19" s="22"/>
      <c r="GL19" s="7"/>
      <c r="GM19" s="7"/>
      <c r="GN19" s="67"/>
      <c r="GO19" s="7"/>
      <c r="GP19" s="7"/>
      <c r="GQ19" s="26"/>
      <c r="GR19" s="11"/>
      <c r="GS19" s="16"/>
      <c r="GT19" s="122"/>
      <c r="GU19" s="22"/>
      <c r="GV19" s="7"/>
      <c r="GW19" s="7"/>
      <c r="GX19" s="67"/>
      <c r="GY19" s="7"/>
      <c r="GZ19" s="7"/>
      <c r="HA19" s="26"/>
      <c r="HB19" s="11"/>
      <c r="HC19" s="16"/>
      <c r="HD19" s="134"/>
      <c r="HN19" s="134"/>
      <c r="HX19" s="134"/>
      <c r="IH19" s="134"/>
      <c r="IR19" s="134"/>
      <c r="JB19" s="134"/>
    </row>
    <row xmlns:x14ac="http://schemas.microsoft.com/office/spreadsheetml/2009/9/ac" r="20" s="2" customFormat="true" x14ac:dyDescent="0.25">
      <c r="A20" s="415" t="str">
        <f ca="true">IF(ISBLANK('Data Summary'!A22),"",'Data Summary'!A22)</f>
        <v>GMB_2020_EMIS</v>
      </c>
      <c r="B20" s="122"/>
      <c r="C20" s="21"/>
      <c r="D20" s="7"/>
      <c r="E20" s="67"/>
      <c r="F20" s="67"/>
      <c r="G20" s="7"/>
      <c r="H20" s="7"/>
      <c r="I20" s="26"/>
      <c r="J20" s="11"/>
      <c r="K20" s="16"/>
      <c r="L20" s="122"/>
      <c r="M20" s="21"/>
      <c r="N20" s="7"/>
      <c r="O20" s="67"/>
      <c r="P20" s="67"/>
      <c r="Q20" s="7"/>
      <c r="R20" s="7"/>
      <c r="S20" s="26"/>
      <c r="T20" s="11"/>
      <c r="U20" s="16"/>
      <c r="V20" s="122"/>
      <c r="W20" s="21"/>
      <c r="X20" s="7"/>
      <c r="Y20" s="67"/>
      <c r="Z20" s="67"/>
      <c r="AA20" s="7"/>
      <c r="AB20" s="7"/>
      <c r="AC20" s="26"/>
      <c r="AD20" s="11"/>
      <c r="AE20" s="16"/>
      <c r="AF20" s="122"/>
      <c r="AG20" s="21"/>
      <c r="AH20" s="7"/>
      <c r="AI20" s="67"/>
      <c r="AJ20" s="67"/>
      <c r="AK20" s="7"/>
      <c r="AL20" s="7"/>
      <c r="AM20" s="26"/>
      <c r="AN20" s="11"/>
      <c r="AO20" s="16"/>
      <c r="AP20" s="122"/>
      <c r="AQ20" s="21"/>
      <c r="AR20" s="7"/>
      <c r="AS20" s="67"/>
      <c r="AT20" s="67"/>
      <c r="AU20" s="7"/>
      <c r="AV20" s="7"/>
      <c r="AW20" s="26"/>
      <c r="AX20" s="11"/>
      <c r="AY20" s="16"/>
      <c r="AZ20" s="122"/>
      <c r="BA20" s="21"/>
      <c r="BB20" s="7"/>
      <c r="BC20" s="67"/>
      <c r="BD20" s="67"/>
      <c r="BE20" s="7"/>
      <c r="BF20" s="7"/>
      <c r="BG20" s="26"/>
      <c r="BH20" s="11"/>
      <c r="BI20" s="16"/>
      <c r="BJ20" s="122"/>
      <c r="BK20" s="21"/>
      <c r="BL20" s="7"/>
      <c r="BM20" s="67"/>
      <c r="BN20" s="67"/>
      <c r="BO20" s="7"/>
      <c r="BP20" s="7"/>
      <c r="BQ20" s="26"/>
      <c r="BR20" s="11"/>
      <c r="BS20" s="16"/>
      <c r="BT20" s="122"/>
      <c r="BU20" s="21"/>
      <c r="BV20" s="7"/>
      <c r="BW20" s="67"/>
      <c r="BX20" s="67"/>
      <c r="BY20" s="7"/>
      <c r="BZ20" s="7"/>
      <c r="CA20" s="26"/>
      <c r="CB20" s="11"/>
      <c r="CC20" s="16"/>
      <c r="CD20" s="122"/>
      <c r="CE20" s="21"/>
      <c r="CF20" s="7"/>
      <c r="CG20" s="67"/>
      <c r="CH20" s="67"/>
      <c r="CI20" s="7"/>
      <c r="CJ20" s="7"/>
      <c r="CK20" s="26"/>
      <c r="CL20" s="11"/>
      <c r="CM20" s="16"/>
      <c r="CN20" s="122"/>
      <c r="CO20" s="21"/>
      <c r="CP20" s="7"/>
      <c r="CQ20" s="67"/>
      <c r="CR20" s="67"/>
      <c r="CS20" s="7"/>
      <c r="CT20" s="7"/>
      <c r="CU20" s="26"/>
      <c r="CV20" s="11"/>
      <c r="CW20" s="16"/>
      <c r="CX20" s="122"/>
      <c r="CY20" s="21"/>
      <c r="CZ20" s="7"/>
      <c r="DA20" s="67"/>
      <c r="DB20" s="67"/>
      <c r="DC20" s="7"/>
      <c r="DD20" s="7"/>
      <c r="DE20" s="26"/>
      <c r="DF20" s="11"/>
      <c r="DG20" s="16"/>
      <c r="DH20" s="122"/>
      <c r="DI20" s="21"/>
      <c r="DJ20" s="7"/>
      <c r="DK20" s="67"/>
      <c r="DL20" s="67"/>
      <c r="DM20" s="7"/>
      <c r="DN20" s="7"/>
      <c r="DO20" s="26"/>
      <c r="DP20" s="11"/>
      <c r="DQ20" s="16"/>
      <c r="DR20" s="122"/>
      <c r="DS20" s="21"/>
      <c r="DT20" s="7"/>
      <c r="DU20" s="67"/>
      <c r="DV20" s="67"/>
      <c r="DW20" s="7"/>
      <c r="DX20" s="7"/>
      <c r="DY20" s="26"/>
      <c r="DZ20" s="11"/>
      <c r="EA20" s="16"/>
      <c r="EB20" s="122"/>
      <c r="EC20" s="21"/>
      <c r="ED20" s="7"/>
      <c r="EE20" s="67"/>
      <c r="EF20" s="67"/>
      <c r="EG20" s="7"/>
      <c r="EH20" s="7"/>
      <c r="EI20" s="26"/>
      <c r="EJ20" s="11"/>
      <c r="EK20" s="16"/>
      <c r="EL20" s="122"/>
      <c r="EM20" s="21"/>
      <c r="EN20" s="7"/>
      <c r="EO20" s="67"/>
      <c r="EP20" s="67"/>
      <c r="EQ20" s="7"/>
      <c r="ER20" s="7"/>
      <c r="ES20" s="26"/>
      <c r="ET20" s="11"/>
      <c r="EU20" s="16"/>
      <c r="EV20" s="122"/>
      <c r="EW20" s="21"/>
      <c r="EX20" s="7"/>
      <c r="EY20" s="67"/>
      <c r="EZ20" s="67"/>
      <c r="FA20" s="7"/>
      <c r="FB20" s="7"/>
      <c r="FC20" s="26"/>
      <c r="FD20" s="11"/>
      <c r="FE20" s="16"/>
      <c r="FF20" s="122"/>
      <c r="FG20" s="21"/>
      <c r="FH20" s="7"/>
      <c r="FI20" s="67"/>
      <c r="FJ20" s="67"/>
      <c r="FK20" s="7"/>
      <c r="FL20" s="7"/>
      <c r="FM20" s="26"/>
      <c r="FN20" s="11"/>
      <c r="FO20" s="16"/>
      <c r="FP20" s="122"/>
      <c r="FQ20" s="21"/>
      <c r="FR20" s="7"/>
      <c r="FS20" s="67"/>
      <c r="FT20" s="67"/>
      <c r="FU20" s="7"/>
      <c r="FV20" s="7"/>
      <c r="FW20" s="26"/>
      <c r="FX20" s="11"/>
      <c r="FY20" s="16"/>
      <c r="FZ20" s="122"/>
      <c r="GA20" s="21"/>
      <c r="GB20" s="7"/>
      <c r="GC20" s="67"/>
      <c r="GD20" s="67"/>
      <c r="GE20" s="7"/>
      <c r="GF20" s="7"/>
      <c r="GG20" s="26"/>
      <c r="GH20" s="11"/>
      <c r="GI20" s="16"/>
      <c r="GJ20" s="122"/>
      <c r="GK20" s="21"/>
      <c r="GL20" s="7"/>
      <c r="GM20" s="67"/>
      <c r="GN20" s="67"/>
      <c r="GO20" s="7"/>
      <c r="GP20" s="7"/>
      <c r="GQ20" s="26"/>
      <c r="GR20" s="11"/>
      <c r="GS20" s="16"/>
      <c r="GT20" s="122"/>
      <c r="GU20" s="21"/>
      <c r="GV20" s="7"/>
      <c r="GW20" s="67"/>
      <c r="GX20" s="67"/>
      <c r="GY20" s="7"/>
      <c r="GZ20" s="7"/>
      <c r="HA20" s="26"/>
      <c r="HB20" s="11"/>
      <c r="HC20" s="16"/>
      <c r="HD20" s="134"/>
      <c r="HN20" s="134"/>
      <c r="HX20" s="134"/>
      <c r="IH20" s="134"/>
      <c r="IR20" s="134"/>
      <c r="JB20" s="134"/>
    </row>
    <row xmlns:x14ac="http://schemas.microsoft.com/office/spreadsheetml/2009/9/ac" r="21" s="2" customFormat="true" x14ac:dyDescent="0.25">
      <c r="A21" s="415" t="str">
        <f ca="true">IF(ISBLANK('Data Summary'!A23),"",'Data Summary'!A23)</f>
        <v>GMB_2021_UIS</v>
      </c>
      <c r="B21" s="122"/>
      <c r="C21" s="21"/>
      <c r="D21" s="67"/>
      <c r="E21" s="67"/>
      <c r="F21" s="67"/>
      <c r="G21" s="67"/>
      <c r="H21" s="67"/>
      <c r="I21" s="68"/>
      <c r="J21" s="11"/>
      <c r="K21" s="16"/>
      <c r="L21" s="122"/>
      <c r="M21" s="21"/>
      <c r="N21" s="67"/>
      <c r="O21" s="67"/>
      <c r="P21" s="67"/>
      <c r="Q21" s="67"/>
      <c r="R21" s="67"/>
      <c r="S21" s="68"/>
      <c r="T21" s="11"/>
      <c r="U21" s="16"/>
      <c r="V21" s="122"/>
      <c r="W21" s="21"/>
      <c r="X21" s="67"/>
      <c r="Y21" s="67"/>
      <c r="Z21" s="67"/>
      <c r="AA21" s="67"/>
      <c r="AB21" s="67"/>
      <c r="AC21" s="68"/>
      <c r="AD21" s="11"/>
      <c r="AE21" s="16"/>
      <c r="AF21" s="122"/>
      <c r="AG21" s="21"/>
      <c r="AH21" s="67"/>
      <c r="AI21" s="67"/>
      <c r="AJ21" s="67"/>
      <c r="AK21" s="67"/>
      <c r="AL21" s="67"/>
      <c r="AM21" s="68"/>
      <c r="AN21" s="11"/>
      <c r="AO21" s="16"/>
      <c r="AP21" s="122"/>
      <c r="AQ21" s="21"/>
      <c r="AR21" s="67"/>
      <c r="AS21" s="67"/>
      <c r="AT21" s="67"/>
      <c r="AU21" s="67"/>
      <c r="AV21" s="67"/>
      <c r="AW21" s="68"/>
      <c r="AX21" s="11"/>
      <c r="AY21" s="16"/>
      <c r="AZ21" s="122"/>
      <c r="BA21" s="21"/>
      <c r="BB21" s="67"/>
      <c r="BC21" s="67"/>
      <c r="BD21" s="67"/>
      <c r="BE21" s="67"/>
      <c r="BF21" s="67"/>
      <c r="BG21" s="68"/>
      <c r="BH21" s="11"/>
      <c r="BI21" s="16"/>
      <c r="BJ21" s="122"/>
      <c r="BK21" s="21"/>
      <c r="BL21" s="67"/>
      <c r="BM21" s="67"/>
      <c r="BN21" s="67"/>
      <c r="BO21" s="67"/>
      <c r="BP21" s="67"/>
      <c r="BQ21" s="68"/>
      <c r="BR21" s="11"/>
      <c r="BS21" s="16"/>
      <c r="BT21" s="122"/>
      <c r="BU21" s="21"/>
      <c r="BV21" s="67"/>
      <c r="BW21" s="67"/>
      <c r="BX21" s="67"/>
      <c r="BY21" s="67"/>
      <c r="BZ21" s="67"/>
      <c r="CA21" s="68"/>
      <c r="CB21" s="11"/>
      <c r="CC21" s="16"/>
      <c r="CD21" s="122"/>
      <c r="CE21" s="21"/>
      <c r="CF21" s="67"/>
      <c r="CG21" s="67"/>
      <c r="CH21" s="67"/>
      <c r="CI21" s="67"/>
      <c r="CJ21" s="67"/>
      <c r="CK21" s="68"/>
      <c r="CL21" s="11"/>
      <c r="CM21" s="16"/>
      <c r="CN21" s="122"/>
      <c r="CO21" s="21"/>
      <c r="CP21" s="67"/>
      <c r="CQ21" s="67"/>
      <c r="CR21" s="67"/>
      <c r="CS21" s="67"/>
      <c r="CT21" s="67"/>
      <c r="CU21" s="68"/>
      <c r="CV21" s="11"/>
      <c r="CW21" s="16"/>
      <c r="CX21" s="122"/>
      <c r="CY21" s="21"/>
      <c r="CZ21" s="67"/>
      <c r="DA21" s="67"/>
      <c r="DB21" s="67"/>
      <c r="DC21" s="67"/>
      <c r="DD21" s="67"/>
      <c r="DE21" s="68"/>
      <c r="DF21" s="11"/>
      <c r="DG21" s="16"/>
      <c r="DH21" s="122"/>
      <c r="DI21" s="21"/>
      <c r="DJ21" s="67"/>
      <c r="DK21" s="67"/>
      <c r="DL21" s="67"/>
      <c r="DM21" s="67"/>
      <c r="DN21" s="67"/>
      <c r="DO21" s="68"/>
      <c r="DP21" s="11"/>
      <c r="DQ21" s="16"/>
      <c r="DR21" s="122"/>
      <c r="DS21" s="21"/>
      <c r="DT21" s="67"/>
      <c r="DU21" s="67"/>
      <c r="DV21" s="67"/>
      <c r="DW21" s="67"/>
      <c r="DX21" s="67"/>
      <c r="DY21" s="68"/>
      <c r="DZ21" s="11"/>
      <c r="EA21" s="16"/>
      <c r="EB21" s="122"/>
      <c r="EC21" s="21"/>
      <c r="ED21" s="67"/>
      <c r="EE21" s="67"/>
      <c r="EF21" s="67"/>
      <c r="EG21" s="67"/>
      <c r="EH21" s="67"/>
      <c r="EI21" s="68"/>
      <c r="EJ21" s="11"/>
      <c r="EK21" s="16"/>
      <c r="EL21" s="122"/>
      <c r="EM21" s="21"/>
      <c r="EN21" s="67"/>
      <c r="EO21" s="67"/>
      <c r="EP21" s="67"/>
      <c r="EQ21" s="67"/>
      <c r="ER21" s="67"/>
      <c r="ES21" s="68"/>
      <c r="ET21" s="11"/>
      <c r="EU21" s="16"/>
      <c r="EV21" s="122"/>
      <c r="EW21" s="21"/>
      <c r="EX21" s="67"/>
      <c r="EY21" s="67"/>
      <c r="EZ21" s="67"/>
      <c r="FA21" s="67"/>
      <c r="FB21" s="67"/>
      <c r="FC21" s="68"/>
      <c r="FD21" s="11"/>
      <c r="FE21" s="16"/>
      <c r="FF21" s="122"/>
      <c r="FG21" s="21"/>
      <c r="FH21" s="67"/>
      <c r="FI21" s="67"/>
      <c r="FJ21" s="67"/>
      <c r="FK21" s="67"/>
      <c r="FL21" s="67"/>
      <c r="FM21" s="68"/>
      <c r="FN21" s="11"/>
      <c r="FO21" s="16"/>
      <c r="FP21" s="122"/>
      <c r="FQ21" s="21"/>
      <c r="FR21" s="67"/>
      <c r="FS21" s="67"/>
      <c r="FT21" s="67"/>
      <c r="FU21" s="67"/>
      <c r="FV21" s="67"/>
      <c r="FW21" s="68"/>
      <c r="FX21" s="11"/>
      <c r="FY21" s="16"/>
      <c r="FZ21" s="122"/>
      <c r="GA21" s="21"/>
      <c r="GB21" s="67"/>
      <c r="GC21" s="67"/>
      <c r="GD21" s="67"/>
      <c r="GE21" s="67"/>
      <c r="GF21" s="67"/>
      <c r="GG21" s="68"/>
      <c r="GH21" s="11"/>
      <c r="GI21" s="16"/>
      <c r="GJ21" s="122"/>
      <c r="GK21" s="21"/>
      <c r="GL21" s="67"/>
      <c r="GM21" s="67"/>
      <c r="GN21" s="67"/>
      <c r="GO21" s="67"/>
      <c r="GP21" s="67"/>
      <c r="GQ21" s="68"/>
      <c r="GR21" s="11"/>
      <c r="GS21" s="16"/>
      <c r="GT21" s="122"/>
      <c r="GU21" s="21"/>
      <c r="GV21" s="67"/>
      <c r="GW21" s="67"/>
      <c r="GX21" s="67"/>
      <c r="GY21" s="67"/>
      <c r="GZ21" s="67"/>
      <c r="HA21" s="68"/>
      <c r="HB21" s="11"/>
      <c r="HC21" s="16"/>
      <c r="HD21" s="134"/>
      <c r="HN21" s="134"/>
      <c r="HX21" s="134"/>
      <c r="IH21" s="134"/>
      <c r="IR21" s="134"/>
      <c r="JB21" s="134"/>
    </row>
    <row xmlns:x14ac="http://schemas.microsoft.com/office/spreadsheetml/2009/9/ac" r="22" s="2" customFormat="true" x14ac:dyDescent="0.25">
      <c r="A22" s="415" t="str">
        <f ca="true">IF(ISBLANK('Data Summary'!A24),"",'Data Summary'!A24)</f>
        <v>GMB_2021_EMIS</v>
      </c>
      <c r="B22" s="122"/>
      <c r="C22" s="21"/>
      <c r="D22" s="67"/>
      <c r="E22" s="67"/>
      <c r="F22" s="67"/>
      <c r="G22" s="67"/>
      <c r="H22" s="67"/>
      <c r="I22" s="68"/>
      <c r="J22" s="11"/>
      <c r="K22" s="16"/>
      <c r="L22" s="122"/>
      <c r="M22" s="21"/>
      <c r="N22" s="67"/>
      <c r="O22" s="67"/>
      <c r="P22" s="67"/>
      <c r="Q22" s="67"/>
      <c r="R22" s="67"/>
      <c r="S22" s="68"/>
      <c r="T22" s="11"/>
      <c r="U22" s="16"/>
      <c r="V22" s="122"/>
      <c r="W22" s="21"/>
      <c r="X22" s="67"/>
      <c r="Y22" s="67"/>
      <c r="Z22" s="67"/>
      <c r="AA22" s="67"/>
      <c r="AB22" s="67"/>
      <c r="AC22" s="68"/>
      <c r="AD22" s="11"/>
      <c r="AE22" s="16"/>
      <c r="AF22" s="122"/>
      <c r="AG22" s="21"/>
      <c r="AH22" s="67"/>
      <c r="AI22" s="67"/>
      <c r="AJ22" s="67"/>
      <c r="AK22" s="67"/>
      <c r="AL22" s="67"/>
      <c r="AM22" s="68"/>
      <c r="AN22" s="11"/>
      <c r="AO22" s="16"/>
      <c r="AP22" s="122"/>
      <c r="AQ22" s="21"/>
      <c r="AR22" s="67"/>
      <c r="AS22" s="67"/>
      <c r="AT22" s="67"/>
      <c r="AU22" s="67"/>
      <c r="AV22" s="67"/>
      <c r="AW22" s="68"/>
      <c r="AX22" s="11"/>
      <c r="AY22" s="16"/>
      <c r="AZ22" s="122"/>
      <c r="BA22" s="21"/>
      <c r="BB22" s="67"/>
      <c r="BC22" s="67"/>
      <c r="BD22" s="67"/>
      <c r="BE22" s="67"/>
      <c r="BF22" s="67"/>
      <c r="BG22" s="68"/>
      <c r="BH22" s="11"/>
      <c r="BI22" s="16"/>
      <c r="BJ22" s="122"/>
      <c r="BK22" s="21"/>
      <c r="BL22" s="67"/>
      <c r="BM22" s="67"/>
      <c r="BN22" s="67"/>
      <c r="BO22" s="67"/>
      <c r="BP22" s="67"/>
      <c r="BQ22" s="68"/>
      <c r="BR22" s="11"/>
      <c r="BS22" s="16"/>
      <c r="BT22" s="122"/>
      <c r="BU22" s="21"/>
      <c r="BV22" s="67"/>
      <c r="BW22" s="67"/>
      <c r="BX22" s="67"/>
      <c r="BY22" s="67"/>
      <c r="BZ22" s="67"/>
      <c r="CA22" s="68"/>
      <c r="CB22" s="11"/>
      <c r="CC22" s="16"/>
      <c r="CD22" s="122"/>
      <c r="CE22" s="21"/>
      <c r="CF22" s="67"/>
      <c r="CG22" s="67"/>
      <c r="CH22" s="67"/>
      <c r="CI22" s="67"/>
      <c r="CJ22" s="67"/>
      <c r="CK22" s="68"/>
      <c r="CL22" s="11"/>
      <c r="CM22" s="16"/>
      <c r="CN22" s="122"/>
      <c r="CO22" s="21"/>
      <c r="CP22" s="67"/>
      <c r="CQ22" s="67"/>
      <c r="CR22" s="67"/>
      <c r="CS22" s="67"/>
      <c r="CT22" s="67"/>
      <c r="CU22" s="68"/>
      <c r="CV22" s="11"/>
      <c r="CW22" s="16"/>
      <c r="CX22" s="122"/>
      <c r="CY22" s="21"/>
      <c r="CZ22" s="67"/>
      <c r="DA22" s="67"/>
      <c r="DB22" s="67"/>
      <c r="DC22" s="67"/>
      <c r="DD22" s="67"/>
      <c r="DE22" s="68"/>
      <c r="DF22" s="11"/>
      <c r="DG22" s="16"/>
      <c r="DH22" s="122"/>
      <c r="DI22" s="21"/>
      <c r="DJ22" s="67"/>
      <c r="DK22" s="67"/>
      <c r="DL22" s="67"/>
      <c r="DM22" s="67"/>
      <c r="DN22" s="67"/>
      <c r="DO22" s="68"/>
      <c r="DP22" s="11"/>
      <c r="DQ22" s="16"/>
      <c r="DR22" s="122"/>
      <c r="DS22" s="21"/>
      <c r="DT22" s="67"/>
      <c r="DU22" s="67"/>
      <c r="DV22" s="67"/>
      <c r="DW22" s="67"/>
      <c r="DX22" s="67"/>
      <c r="DY22" s="68"/>
      <c r="DZ22" s="11"/>
      <c r="EA22" s="16"/>
      <c r="EB22" s="122"/>
      <c r="EC22" s="21"/>
      <c r="ED22" s="67"/>
      <c r="EE22" s="67"/>
      <c r="EF22" s="67"/>
      <c r="EG22" s="67"/>
      <c r="EH22" s="67"/>
      <c r="EI22" s="68"/>
      <c r="EJ22" s="11"/>
      <c r="EK22" s="16"/>
      <c r="EL22" s="122"/>
      <c r="EM22" s="21"/>
      <c r="EN22" s="67"/>
      <c r="EO22" s="67"/>
      <c r="EP22" s="67"/>
      <c r="EQ22" s="67"/>
      <c r="ER22" s="67"/>
      <c r="ES22" s="68"/>
      <c r="ET22" s="11"/>
      <c r="EU22" s="16"/>
      <c r="EV22" s="122"/>
      <c r="EW22" s="21"/>
      <c r="EX22" s="67"/>
      <c r="EY22" s="67"/>
      <c r="EZ22" s="67"/>
      <c r="FA22" s="67"/>
      <c r="FB22" s="67"/>
      <c r="FC22" s="68"/>
      <c r="FD22" s="11"/>
      <c r="FE22" s="16"/>
      <c r="FF22" s="122"/>
      <c r="FG22" s="21"/>
      <c r="FH22" s="67"/>
      <c r="FI22" s="67"/>
      <c r="FJ22" s="67"/>
      <c r="FK22" s="67"/>
      <c r="FL22" s="67"/>
      <c r="FM22" s="68"/>
      <c r="FN22" s="11"/>
      <c r="FO22" s="16"/>
      <c r="FP22" s="122"/>
      <c r="FQ22" s="21"/>
      <c r="FR22" s="67"/>
      <c r="FS22" s="67"/>
      <c r="FT22" s="67"/>
      <c r="FU22" s="67"/>
      <c r="FV22" s="67"/>
      <c r="FW22" s="68"/>
      <c r="FX22" s="11"/>
      <c r="FY22" s="16"/>
      <c r="FZ22" s="122"/>
      <c r="GA22" s="21"/>
      <c r="GB22" s="67"/>
      <c r="GC22" s="67"/>
      <c r="GD22" s="67"/>
      <c r="GE22" s="67"/>
      <c r="GF22" s="67"/>
      <c r="GG22" s="68"/>
      <c r="GH22" s="11"/>
      <c r="GI22" s="16"/>
      <c r="GJ22" s="122"/>
      <c r="GK22" s="21"/>
      <c r="GL22" s="67"/>
      <c r="GM22" s="67"/>
      <c r="GN22" s="67"/>
      <c r="GO22" s="67"/>
      <c r="GP22" s="67"/>
      <c r="GQ22" s="68"/>
      <c r="GR22" s="11"/>
      <c r="GS22" s="16"/>
      <c r="GT22" s="122"/>
      <c r="GU22" s="21"/>
      <c r="GV22" s="67"/>
      <c r="GW22" s="67"/>
      <c r="GX22" s="67"/>
      <c r="GY22" s="67"/>
      <c r="GZ22" s="67"/>
      <c r="HA22" s="68"/>
      <c r="HB22" s="11"/>
      <c r="HC22" s="16"/>
      <c r="HD22" s="134"/>
      <c r="HN22" s="134"/>
      <c r="HX22" s="134"/>
      <c r="IH22" s="134"/>
      <c r="IR22" s="134"/>
      <c r="JB22" s="134"/>
    </row>
    <row xmlns:x14ac="http://schemas.microsoft.com/office/spreadsheetml/2009/9/ac" r="23" s="2" customFormat="true" x14ac:dyDescent="0.25">
      <c r="A23" s="415" t="str">
        <f ca="true">IF(ISBLANK('Data Summary'!A25),"",'Data Summary'!A25)</f>
        <v>GMB_2022_EMIS</v>
      </c>
      <c r="B23" s="122"/>
      <c r="C23" s="21"/>
      <c r="D23" s="67"/>
      <c r="E23" s="67"/>
      <c r="F23" s="67"/>
      <c r="G23" s="67"/>
      <c r="H23" s="67"/>
      <c r="I23" s="68"/>
      <c r="J23" s="11"/>
      <c r="K23" s="16"/>
      <c r="L23" s="122"/>
      <c r="M23" s="21"/>
      <c r="N23" s="67"/>
      <c r="O23" s="67"/>
      <c r="P23" s="67"/>
      <c r="Q23" s="67"/>
      <c r="R23" s="67"/>
      <c r="S23" s="68"/>
      <c r="T23" s="11"/>
      <c r="U23" s="16"/>
      <c r="V23" s="122"/>
      <c r="W23" s="21"/>
      <c r="X23" s="67"/>
      <c r="Y23" s="67"/>
      <c r="Z23" s="67"/>
      <c r="AA23" s="67"/>
      <c r="AB23" s="67"/>
      <c r="AC23" s="68"/>
      <c r="AD23" s="11"/>
      <c r="AE23" s="16"/>
      <c r="AF23" s="122"/>
      <c r="AG23" s="21"/>
      <c r="AH23" s="67"/>
      <c r="AI23" s="67"/>
      <c r="AJ23" s="67"/>
      <c r="AK23" s="67"/>
      <c r="AL23" s="67"/>
      <c r="AM23" s="68"/>
      <c r="AN23" s="11"/>
      <c r="AO23" s="16"/>
      <c r="AP23" s="122"/>
      <c r="AQ23" s="21"/>
      <c r="AR23" s="67"/>
      <c r="AS23" s="67"/>
      <c r="AT23" s="67"/>
      <c r="AU23" s="67"/>
      <c r="AV23" s="67"/>
      <c r="AW23" s="68"/>
      <c r="AX23" s="11"/>
      <c r="AY23" s="16"/>
      <c r="AZ23" s="122"/>
      <c r="BA23" s="21"/>
      <c r="BB23" s="67"/>
      <c r="BC23" s="67"/>
      <c r="BD23" s="67"/>
      <c r="BE23" s="67"/>
      <c r="BF23" s="67"/>
      <c r="BG23" s="68"/>
      <c r="BH23" s="11"/>
      <c r="BI23" s="16"/>
      <c r="BJ23" s="122"/>
      <c r="BK23" s="21"/>
      <c r="BL23" s="67"/>
      <c r="BM23" s="67"/>
      <c r="BN23" s="67"/>
      <c r="BO23" s="67"/>
      <c r="BP23" s="67"/>
      <c r="BQ23" s="68"/>
      <c r="BR23" s="11"/>
      <c r="BS23" s="16"/>
      <c r="BT23" s="122"/>
      <c r="BU23" s="21"/>
      <c r="BV23" s="67"/>
      <c r="BW23" s="67"/>
      <c r="BX23" s="67"/>
      <c r="BY23" s="67"/>
      <c r="BZ23" s="67"/>
      <c r="CA23" s="68"/>
      <c r="CB23" s="11"/>
      <c r="CC23" s="16"/>
      <c r="CD23" s="122"/>
      <c r="CE23" s="21"/>
      <c r="CF23" s="67"/>
      <c r="CG23" s="67"/>
      <c r="CH23" s="67"/>
      <c r="CI23" s="67"/>
      <c r="CJ23" s="67"/>
      <c r="CK23" s="68"/>
      <c r="CL23" s="11"/>
      <c r="CM23" s="16"/>
      <c r="CN23" s="122"/>
      <c r="CO23" s="21"/>
      <c r="CP23" s="67"/>
      <c r="CQ23" s="67"/>
      <c r="CR23" s="67"/>
      <c r="CS23" s="67"/>
      <c r="CT23" s="67"/>
      <c r="CU23" s="68"/>
      <c r="CV23" s="11"/>
      <c r="CW23" s="16"/>
      <c r="CX23" s="122"/>
      <c r="CY23" s="21"/>
      <c r="CZ23" s="67"/>
      <c r="DA23" s="67"/>
      <c r="DB23" s="67"/>
      <c r="DC23" s="67"/>
      <c r="DD23" s="67"/>
      <c r="DE23" s="68"/>
      <c r="DF23" s="11"/>
      <c r="DG23" s="16"/>
      <c r="DH23" s="122"/>
      <c r="DI23" s="21"/>
      <c r="DJ23" s="67"/>
      <c r="DK23" s="67"/>
      <c r="DL23" s="67"/>
      <c r="DM23" s="67"/>
      <c r="DN23" s="67"/>
      <c r="DO23" s="68"/>
      <c r="DP23" s="11"/>
      <c r="DQ23" s="16"/>
      <c r="DR23" s="122"/>
      <c r="DS23" s="21"/>
      <c r="DT23" s="67"/>
      <c r="DU23" s="67"/>
      <c r="DV23" s="67"/>
      <c r="DW23" s="67"/>
      <c r="DX23" s="67"/>
      <c r="DY23" s="68"/>
      <c r="DZ23" s="11"/>
      <c r="EA23" s="16"/>
      <c r="EB23" s="122"/>
      <c r="EC23" s="21"/>
      <c r="ED23" s="67"/>
      <c r="EE23" s="67"/>
      <c r="EF23" s="67"/>
      <c r="EG23" s="67"/>
      <c r="EH23" s="67"/>
      <c r="EI23" s="68"/>
      <c r="EJ23" s="11"/>
      <c r="EK23" s="16"/>
      <c r="EL23" s="122"/>
      <c r="EM23" s="21"/>
      <c r="EN23" s="67"/>
      <c r="EO23" s="67"/>
      <c r="EP23" s="67"/>
      <c r="EQ23" s="67"/>
      <c r="ER23" s="67"/>
      <c r="ES23" s="68"/>
      <c r="ET23" s="11"/>
      <c r="EU23" s="16"/>
      <c r="EV23" s="122"/>
      <c r="EW23" s="21"/>
      <c r="EX23" s="67"/>
      <c r="EY23" s="67"/>
      <c r="EZ23" s="67"/>
      <c r="FA23" s="67"/>
      <c r="FB23" s="67"/>
      <c r="FC23" s="68"/>
      <c r="FD23" s="11"/>
      <c r="FE23" s="16"/>
      <c r="FF23" s="122"/>
      <c r="FG23" s="21"/>
      <c r="FH23" s="67"/>
      <c r="FI23" s="67"/>
      <c r="FJ23" s="67"/>
      <c r="FK23" s="67"/>
      <c r="FL23" s="67"/>
      <c r="FM23" s="68"/>
      <c r="FN23" s="11"/>
      <c r="FO23" s="16"/>
      <c r="FP23" s="122"/>
      <c r="FQ23" s="21"/>
      <c r="FR23" s="67"/>
      <c r="FS23" s="67"/>
      <c r="FT23" s="67"/>
      <c r="FU23" s="67"/>
      <c r="FV23" s="67"/>
      <c r="FW23" s="68"/>
      <c r="FX23" s="11"/>
      <c r="FY23" s="16"/>
      <c r="FZ23" s="122"/>
      <c r="GA23" s="21"/>
      <c r="GB23" s="67"/>
      <c r="GC23" s="67"/>
      <c r="GD23" s="67"/>
      <c r="GE23" s="67"/>
      <c r="GF23" s="67"/>
      <c r="GG23" s="68"/>
      <c r="GH23" s="11"/>
      <c r="GI23" s="16"/>
      <c r="GJ23" s="122"/>
      <c r="GK23" s="21"/>
      <c r="GL23" s="67"/>
      <c r="GM23" s="67"/>
      <c r="GN23" s="67"/>
      <c r="GO23" s="67"/>
      <c r="GP23" s="67"/>
      <c r="GQ23" s="68"/>
      <c r="GR23" s="11"/>
      <c r="GS23" s="16"/>
      <c r="GT23" s="122"/>
      <c r="GU23" s="21"/>
      <c r="GV23" s="67"/>
      <c r="GW23" s="67"/>
      <c r="GX23" s="67"/>
      <c r="GY23" s="67"/>
      <c r="GZ23" s="67"/>
      <c r="HA23" s="68"/>
      <c r="HB23" s="11"/>
      <c r="HC23" s="16"/>
      <c r="HD23" s="134"/>
      <c r="HN23" s="134"/>
      <c r="HX23" s="134"/>
      <c r="IH23" s="134"/>
      <c r="IR23" s="134"/>
      <c r="JB23" s="134"/>
    </row>
    <row xmlns:x14ac="http://schemas.microsoft.com/office/spreadsheetml/2009/9/ac" r="24" s="2" customFormat="true" x14ac:dyDescent="0.25">
      <c r="A24" s="415" t="str">
        <f ca="true">IF(ISBLANK('Data Summary'!A26),"",'Data Summary'!A26)</f>
        <v>GMB_2023_EMIS</v>
      </c>
      <c r="B24" s="122"/>
      <c r="C24" s="21"/>
      <c r="D24" s="67"/>
      <c r="E24" s="67"/>
      <c r="F24" s="67"/>
      <c r="G24" s="67"/>
      <c r="H24" s="67"/>
      <c r="I24" s="68"/>
      <c r="J24" s="11"/>
      <c r="K24" s="16"/>
      <c r="L24" s="122"/>
      <c r="M24" s="21"/>
      <c r="N24" s="67"/>
      <c r="O24" s="67"/>
      <c r="P24" s="67"/>
      <c r="Q24" s="67"/>
      <c r="R24" s="67"/>
      <c r="S24" s="68"/>
      <c r="T24" s="11"/>
      <c r="U24" s="16"/>
      <c r="V24" s="122"/>
      <c r="W24" s="21"/>
      <c r="X24" s="67"/>
      <c r="Y24" s="67"/>
      <c r="Z24" s="67"/>
      <c r="AA24" s="67"/>
      <c r="AB24" s="67"/>
      <c r="AC24" s="68"/>
      <c r="AD24" s="11"/>
      <c r="AE24" s="16"/>
      <c r="AF24" s="122"/>
      <c r="AG24" s="21"/>
      <c r="AH24" s="67"/>
      <c r="AI24" s="67"/>
      <c r="AJ24" s="67"/>
      <c r="AK24" s="67"/>
      <c r="AL24" s="67"/>
      <c r="AM24" s="68"/>
      <c r="AN24" s="11"/>
      <c r="AO24" s="16"/>
      <c r="AP24" s="122"/>
      <c r="AQ24" s="21"/>
      <c r="AR24" s="67"/>
      <c r="AS24" s="67"/>
      <c r="AT24" s="67"/>
      <c r="AU24" s="67"/>
      <c r="AV24" s="67"/>
      <c r="AW24" s="68"/>
      <c r="AX24" s="11"/>
      <c r="AY24" s="16"/>
      <c r="AZ24" s="122"/>
      <c r="BA24" s="21"/>
      <c r="BB24" s="67"/>
      <c r="BC24" s="67"/>
      <c r="BD24" s="67"/>
      <c r="BE24" s="67"/>
      <c r="BF24" s="67"/>
      <c r="BG24" s="68"/>
      <c r="BH24" s="11"/>
      <c r="BI24" s="16"/>
      <c r="BJ24" s="122"/>
      <c r="BK24" s="21"/>
      <c r="BL24" s="67"/>
      <c r="BM24" s="67"/>
      <c r="BN24" s="67"/>
      <c r="BO24" s="67"/>
      <c r="BP24" s="67"/>
      <c r="BQ24" s="68"/>
      <c r="BR24" s="11"/>
      <c r="BS24" s="16"/>
      <c r="BT24" s="122"/>
      <c r="BU24" s="21"/>
      <c r="BV24" s="67"/>
      <c r="BW24" s="67"/>
      <c r="BX24" s="67"/>
      <c r="BY24" s="67"/>
      <c r="BZ24" s="67"/>
      <c r="CA24" s="68"/>
      <c r="CB24" s="11"/>
      <c r="CC24" s="16"/>
      <c r="CD24" s="122"/>
      <c r="CE24" s="21"/>
      <c r="CF24" s="67"/>
      <c r="CG24" s="67"/>
      <c r="CH24" s="67"/>
      <c r="CI24" s="67"/>
      <c r="CJ24" s="67"/>
      <c r="CK24" s="68"/>
      <c r="CL24" s="11"/>
      <c r="CM24" s="16"/>
      <c r="CN24" s="122"/>
      <c r="CO24" s="21"/>
      <c r="CP24" s="67"/>
      <c r="CQ24" s="67"/>
      <c r="CR24" s="67"/>
      <c r="CS24" s="67"/>
      <c r="CT24" s="67"/>
      <c r="CU24" s="68"/>
      <c r="CV24" s="11"/>
      <c r="CW24" s="16"/>
      <c r="CX24" s="122"/>
      <c r="CY24" s="21"/>
      <c r="CZ24" s="67"/>
      <c r="DA24" s="67"/>
      <c r="DB24" s="67"/>
      <c r="DC24" s="67"/>
      <c r="DD24" s="67"/>
      <c r="DE24" s="68"/>
      <c r="DF24" s="11"/>
      <c r="DG24" s="16"/>
      <c r="DH24" s="122"/>
      <c r="DI24" s="21"/>
      <c r="DJ24" s="67"/>
      <c r="DK24" s="67"/>
      <c r="DL24" s="67"/>
      <c r="DM24" s="67"/>
      <c r="DN24" s="67"/>
      <c r="DO24" s="68"/>
      <c r="DP24" s="11"/>
      <c r="DQ24" s="16"/>
      <c r="DR24" s="122"/>
      <c r="DS24" s="21"/>
      <c r="DT24" s="67"/>
      <c r="DU24" s="67"/>
      <c r="DV24" s="67"/>
      <c r="DW24" s="67"/>
      <c r="DX24" s="67"/>
      <c r="DY24" s="68"/>
      <c r="DZ24" s="11"/>
      <c r="EA24" s="16"/>
      <c r="EB24" s="122"/>
      <c r="EC24" s="21"/>
      <c r="ED24" s="67"/>
      <c r="EE24" s="67"/>
      <c r="EF24" s="67"/>
      <c r="EG24" s="67"/>
      <c r="EH24" s="67"/>
      <c r="EI24" s="68"/>
      <c r="EJ24" s="11"/>
      <c r="EK24" s="16"/>
      <c r="EL24" s="122"/>
      <c r="EM24" s="21"/>
      <c r="EN24" s="67"/>
      <c r="EO24" s="67"/>
      <c r="EP24" s="67"/>
      <c r="EQ24" s="67"/>
      <c r="ER24" s="67"/>
      <c r="ES24" s="68"/>
      <c r="ET24" s="11"/>
      <c r="EU24" s="16"/>
      <c r="EV24" s="122"/>
      <c r="EW24" s="21"/>
      <c r="EX24" s="67"/>
      <c r="EY24" s="67"/>
      <c r="EZ24" s="67"/>
      <c r="FA24" s="67"/>
      <c r="FB24" s="67"/>
      <c r="FC24" s="68"/>
      <c r="FD24" s="11"/>
      <c r="FE24" s="16"/>
      <c r="FF24" s="122"/>
      <c r="FG24" s="21"/>
      <c r="FH24" s="67"/>
      <c r="FI24" s="67"/>
      <c r="FJ24" s="67"/>
      <c r="FK24" s="67"/>
      <c r="FL24" s="67"/>
      <c r="FM24" s="68"/>
      <c r="FN24" s="11"/>
      <c r="FO24" s="16"/>
      <c r="FP24" s="122"/>
      <c r="FQ24" s="21"/>
      <c r="FR24" s="67"/>
      <c r="FS24" s="67"/>
      <c r="FT24" s="67"/>
      <c r="FU24" s="67"/>
      <c r="FV24" s="67"/>
      <c r="FW24" s="68"/>
      <c r="FX24" s="11"/>
      <c r="FY24" s="16"/>
      <c r="FZ24" s="122"/>
      <c r="GA24" s="21"/>
      <c r="GB24" s="67"/>
      <c r="GC24" s="67"/>
      <c r="GD24" s="67"/>
      <c r="GE24" s="67"/>
      <c r="GF24" s="67"/>
      <c r="GG24" s="68"/>
      <c r="GH24" s="11"/>
      <c r="GI24" s="16"/>
      <c r="GJ24" s="122"/>
      <c r="GK24" s="21"/>
      <c r="GL24" s="67"/>
      <c r="GM24" s="67"/>
      <c r="GN24" s="67"/>
      <c r="GO24" s="67"/>
      <c r="GP24" s="67"/>
      <c r="GQ24" s="68"/>
      <c r="GR24" s="11"/>
      <c r="GS24" s="16"/>
      <c r="GT24" s="122"/>
      <c r="GU24" s="21"/>
      <c r="GV24" s="67"/>
      <c r="GW24" s="67"/>
      <c r="GX24" s="67"/>
      <c r="GY24" s="67"/>
      <c r="GZ24" s="67"/>
      <c r="HA24" s="68"/>
      <c r="HB24" s="11"/>
      <c r="HC24" s="16"/>
      <c r="HD24" s="134"/>
      <c r="HN24" s="134"/>
      <c r="HX24" s="134"/>
      <c r="IH24" s="134"/>
      <c r="IR24" s="134"/>
      <c r="JB24" s="134"/>
    </row>
    <row xmlns:x14ac="http://schemas.microsoft.com/office/spreadsheetml/2009/9/ac" r="25" s="2" customFormat="true" x14ac:dyDescent="0.25">
      <c r="A25" s="416" t="str">
        <f ca="true">IF(ISBLANK('Data Summary'!A27),"",'Data Summary'!A27)</f>
        <v/>
      </c>
      <c r="B25" s="122"/>
      <c r="C25" s="21"/>
      <c r="D25" s="67"/>
      <c r="E25" s="67"/>
      <c r="F25" s="67"/>
      <c r="G25" s="67"/>
      <c r="H25" s="67"/>
      <c r="I25" s="68"/>
      <c r="J25" s="11"/>
      <c r="K25" s="16"/>
      <c r="L25" s="122"/>
      <c r="M25" s="21"/>
      <c r="N25" s="67"/>
      <c r="O25" s="67"/>
      <c r="P25" s="67"/>
      <c r="Q25" s="67"/>
      <c r="R25" s="67"/>
      <c r="S25" s="68"/>
      <c r="T25" s="11"/>
      <c r="U25" s="16"/>
      <c r="V25" s="122"/>
      <c r="W25" s="21"/>
      <c r="X25" s="67"/>
      <c r="Y25" s="67"/>
      <c r="Z25" s="67"/>
      <c r="AA25" s="67"/>
      <c r="AB25" s="67"/>
      <c r="AC25" s="68"/>
      <c r="AD25" s="11"/>
      <c r="AE25" s="16"/>
      <c r="AF25" s="122"/>
      <c r="AG25" s="21"/>
      <c r="AH25" s="67"/>
      <c r="AI25" s="67"/>
      <c r="AJ25" s="67"/>
      <c r="AK25" s="67"/>
      <c r="AL25" s="67"/>
      <c r="AM25" s="68"/>
      <c r="AN25" s="11"/>
      <c r="AO25" s="16"/>
      <c r="AP25" s="122"/>
      <c r="AQ25" s="21"/>
      <c r="AR25" s="67"/>
      <c r="AS25" s="67"/>
      <c r="AT25" s="67"/>
      <c r="AU25" s="67"/>
      <c r="AV25" s="67"/>
      <c r="AW25" s="68"/>
      <c r="AX25" s="11"/>
      <c r="AY25" s="16"/>
      <c r="AZ25" s="122"/>
      <c r="BA25" s="21"/>
      <c r="BB25" s="67"/>
      <c r="BC25" s="67"/>
      <c r="BD25" s="67"/>
      <c r="BE25" s="67"/>
      <c r="BF25" s="67"/>
      <c r="BG25" s="68"/>
      <c r="BH25" s="11"/>
      <c r="BI25" s="16"/>
      <c r="BJ25" s="122"/>
      <c r="BK25" s="21"/>
      <c r="BL25" s="67"/>
      <c r="BM25" s="67"/>
      <c r="BN25" s="67"/>
      <c r="BO25" s="67"/>
      <c r="BP25" s="67"/>
      <c r="BQ25" s="68"/>
      <c r="BR25" s="11"/>
      <c r="BS25" s="16"/>
      <c r="BT25" s="122"/>
      <c r="BU25" s="21"/>
      <c r="BV25" s="67"/>
      <c r="BW25" s="67"/>
      <c r="BX25" s="67"/>
      <c r="BY25" s="67"/>
      <c r="BZ25" s="67"/>
      <c r="CA25" s="68"/>
      <c r="CB25" s="11"/>
      <c r="CC25" s="16"/>
      <c r="CD25" s="122"/>
      <c r="CE25" s="21"/>
      <c r="CF25" s="67"/>
      <c r="CG25" s="67"/>
      <c r="CH25" s="67"/>
      <c r="CI25" s="67"/>
      <c r="CJ25" s="67"/>
      <c r="CK25" s="68"/>
      <c r="CL25" s="11"/>
      <c r="CM25" s="16"/>
      <c r="CN25" s="122"/>
      <c r="CO25" s="21"/>
      <c r="CP25" s="67"/>
      <c r="CQ25" s="67"/>
      <c r="CR25" s="67"/>
      <c r="CS25" s="67"/>
      <c r="CT25" s="67"/>
      <c r="CU25" s="68"/>
      <c r="CV25" s="11"/>
      <c r="CW25" s="16"/>
      <c r="CX25" s="122"/>
      <c r="CY25" s="21"/>
      <c r="CZ25" s="67"/>
      <c r="DA25" s="67"/>
      <c r="DB25" s="67"/>
      <c r="DC25" s="67"/>
      <c r="DD25" s="67"/>
      <c r="DE25" s="68"/>
      <c r="DF25" s="11"/>
      <c r="DG25" s="16"/>
      <c r="DH25" s="122"/>
      <c r="DI25" s="21"/>
      <c r="DJ25" s="67"/>
      <c r="DK25" s="67"/>
      <c r="DL25" s="67"/>
      <c r="DM25" s="67"/>
      <c r="DN25" s="67"/>
      <c r="DO25" s="68"/>
      <c r="DP25" s="11"/>
      <c r="DQ25" s="16"/>
      <c r="DR25" s="122"/>
      <c r="DS25" s="21"/>
      <c r="DT25" s="67"/>
      <c r="DU25" s="67"/>
      <c r="DV25" s="67"/>
      <c r="DW25" s="67"/>
      <c r="DX25" s="67"/>
      <c r="DY25" s="68"/>
      <c r="DZ25" s="11"/>
      <c r="EA25" s="16"/>
      <c r="EB25" s="122"/>
      <c r="EC25" s="21"/>
      <c r="ED25" s="67"/>
      <c r="EE25" s="67"/>
      <c r="EF25" s="67"/>
      <c r="EG25" s="67"/>
      <c r="EH25" s="67"/>
      <c r="EI25" s="68"/>
      <c r="EJ25" s="11"/>
      <c r="EK25" s="16"/>
      <c r="EL25" s="122"/>
      <c r="EM25" s="21"/>
      <c r="EN25" s="67"/>
      <c r="EO25" s="67"/>
      <c r="EP25" s="67"/>
      <c r="EQ25" s="67"/>
      <c r="ER25" s="67"/>
      <c r="ES25" s="68"/>
      <c r="ET25" s="11"/>
      <c r="EU25" s="16"/>
      <c r="EV25" s="122"/>
      <c r="EW25" s="21"/>
      <c r="EX25" s="67"/>
      <c r="EY25" s="67"/>
      <c r="EZ25" s="67"/>
      <c r="FA25" s="67"/>
      <c r="FB25" s="67"/>
      <c r="FC25" s="68"/>
      <c r="FD25" s="11"/>
      <c r="FE25" s="16"/>
      <c r="FF25" s="122"/>
      <c r="FG25" s="21"/>
      <c r="FH25" s="67"/>
      <c r="FI25" s="67"/>
      <c r="FJ25" s="67"/>
      <c r="FK25" s="67"/>
      <c r="FL25" s="67"/>
      <c r="FM25" s="68"/>
      <c r="FN25" s="11"/>
      <c r="FO25" s="16"/>
      <c r="FP25" s="122"/>
      <c r="FQ25" s="21"/>
      <c r="FR25" s="67"/>
      <c r="FS25" s="67"/>
      <c r="FT25" s="67"/>
      <c r="FU25" s="67"/>
      <c r="FV25" s="67"/>
      <c r="FW25" s="68"/>
      <c r="FX25" s="11"/>
      <c r="FY25" s="16"/>
      <c r="FZ25" s="122"/>
      <c r="GA25" s="21"/>
      <c r="GB25" s="67"/>
      <c r="GC25" s="67"/>
      <c r="GD25" s="67"/>
      <c r="GE25" s="67"/>
      <c r="GF25" s="67"/>
      <c r="GG25" s="68"/>
      <c r="GH25" s="11"/>
      <c r="GI25" s="16"/>
      <c r="GJ25" s="122"/>
      <c r="GK25" s="21"/>
      <c r="GL25" s="67"/>
      <c r="GM25" s="67"/>
      <c r="GN25" s="67"/>
      <c r="GO25" s="67"/>
      <c r="GP25" s="67"/>
      <c r="GQ25" s="68"/>
      <c r="GR25" s="11"/>
      <c r="GS25" s="16"/>
      <c r="GT25" s="122"/>
      <c r="GU25" s="21"/>
      <c r="GV25" s="67"/>
      <c r="GW25" s="67"/>
      <c r="GX25" s="67"/>
      <c r="GY25" s="67"/>
      <c r="GZ25" s="67"/>
      <c r="HA25" s="68"/>
      <c r="HB25" s="11"/>
      <c r="HC25" s="16"/>
      <c r="HD25" s="134"/>
      <c r="HN25" s="134"/>
      <c r="HX25" s="134"/>
      <c r="IH25" s="134"/>
      <c r="IR25" s="134"/>
      <c r="JB25" s="134"/>
    </row>
    <row xmlns:x14ac="http://schemas.microsoft.com/office/spreadsheetml/2009/9/ac" r="26" s="2" customFormat="true" x14ac:dyDescent="0.25">
      <c r="A26" s="416" t="str">
        <f ca="true">IF(ISBLANK('Data Summary'!A28),"",'Data Summary'!A28)</f>
        <v/>
      </c>
      <c r="B26" s="122"/>
      <c r="C26" s="23"/>
      <c r="D26" s="6"/>
      <c r="E26" s="6"/>
      <c r="F26" s="6"/>
      <c r="G26" s="6"/>
      <c r="H26" s="6"/>
      <c r="I26" s="27"/>
      <c r="J26" s="11"/>
      <c r="K26" s="16"/>
      <c r="L26" s="122"/>
      <c r="M26" s="23"/>
      <c r="N26" s="6"/>
      <c r="O26" s="6"/>
      <c r="P26" s="6"/>
      <c r="Q26" s="6"/>
      <c r="R26" s="6"/>
      <c r="S26" s="27"/>
      <c r="T26" s="11"/>
      <c r="U26" s="16"/>
      <c r="V26" s="122"/>
      <c r="W26" s="23"/>
      <c r="X26" s="6"/>
      <c r="Y26" s="6"/>
      <c r="Z26" s="6"/>
      <c r="AA26" s="6"/>
      <c r="AB26" s="6"/>
      <c r="AC26" s="27"/>
      <c r="AD26" s="11"/>
      <c r="AE26" s="16"/>
      <c r="AF26" s="122"/>
      <c r="AG26" s="23"/>
      <c r="AH26" s="6"/>
      <c r="AI26" s="6"/>
      <c r="AJ26" s="6"/>
      <c r="AK26" s="6"/>
      <c r="AL26" s="6"/>
      <c r="AM26" s="27"/>
      <c r="AN26" s="11"/>
      <c r="AO26" s="16"/>
      <c r="AP26" s="122"/>
      <c r="AQ26" s="23"/>
      <c r="AR26" s="6"/>
      <c r="AS26" s="6"/>
      <c r="AT26" s="6"/>
      <c r="AU26" s="6"/>
      <c r="AV26" s="6"/>
      <c r="AW26" s="27"/>
      <c r="AX26" s="11"/>
      <c r="AY26" s="16"/>
      <c r="AZ26" s="122"/>
      <c r="BA26" s="23"/>
      <c r="BB26" s="6"/>
      <c r="BC26" s="6"/>
      <c r="BD26" s="6"/>
      <c r="BE26" s="6"/>
      <c r="BF26" s="6"/>
      <c r="BG26" s="27"/>
      <c r="BH26" s="11"/>
      <c r="BI26" s="16"/>
      <c r="BJ26" s="122"/>
      <c r="BK26" s="23"/>
      <c r="BL26" s="6"/>
      <c r="BM26" s="6"/>
      <c r="BN26" s="6"/>
      <c r="BO26" s="6"/>
      <c r="BP26" s="6"/>
      <c r="BQ26" s="27"/>
      <c r="BR26" s="11"/>
      <c r="BS26" s="16"/>
      <c r="BT26" s="122"/>
      <c r="BU26" s="23"/>
      <c r="BV26" s="6"/>
      <c r="BW26" s="6"/>
      <c r="BX26" s="6"/>
      <c r="BY26" s="6"/>
      <c r="BZ26" s="6"/>
      <c r="CA26" s="27"/>
      <c r="CB26" s="11"/>
      <c r="CC26" s="16"/>
      <c r="CD26" s="122"/>
      <c r="CE26" s="23"/>
      <c r="CF26" s="6"/>
      <c r="CG26" s="6"/>
      <c r="CH26" s="6"/>
      <c r="CI26" s="6"/>
      <c r="CJ26" s="6"/>
      <c r="CK26" s="27"/>
      <c r="CL26" s="11"/>
      <c r="CM26" s="16"/>
      <c r="CN26" s="122"/>
      <c r="CO26" s="23"/>
      <c r="CP26" s="6"/>
      <c r="CQ26" s="6"/>
      <c r="CR26" s="6"/>
      <c r="CS26" s="6"/>
      <c r="CT26" s="6"/>
      <c r="CU26" s="27"/>
      <c r="CV26" s="11"/>
      <c r="CW26" s="16"/>
      <c r="CX26" s="122"/>
      <c r="CY26" s="23"/>
      <c r="CZ26" s="6"/>
      <c r="DA26" s="6"/>
      <c r="DB26" s="6"/>
      <c r="DC26" s="6"/>
      <c r="DD26" s="6"/>
      <c r="DE26" s="27"/>
      <c r="DF26" s="11"/>
      <c r="DG26" s="16"/>
      <c r="DH26" s="122"/>
      <c r="DI26" s="23"/>
      <c r="DJ26" s="6"/>
      <c r="DK26" s="6"/>
      <c r="DL26" s="6"/>
      <c r="DM26" s="6"/>
      <c r="DN26" s="6"/>
      <c r="DO26" s="27"/>
      <c r="DP26" s="11"/>
      <c r="DQ26" s="16"/>
      <c r="DR26" s="122"/>
      <c r="DS26" s="23"/>
      <c r="DT26" s="6"/>
      <c r="DU26" s="6"/>
      <c r="DV26" s="6"/>
      <c r="DW26" s="6"/>
      <c r="DX26" s="6"/>
      <c r="DY26" s="27"/>
      <c r="DZ26" s="11"/>
      <c r="EA26" s="16"/>
      <c r="EB26" s="122"/>
      <c r="EC26" s="23"/>
      <c r="ED26" s="6"/>
      <c r="EE26" s="6"/>
      <c r="EF26" s="6"/>
      <c r="EG26" s="6"/>
      <c r="EH26" s="6"/>
      <c r="EI26" s="27"/>
      <c r="EJ26" s="11"/>
      <c r="EK26" s="16"/>
      <c r="EL26" s="122"/>
      <c r="EM26" s="23"/>
      <c r="EN26" s="6"/>
      <c r="EO26" s="6"/>
      <c r="EP26" s="6"/>
      <c r="EQ26" s="6"/>
      <c r="ER26" s="6"/>
      <c r="ES26" s="27"/>
      <c r="ET26" s="11"/>
      <c r="EU26" s="16"/>
      <c r="EV26" s="122"/>
      <c r="EW26" s="23"/>
      <c r="EX26" s="6"/>
      <c r="EY26" s="6"/>
      <c r="EZ26" s="6"/>
      <c r="FA26" s="6"/>
      <c r="FB26" s="6"/>
      <c r="FC26" s="27"/>
      <c r="FD26" s="11"/>
      <c r="FE26" s="16"/>
      <c r="FF26" s="122"/>
      <c r="FG26" s="23"/>
      <c r="FH26" s="6"/>
      <c r="FI26" s="6"/>
      <c r="FJ26" s="6"/>
      <c r="FK26" s="6"/>
      <c r="FL26" s="6"/>
      <c r="FM26" s="27"/>
      <c r="FN26" s="11"/>
      <c r="FO26" s="16"/>
      <c r="FP26" s="122"/>
      <c r="FQ26" s="23"/>
      <c r="FR26" s="6"/>
      <c r="FS26" s="6"/>
      <c r="FT26" s="6"/>
      <c r="FU26" s="6"/>
      <c r="FV26" s="6"/>
      <c r="FW26" s="27"/>
      <c r="FX26" s="11"/>
      <c r="FY26" s="16"/>
      <c r="FZ26" s="122"/>
      <c r="GA26" s="23"/>
      <c r="GB26" s="6"/>
      <c r="GC26" s="6"/>
      <c r="GD26" s="6"/>
      <c r="GE26" s="6"/>
      <c r="GF26" s="6"/>
      <c r="GG26" s="27"/>
      <c r="GH26" s="11"/>
      <c r="GI26" s="16"/>
      <c r="GJ26" s="122"/>
      <c r="GK26" s="23"/>
      <c r="GL26" s="6"/>
      <c r="GM26" s="6"/>
      <c r="GN26" s="6"/>
      <c r="GO26" s="6"/>
      <c r="GP26" s="6"/>
      <c r="GQ26" s="27"/>
      <c r="GR26" s="11"/>
      <c r="GS26" s="16"/>
      <c r="GT26" s="122"/>
      <c r="GU26" s="23"/>
      <c r="GV26" s="6"/>
      <c r="GW26" s="6"/>
      <c r="GX26" s="6"/>
      <c r="GY26" s="6"/>
      <c r="GZ26" s="6"/>
      <c r="HA26" s="27"/>
      <c r="HB26" s="11"/>
      <c r="HC26" s="16"/>
      <c r="HD26" s="134"/>
      <c r="HN26" s="134"/>
      <c r="HX26" s="134"/>
      <c r="IH26" s="134"/>
      <c r="IR26" s="134"/>
      <c r="JB26" s="134"/>
    </row>
    <row xmlns:x14ac="http://schemas.microsoft.com/office/spreadsheetml/2009/9/ac" r="27" s="2" customFormat="true" ht="93" customHeight="true" x14ac:dyDescent="0.25">
      <c r="A27" s="416" t="str">
        <f ca="true">IF(ISBLANK('Data Summary'!A29),"",'Data Summary'!A29)</f>
        <v/>
      </c>
      <c r="B27" s="123" t="s">
        <v>12</v>
      </c>
      <c r="C27" s="598" t="s">
        <v>172</v>
      </c>
      <c r="D27" s="598"/>
      <c r="E27" s="598"/>
      <c r="F27" s="598"/>
      <c r="G27" s="598"/>
      <c r="H27" s="598"/>
      <c r="I27" s="599"/>
      <c r="J27" s="11"/>
      <c r="K27" s="16"/>
      <c r="L27" s="123" t="s">
        <v>12</v>
      </c>
      <c r="M27" s="602" t="s">
        <v>226</v>
      </c>
      <c r="N27" s="603"/>
      <c r="O27" s="603"/>
      <c r="P27" s="603"/>
      <c r="Q27" s="603"/>
      <c r="R27" s="603"/>
      <c r="S27" s="604"/>
      <c r="T27" s="11"/>
      <c r="U27" s="16"/>
      <c r="V27" s="123" t="s">
        <v>12</v>
      </c>
      <c r="W27" s="602" t="s">
        <v>223</v>
      </c>
      <c r="X27" s="603"/>
      <c r="Y27" s="603"/>
      <c r="Z27" s="603"/>
      <c r="AA27" s="603"/>
      <c r="AB27" s="603"/>
      <c r="AC27" s="604"/>
      <c r="AD27" s="11"/>
      <c r="AE27" s="16"/>
      <c r="AF27" s="123" t="s">
        <v>12</v>
      </c>
      <c r="AG27" s="602" t="s">
        <v>227</v>
      </c>
      <c r="AH27" s="603"/>
      <c r="AI27" s="603"/>
      <c r="AJ27" s="603"/>
      <c r="AK27" s="603"/>
      <c r="AL27" s="603"/>
      <c r="AM27" s="604"/>
      <c r="AN27" s="11"/>
      <c r="AO27" s="16"/>
      <c r="AP27" s="123" t="s">
        <v>12</v>
      </c>
      <c r="AQ27" s="598" t="s">
        <v>236</v>
      </c>
      <c r="AR27" s="600"/>
      <c r="AS27" s="600"/>
      <c r="AT27" s="600"/>
      <c r="AU27" s="600"/>
      <c r="AV27" s="600"/>
      <c r="AW27" s="601"/>
      <c r="AX27" s="11"/>
      <c r="AY27" s="16"/>
      <c r="AZ27" s="123" t="s">
        <v>12</v>
      </c>
      <c r="BA27" s="602" t="s">
        <v>228</v>
      </c>
      <c r="BB27" s="603"/>
      <c r="BC27" s="603"/>
      <c r="BD27" s="603"/>
      <c r="BE27" s="603"/>
      <c r="BF27" s="603"/>
      <c r="BG27" s="604"/>
      <c r="BH27" s="11"/>
      <c r="BI27" s="16"/>
      <c r="BJ27" s="123" t="s">
        <v>12</v>
      </c>
      <c r="BK27" s="598" t="s">
        <v>236</v>
      </c>
      <c r="BL27" s="600"/>
      <c r="BM27" s="600"/>
      <c r="BN27" s="600"/>
      <c r="BO27" s="600"/>
      <c r="BP27" s="600"/>
      <c r="BQ27" s="601"/>
      <c r="BR27" s="11"/>
      <c r="BS27" s="16"/>
      <c r="BT27" s="123" t="s">
        <v>12</v>
      </c>
      <c r="BU27" s="602" t="s">
        <v>239</v>
      </c>
      <c r="BV27" s="603"/>
      <c r="BW27" s="603"/>
      <c r="BX27" s="603"/>
      <c r="BY27" s="603"/>
      <c r="BZ27" s="603"/>
      <c r="CA27" s="604"/>
      <c r="CB27" s="11"/>
      <c r="CC27" s="16"/>
      <c r="CD27" s="123" t="s">
        <v>12</v>
      </c>
      <c r="CE27" s="602" t="s">
        <v>237</v>
      </c>
      <c r="CF27" s="603"/>
      <c r="CG27" s="603"/>
      <c r="CH27" s="603"/>
      <c r="CI27" s="603"/>
      <c r="CJ27" s="603"/>
      <c r="CK27" s="604"/>
      <c r="CL27" s="11"/>
      <c r="CM27" s="16"/>
      <c r="CN27" s="123" t="s">
        <v>12</v>
      </c>
      <c r="CO27" s="602" t="s">
        <v>231</v>
      </c>
      <c r="CP27" s="603"/>
      <c r="CQ27" s="603"/>
      <c r="CR27" s="603"/>
      <c r="CS27" s="603"/>
      <c r="CT27" s="603"/>
      <c r="CU27" s="604"/>
      <c r="CV27" s="11"/>
      <c r="CW27" s="16"/>
      <c r="CX27" s="123" t="s">
        <v>12</v>
      </c>
      <c r="CY27" s="598" t="s">
        <v>236</v>
      </c>
      <c r="CZ27" s="600"/>
      <c r="DA27" s="600"/>
      <c r="DB27" s="600"/>
      <c r="DC27" s="600"/>
      <c r="DD27" s="600"/>
      <c r="DE27" s="601"/>
      <c r="DF27" s="11"/>
      <c r="DG27" s="16"/>
      <c r="DH27" s="123" t="s">
        <v>12</v>
      </c>
      <c r="DI27" s="602" t="s">
        <v>285</v>
      </c>
      <c r="DJ27" s="603"/>
      <c r="DK27" s="603"/>
      <c r="DL27" s="603"/>
      <c r="DM27" s="603"/>
      <c r="DN27" s="603"/>
      <c r="DO27" s="604"/>
      <c r="DP27" s="11"/>
      <c r="DQ27" s="16"/>
      <c r="DR27" s="123" t="s">
        <v>12</v>
      </c>
      <c r="DS27" s="598" t="s">
        <v>236</v>
      </c>
      <c r="DT27" s="600"/>
      <c r="DU27" s="600"/>
      <c r="DV27" s="600"/>
      <c r="DW27" s="600"/>
      <c r="DX27" s="600"/>
      <c r="DY27" s="601"/>
      <c r="DZ27" s="11"/>
      <c r="EA27" s="16"/>
      <c r="EB27" s="123" t="s">
        <v>12</v>
      </c>
      <c r="EC27" s="602" t="s">
        <v>291</v>
      </c>
      <c r="ED27" s="603"/>
      <c r="EE27" s="603"/>
      <c r="EF27" s="603"/>
      <c r="EG27" s="603"/>
      <c r="EH27" s="603"/>
      <c r="EI27" s="604"/>
      <c r="EJ27" s="11"/>
      <c r="EK27" s="16"/>
      <c r="EL27" s="123" t="s">
        <v>12</v>
      </c>
      <c r="EM27" s="598" t="s">
        <v>236</v>
      </c>
      <c r="EN27" s="600"/>
      <c r="EO27" s="600"/>
      <c r="EP27" s="600"/>
      <c r="EQ27" s="600"/>
      <c r="ER27" s="600"/>
      <c r="ES27" s="601"/>
      <c r="ET27" s="11"/>
      <c r="EU27" s="16"/>
      <c r="EV27" s="123" t="s">
        <v>12</v>
      </c>
      <c r="EW27" s="602" t="s">
        <v>292</v>
      </c>
      <c r="EX27" s="603"/>
      <c r="EY27" s="603"/>
      <c r="EZ27" s="603"/>
      <c r="FA27" s="603"/>
      <c r="FB27" s="603"/>
      <c r="FC27" s="604"/>
      <c r="FD27" s="11"/>
      <c r="FE27" s="16"/>
      <c r="FF27" s="123" t="s">
        <v>12</v>
      </c>
      <c r="FG27" s="598" t="s">
        <v>236</v>
      </c>
      <c r="FH27" s="600"/>
      <c r="FI27" s="600"/>
      <c r="FJ27" s="600"/>
      <c r="FK27" s="600"/>
      <c r="FL27" s="600"/>
      <c r="FM27" s="601"/>
      <c r="FN27" s="11"/>
      <c r="FO27" s="16"/>
      <c r="FP27" s="123" t="s">
        <v>12</v>
      </c>
      <c r="FQ27" s="602" t="s">
        <v>303</v>
      </c>
      <c r="FR27" s="603"/>
      <c r="FS27" s="603"/>
      <c r="FT27" s="603"/>
      <c r="FU27" s="603"/>
      <c r="FV27" s="603"/>
      <c r="FW27" s="604"/>
      <c r="FX27" s="11"/>
      <c r="FY27" s="16"/>
      <c r="FZ27" s="123" t="s">
        <v>12</v>
      </c>
      <c r="GA27" s="598" t="s">
        <v>236</v>
      </c>
      <c r="GB27" s="600"/>
      <c r="GC27" s="600"/>
      <c r="GD27" s="600"/>
      <c r="GE27" s="600"/>
      <c r="GF27" s="600"/>
      <c r="GG27" s="601"/>
      <c r="GH27" s="11"/>
      <c r="GI27" s="16"/>
      <c r="GJ27" s="123" t="s">
        <v>12</v>
      </c>
      <c r="GK27" s="598" t="s">
        <v>236</v>
      </c>
      <c r="GL27" s="600"/>
      <c r="GM27" s="600"/>
      <c r="GN27" s="600"/>
      <c r="GO27" s="600"/>
      <c r="GP27" s="600"/>
      <c r="GQ27" s="601"/>
      <c r="GR27" s="11"/>
      <c r="GS27" s="16"/>
      <c r="GT27" s="123" t="s">
        <v>12</v>
      </c>
      <c r="GU27" s="598" t="s">
        <v>236</v>
      </c>
      <c r="GV27" s="600"/>
      <c r="GW27" s="600"/>
      <c r="GX27" s="600"/>
      <c r="GY27" s="600"/>
      <c r="GZ27" s="600"/>
      <c r="HA27" s="601"/>
      <c r="HB27" s="11"/>
      <c r="HC27" s="16"/>
      <c r="HD27" s="134"/>
      <c r="HN27" s="134"/>
      <c r="HX27" s="134"/>
      <c r="IH27" s="134"/>
      <c r="IR27" s="134"/>
      <c r="JB27" s="134"/>
    </row>
    <row xmlns:x14ac="http://schemas.microsoft.com/office/spreadsheetml/2009/9/ac" r="28" s="2" customFormat="true" ht="15.75" customHeight="true" x14ac:dyDescent="0.25">
      <c r="A28" s="416" t="str">
        <f ca="true">IF(ISBLANK('Data Summary'!A30),"",'Data Summary'!A30)</f>
        <v/>
      </c>
      <c r="B28" s="123"/>
      <c r="C28" s="64" t="s">
        <v>120</v>
      </c>
      <c r="D28" s="52"/>
      <c r="E28" s="52"/>
      <c r="F28" s="52"/>
      <c r="G28" s="52"/>
      <c r="H28" s="52"/>
      <c r="I28" s="100"/>
      <c r="J28" s="11"/>
      <c r="K28" s="16"/>
      <c r="L28" s="123"/>
      <c r="M28" s="64" t="s">
        <v>120</v>
      </c>
      <c r="N28" s="52" t="s">
        <v>168</v>
      </c>
      <c r="O28" s="52"/>
      <c r="P28" s="52"/>
      <c r="Q28" s="52"/>
      <c r="R28" s="52" t="s">
        <v>168</v>
      </c>
      <c r="S28" s="100" t="s">
        <v>168</v>
      </c>
      <c r="T28" s="11"/>
      <c r="U28" s="16"/>
      <c r="V28" s="123"/>
      <c r="W28" s="64" t="s">
        <v>120</v>
      </c>
      <c r="X28" s="52" t="s">
        <v>168</v>
      </c>
      <c r="Y28" s="52"/>
      <c r="Z28" s="52"/>
      <c r="AA28" s="52"/>
      <c r="AB28" s="52" t="s">
        <v>168</v>
      </c>
      <c r="AC28" s="100" t="s">
        <v>168</v>
      </c>
      <c r="AD28" s="11"/>
      <c r="AE28" s="16"/>
      <c r="AF28" s="123"/>
      <c r="AG28" s="64" t="s">
        <v>120</v>
      </c>
      <c r="AH28" s="52" t="s">
        <v>168</v>
      </c>
      <c r="AI28" s="52"/>
      <c r="AJ28" s="52"/>
      <c r="AK28" s="52"/>
      <c r="AL28" s="52" t="s">
        <v>168</v>
      </c>
      <c r="AM28" s="100" t="s">
        <v>168</v>
      </c>
      <c r="AN28" s="11"/>
      <c r="AO28" s="16"/>
      <c r="AP28" s="123"/>
      <c r="AQ28" s="64" t="s">
        <v>120</v>
      </c>
      <c r="AR28" s="52"/>
      <c r="AS28" s="52"/>
      <c r="AT28" s="52"/>
      <c r="AU28" s="52"/>
      <c r="AV28" s="52"/>
      <c r="AW28" s="100"/>
      <c r="AX28" s="11"/>
      <c r="AY28" s="16"/>
      <c r="AZ28" s="123"/>
      <c r="BA28" s="64" t="s">
        <v>120</v>
      </c>
      <c r="BB28" s="52" t="s">
        <v>168</v>
      </c>
      <c r="BC28" s="52"/>
      <c r="BD28" s="52"/>
      <c r="BE28" s="52"/>
      <c r="BF28" s="52" t="s">
        <v>168</v>
      </c>
      <c r="BG28" s="100" t="s">
        <v>168</v>
      </c>
      <c r="BH28" s="11"/>
      <c r="BI28" s="16"/>
      <c r="BJ28" s="123"/>
      <c r="BK28" s="64" t="s">
        <v>120</v>
      </c>
      <c r="BL28" s="52"/>
      <c r="BM28" s="52"/>
      <c r="BN28" s="52"/>
      <c r="BO28" s="52"/>
      <c r="BP28" s="52"/>
      <c r="BQ28" s="100"/>
      <c r="BR28" s="11"/>
      <c r="BS28" s="16"/>
      <c r="BT28" s="123"/>
      <c r="BU28" s="64" t="s">
        <v>120</v>
      </c>
      <c r="BV28" s="52" t="s">
        <v>168</v>
      </c>
      <c r="BW28" s="52"/>
      <c r="BX28" s="52"/>
      <c r="BY28" s="52"/>
      <c r="BZ28" s="52" t="s">
        <v>168</v>
      </c>
      <c r="CA28" s="100" t="s">
        <v>168</v>
      </c>
      <c r="CB28" s="11"/>
      <c r="CC28" s="16"/>
      <c r="CD28" s="123"/>
      <c r="CE28" s="64" t="s">
        <v>120</v>
      </c>
      <c r="CF28" s="52"/>
      <c r="CG28" s="52"/>
      <c r="CH28" s="52"/>
      <c r="CI28" s="52"/>
      <c r="CJ28" s="52"/>
      <c r="CK28" s="100"/>
      <c r="CL28" s="11"/>
      <c r="CM28" s="16"/>
      <c r="CN28" s="123"/>
      <c r="CO28" s="64" t="s">
        <v>120</v>
      </c>
      <c r="CP28" s="52"/>
      <c r="CQ28" s="52"/>
      <c r="CR28" s="52"/>
      <c r="CS28" s="52"/>
      <c r="CT28" s="52"/>
      <c r="CU28" s="100"/>
      <c r="CV28" s="11"/>
      <c r="CW28" s="16"/>
      <c r="CX28" s="123"/>
      <c r="CY28" s="64" t="s">
        <v>120</v>
      </c>
      <c r="CZ28" s="52"/>
      <c r="DA28" s="52"/>
      <c r="DB28" s="52"/>
      <c r="DC28" s="52"/>
      <c r="DD28" s="52"/>
      <c r="DE28" s="100"/>
      <c r="DF28" s="11"/>
      <c r="DG28" s="16"/>
      <c r="DH28" s="123"/>
      <c r="DI28" s="64" t="s">
        <v>120</v>
      </c>
      <c r="DJ28" s="52"/>
      <c r="DK28" s="52"/>
      <c r="DL28" s="52"/>
      <c r="DM28" s="52"/>
      <c r="DN28" s="52"/>
      <c r="DO28" s="100"/>
      <c r="DP28" s="11"/>
      <c r="DQ28" s="16"/>
      <c r="DR28" s="123"/>
      <c r="DS28" s="64" t="s">
        <v>120</v>
      </c>
      <c r="DT28" s="52"/>
      <c r="DU28" s="52"/>
      <c r="DV28" s="52"/>
      <c r="DW28" s="52"/>
      <c r="DX28" s="52"/>
      <c r="DY28" s="100"/>
      <c r="DZ28" s="11"/>
      <c r="EA28" s="16"/>
      <c r="EB28" s="123"/>
      <c r="EC28" s="64" t="s">
        <v>120</v>
      </c>
      <c r="ED28" s="52"/>
      <c r="EE28" s="52"/>
      <c r="EF28" s="52"/>
      <c r="EG28" s="52"/>
      <c r="EH28" s="52"/>
      <c r="EI28" s="100"/>
      <c r="EJ28" s="11"/>
      <c r="EK28" s="16"/>
      <c r="EL28" s="123"/>
      <c r="EM28" s="64" t="s">
        <v>120</v>
      </c>
      <c r="EN28" s="52"/>
      <c r="EO28" s="52"/>
      <c r="EP28" s="52"/>
      <c r="EQ28" s="52"/>
      <c r="ER28" s="52"/>
      <c r="ES28" s="100"/>
      <c r="ET28" s="11"/>
      <c r="EU28" s="16"/>
      <c r="EV28" s="123"/>
      <c r="EW28" s="64" t="s">
        <v>120</v>
      </c>
      <c r="EX28" s="52"/>
      <c r="EY28" s="52"/>
      <c r="EZ28" s="52"/>
      <c r="FA28" s="52"/>
      <c r="FB28" s="52"/>
      <c r="FC28" s="100"/>
      <c r="FD28" s="11"/>
      <c r="FE28" s="16"/>
      <c r="FF28" s="123"/>
      <c r="FG28" s="64" t="s">
        <v>120</v>
      </c>
      <c r="FH28" s="52"/>
      <c r="FI28" s="52"/>
      <c r="FJ28" s="52"/>
      <c r="FK28" s="52"/>
      <c r="FL28" s="52"/>
      <c r="FM28" s="100"/>
      <c r="FN28" s="11"/>
      <c r="FO28" s="16"/>
      <c r="FP28" s="123"/>
      <c r="FQ28" s="64" t="s">
        <v>120</v>
      </c>
      <c r="FR28" s="52"/>
      <c r="FS28" s="52"/>
      <c r="FT28" s="52"/>
      <c r="FU28" s="52"/>
      <c r="FV28" s="52"/>
      <c r="FW28" s="100"/>
      <c r="FX28" s="11"/>
      <c r="FY28" s="16"/>
      <c r="FZ28" s="123"/>
      <c r="GA28" s="64" t="s">
        <v>120</v>
      </c>
      <c r="GB28" s="52"/>
      <c r="GC28" s="52"/>
      <c r="GD28" s="52"/>
      <c r="GE28" s="52"/>
      <c r="GF28" s="52"/>
      <c r="GG28" s="100"/>
      <c r="GH28" s="11"/>
      <c r="GI28" s="16"/>
      <c r="GJ28" s="123"/>
      <c r="GK28" s="64" t="s">
        <v>120</v>
      </c>
      <c r="GL28" s="52"/>
      <c r="GM28" s="52"/>
      <c r="GN28" s="52"/>
      <c r="GO28" s="52"/>
      <c r="GP28" s="52"/>
      <c r="GQ28" s="100"/>
      <c r="GR28" s="11"/>
      <c r="GS28" s="16"/>
      <c r="GT28" s="123"/>
      <c r="GU28" s="64" t="s">
        <v>120</v>
      </c>
      <c r="GV28" s="52"/>
      <c r="GW28" s="52"/>
      <c r="GX28" s="52"/>
      <c r="GY28" s="52"/>
      <c r="GZ28" s="52"/>
      <c r="HA28" s="100"/>
      <c r="HB28" s="11"/>
      <c r="HC28" s="16"/>
      <c r="HD28" s="134"/>
      <c r="HN28" s="134"/>
      <c r="HX28" s="134"/>
      <c r="IH28" s="134"/>
      <c r="IR28" s="134"/>
      <c r="JB28" s="134"/>
    </row>
    <row xmlns:x14ac="http://schemas.microsoft.com/office/spreadsheetml/2009/9/ac" r="29" s="2" customFormat="true" ht="15" customHeight="true" x14ac:dyDescent="0.25">
      <c r="A29" s="416" t="str">
        <f ca="true">IF(ISBLANK('Data Summary'!A31),"",'Data Summary'!A31)</f>
        <v/>
      </c>
      <c r="B29" s="123"/>
      <c r="C29" s="64" t="s">
        <v>102</v>
      </c>
      <c r="D29" s="52"/>
      <c r="E29" s="52"/>
      <c r="F29" s="52"/>
      <c r="G29" s="52"/>
      <c r="H29" s="52"/>
      <c r="I29" s="100"/>
      <c r="J29" s="11"/>
      <c r="K29" s="16"/>
      <c r="L29" s="123"/>
      <c r="M29" s="64" t="s">
        <v>102</v>
      </c>
      <c r="N29" s="52"/>
      <c r="O29" s="52"/>
      <c r="P29" s="52"/>
      <c r="Q29" s="52"/>
      <c r="R29" s="52"/>
      <c r="S29" s="100"/>
      <c r="T29" s="11"/>
      <c r="U29" s="16"/>
      <c r="V29" s="123"/>
      <c r="W29" s="64" t="s">
        <v>102</v>
      </c>
      <c r="X29" s="52"/>
      <c r="Y29" s="52"/>
      <c r="Z29" s="52"/>
      <c r="AA29" s="52"/>
      <c r="AB29" s="52"/>
      <c r="AC29" s="100"/>
      <c r="AD29" s="11"/>
      <c r="AE29" s="16"/>
      <c r="AF29" s="123"/>
      <c r="AG29" s="64" t="s">
        <v>102</v>
      </c>
      <c r="AH29" s="52"/>
      <c r="AI29" s="52"/>
      <c r="AJ29" s="52"/>
      <c r="AK29" s="52"/>
      <c r="AL29" s="52"/>
      <c r="AM29" s="100"/>
      <c r="AN29" s="11"/>
      <c r="AO29" s="16"/>
      <c r="AP29" s="123"/>
      <c r="AQ29" s="64" t="s">
        <v>102</v>
      </c>
      <c r="AR29" s="52"/>
      <c r="AS29" s="52"/>
      <c r="AT29" s="52"/>
      <c r="AU29" s="52"/>
      <c r="AV29" s="52"/>
      <c r="AW29" s="100"/>
      <c r="AX29" s="11"/>
      <c r="AY29" s="16"/>
      <c r="AZ29" s="123"/>
      <c r="BA29" s="64" t="s">
        <v>102</v>
      </c>
      <c r="BB29" s="52"/>
      <c r="BC29" s="52"/>
      <c r="BD29" s="52"/>
      <c r="BE29" s="52"/>
      <c r="BF29" s="52"/>
      <c r="BG29" s="100"/>
      <c r="BH29" s="11"/>
      <c r="BI29" s="16"/>
      <c r="BJ29" s="123"/>
      <c r="BK29" s="64" t="s">
        <v>102</v>
      </c>
      <c r="BL29" s="52"/>
      <c r="BM29" s="52"/>
      <c r="BN29" s="52"/>
      <c r="BO29" s="52"/>
      <c r="BP29" s="52"/>
      <c r="BQ29" s="100"/>
      <c r="BR29" s="11"/>
      <c r="BS29" s="16"/>
      <c r="BT29" s="123"/>
      <c r="BU29" s="64" t="s">
        <v>102</v>
      </c>
      <c r="BV29" s="52"/>
      <c r="BW29" s="52"/>
      <c r="BX29" s="52"/>
      <c r="BY29" s="52"/>
      <c r="BZ29" s="52"/>
      <c r="CA29" s="100"/>
      <c r="CB29" s="11"/>
      <c r="CC29" s="16"/>
      <c r="CD29" s="123"/>
      <c r="CE29" s="64" t="s">
        <v>102</v>
      </c>
      <c r="CF29" s="52"/>
      <c r="CG29" s="52"/>
      <c r="CH29" s="52"/>
      <c r="CI29" s="52"/>
      <c r="CJ29" s="52"/>
      <c r="CK29" s="100"/>
      <c r="CL29" s="11"/>
      <c r="CM29" s="16"/>
      <c r="CN29" s="123"/>
      <c r="CO29" s="64" t="s">
        <v>102</v>
      </c>
      <c r="CP29" s="52"/>
      <c r="CQ29" s="52"/>
      <c r="CR29" s="52"/>
      <c r="CS29" s="52"/>
      <c r="CT29" s="52"/>
      <c r="CU29" s="100"/>
      <c r="CV29" s="11"/>
      <c r="CW29" s="16"/>
      <c r="CX29" s="123"/>
      <c r="CY29" s="64" t="s">
        <v>102</v>
      </c>
      <c r="CZ29" s="52"/>
      <c r="DA29" s="52"/>
      <c r="DB29" s="52"/>
      <c r="DC29" s="52"/>
      <c r="DD29" s="52"/>
      <c r="DE29" s="100"/>
      <c r="DF29" s="11"/>
      <c r="DG29" s="16"/>
      <c r="DH29" s="123"/>
      <c r="DI29" s="64" t="s">
        <v>102</v>
      </c>
      <c r="DJ29" s="52"/>
      <c r="DK29" s="52"/>
      <c r="DL29" s="52"/>
      <c r="DM29" s="52"/>
      <c r="DN29" s="52"/>
      <c r="DO29" s="100"/>
      <c r="DP29" s="11"/>
      <c r="DQ29" s="16"/>
      <c r="DR29" s="123"/>
      <c r="DS29" s="64" t="s">
        <v>102</v>
      </c>
      <c r="DT29" s="52"/>
      <c r="DU29" s="52"/>
      <c r="DV29" s="52"/>
      <c r="DW29" s="52"/>
      <c r="DX29" s="52"/>
      <c r="DY29" s="100"/>
      <c r="DZ29" s="11"/>
      <c r="EA29" s="16"/>
      <c r="EB29" s="123"/>
      <c r="EC29" s="64" t="s">
        <v>102</v>
      </c>
      <c r="ED29" s="52"/>
      <c r="EE29" s="52"/>
      <c r="EF29" s="52"/>
      <c r="EG29" s="52"/>
      <c r="EH29" s="52"/>
      <c r="EI29" s="100"/>
      <c r="EJ29" s="11"/>
      <c r="EK29" s="16"/>
      <c r="EL29" s="123"/>
      <c r="EM29" s="64" t="s">
        <v>102</v>
      </c>
      <c r="EN29" s="52"/>
      <c r="EO29" s="52"/>
      <c r="EP29" s="52"/>
      <c r="EQ29" s="52"/>
      <c r="ER29" s="52"/>
      <c r="ES29" s="100"/>
      <c r="ET29" s="11"/>
      <c r="EU29" s="16"/>
      <c r="EV29" s="123"/>
      <c r="EW29" s="64" t="s">
        <v>102</v>
      </c>
      <c r="EX29" s="52"/>
      <c r="EY29" s="52"/>
      <c r="EZ29" s="52"/>
      <c r="FA29" s="52"/>
      <c r="FB29" s="52"/>
      <c r="FC29" s="100"/>
      <c r="FD29" s="11"/>
      <c r="FE29" s="16"/>
      <c r="FF29" s="123"/>
      <c r="FG29" s="64" t="s">
        <v>102</v>
      </c>
      <c r="FH29" s="52"/>
      <c r="FI29" s="52"/>
      <c r="FJ29" s="52"/>
      <c r="FK29" s="52"/>
      <c r="FL29" s="52"/>
      <c r="FM29" s="100"/>
      <c r="FN29" s="11"/>
      <c r="FO29" s="16"/>
      <c r="FP29" s="123"/>
      <c r="FQ29" s="64" t="s">
        <v>102</v>
      </c>
      <c r="FR29" s="52"/>
      <c r="FS29" s="52"/>
      <c r="FT29" s="52"/>
      <c r="FU29" s="52"/>
      <c r="FV29" s="52"/>
      <c r="FW29" s="100"/>
      <c r="FX29" s="11"/>
      <c r="FY29" s="16"/>
      <c r="FZ29" s="123"/>
      <c r="GA29" s="64" t="s">
        <v>102</v>
      </c>
      <c r="GB29" s="52"/>
      <c r="GC29" s="52"/>
      <c r="GD29" s="52"/>
      <c r="GE29" s="52"/>
      <c r="GF29" s="52"/>
      <c r="GG29" s="100"/>
      <c r="GH29" s="11"/>
      <c r="GI29" s="16"/>
      <c r="GJ29" s="123"/>
      <c r="GK29" s="64" t="s">
        <v>102</v>
      </c>
      <c r="GL29" s="52"/>
      <c r="GM29" s="52"/>
      <c r="GN29" s="52"/>
      <c r="GO29" s="52"/>
      <c r="GP29" s="52"/>
      <c r="GQ29" s="100"/>
      <c r="GR29" s="11"/>
      <c r="GS29" s="16"/>
      <c r="GT29" s="123"/>
      <c r="GU29" s="64" t="s">
        <v>102</v>
      </c>
      <c r="GV29" s="52"/>
      <c r="GW29" s="52"/>
      <c r="GX29" s="52"/>
      <c r="GY29" s="52"/>
      <c r="GZ29" s="52"/>
      <c r="HA29" s="100"/>
      <c r="HB29" s="11"/>
      <c r="HC29" s="16"/>
      <c r="HD29" s="134"/>
      <c r="HN29" s="134"/>
      <c r="HX29" s="134"/>
      <c r="IH29" s="134"/>
      <c r="IR29" s="134"/>
      <c r="JB29" s="134"/>
    </row>
    <row xmlns:x14ac="http://schemas.microsoft.com/office/spreadsheetml/2009/9/ac" r="30" s="2" customFormat="true" ht="15" customHeight="true" x14ac:dyDescent="0.25">
      <c r="A30" s="416" t="str">
        <f ca="true">IF(ISBLANK('Data Summary'!A32),"",'Data Summary'!A32)</f>
        <v/>
      </c>
      <c r="B30" s="123"/>
      <c r="C30" s="64" t="s">
        <v>127</v>
      </c>
      <c r="D30" s="52"/>
      <c r="E30" s="52"/>
      <c r="F30" s="52"/>
      <c r="G30" s="52"/>
      <c r="H30" s="52"/>
      <c r="I30" s="100"/>
      <c r="J30" s="11"/>
      <c r="K30" s="16"/>
      <c r="L30" s="123"/>
      <c r="M30" s="64" t="s">
        <v>127</v>
      </c>
      <c r="N30" s="52"/>
      <c r="O30" s="52"/>
      <c r="P30" s="52"/>
      <c r="Q30" s="52"/>
      <c r="R30" s="52"/>
      <c r="S30" s="100"/>
      <c r="T30" s="11"/>
      <c r="U30" s="16"/>
      <c r="V30" s="123"/>
      <c r="W30" s="64" t="s">
        <v>127</v>
      </c>
      <c r="X30" s="52"/>
      <c r="Y30" s="52"/>
      <c r="Z30" s="52"/>
      <c r="AA30" s="52"/>
      <c r="AB30" s="52"/>
      <c r="AC30" s="100"/>
      <c r="AD30" s="11"/>
      <c r="AE30" s="16"/>
      <c r="AF30" s="123"/>
      <c r="AG30" s="64" t="s">
        <v>127</v>
      </c>
      <c r="AH30" s="52"/>
      <c r="AI30" s="52"/>
      <c r="AJ30" s="52"/>
      <c r="AK30" s="52"/>
      <c r="AL30" s="52"/>
      <c r="AM30" s="100"/>
      <c r="AN30" s="11"/>
      <c r="AO30" s="16"/>
      <c r="AP30" s="123"/>
      <c r="AQ30" s="64" t="s">
        <v>127</v>
      </c>
      <c r="AR30" s="52"/>
      <c r="AS30" s="52"/>
      <c r="AT30" s="52"/>
      <c r="AU30" s="52"/>
      <c r="AV30" s="52"/>
      <c r="AW30" s="100"/>
      <c r="AX30" s="11"/>
      <c r="AY30" s="16"/>
      <c r="AZ30" s="123"/>
      <c r="BA30" s="64" t="s">
        <v>127</v>
      </c>
      <c r="BB30" s="52"/>
      <c r="BC30" s="52"/>
      <c r="BD30" s="52"/>
      <c r="BE30" s="52"/>
      <c r="BF30" s="52"/>
      <c r="BG30" s="100"/>
      <c r="BH30" s="11"/>
      <c r="BI30" s="16"/>
      <c r="BJ30" s="123"/>
      <c r="BK30" s="64" t="s">
        <v>127</v>
      </c>
      <c r="BL30" s="52"/>
      <c r="BM30" s="52"/>
      <c r="BN30" s="52"/>
      <c r="BO30" s="52"/>
      <c r="BP30" s="52"/>
      <c r="BQ30" s="100"/>
      <c r="BR30" s="11"/>
      <c r="BS30" s="16"/>
      <c r="BT30" s="123"/>
      <c r="BU30" s="64" t="s">
        <v>127</v>
      </c>
      <c r="BV30" s="52"/>
      <c r="BW30" s="52"/>
      <c r="BX30" s="52"/>
      <c r="BY30" s="52"/>
      <c r="BZ30" s="52"/>
      <c r="CA30" s="100"/>
      <c r="CB30" s="11"/>
      <c r="CC30" s="16"/>
      <c r="CD30" s="123"/>
      <c r="CE30" s="64" t="s">
        <v>127</v>
      </c>
      <c r="CF30" s="52"/>
      <c r="CG30" s="52"/>
      <c r="CH30" s="52"/>
      <c r="CI30" s="52"/>
      <c r="CJ30" s="52"/>
      <c r="CK30" s="100"/>
      <c r="CL30" s="11"/>
      <c r="CM30" s="16"/>
      <c r="CN30" s="123"/>
      <c r="CO30" s="64" t="s">
        <v>127</v>
      </c>
      <c r="CP30" s="52"/>
      <c r="CQ30" s="52"/>
      <c r="CR30" s="52"/>
      <c r="CS30" s="52"/>
      <c r="CT30" s="52"/>
      <c r="CU30" s="100"/>
      <c r="CV30" s="11"/>
      <c r="CW30" s="16"/>
      <c r="CX30" s="123"/>
      <c r="CY30" s="64" t="s">
        <v>127</v>
      </c>
      <c r="CZ30" s="52"/>
      <c r="DA30" s="52"/>
      <c r="DB30" s="52"/>
      <c r="DC30" s="52"/>
      <c r="DD30" s="52"/>
      <c r="DE30" s="100"/>
      <c r="DF30" s="11"/>
      <c r="DG30" s="16"/>
      <c r="DH30" s="123"/>
      <c r="DI30" s="64" t="s">
        <v>127</v>
      </c>
      <c r="DJ30" s="52"/>
      <c r="DK30" s="52"/>
      <c r="DL30" s="52"/>
      <c r="DM30" s="52"/>
      <c r="DN30" s="52"/>
      <c r="DO30" s="100"/>
      <c r="DP30" s="11"/>
      <c r="DQ30" s="16"/>
      <c r="DR30" s="123"/>
      <c r="DS30" s="64" t="s">
        <v>127</v>
      </c>
      <c r="DT30" s="52"/>
      <c r="DU30" s="52"/>
      <c r="DV30" s="52"/>
      <c r="DW30" s="52"/>
      <c r="DX30" s="52"/>
      <c r="DY30" s="100"/>
      <c r="DZ30" s="11"/>
      <c r="EA30" s="16"/>
      <c r="EB30" s="123"/>
      <c r="EC30" s="64" t="s">
        <v>127</v>
      </c>
      <c r="ED30" s="52"/>
      <c r="EE30" s="52"/>
      <c r="EF30" s="52"/>
      <c r="EG30" s="52"/>
      <c r="EH30" s="52"/>
      <c r="EI30" s="100"/>
      <c r="EJ30" s="11"/>
      <c r="EK30" s="16"/>
      <c r="EL30" s="123"/>
      <c r="EM30" s="64" t="s">
        <v>127</v>
      </c>
      <c r="EN30" s="52"/>
      <c r="EO30" s="52"/>
      <c r="EP30" s="52"/>
      <c r="EQ30" s="52"/>
      <c r="ER30" s="52"/>
      <c r="ES30" s="100"/>
      <c r="ET30" s="11"/>
      <c r="EU30" s="16"/>
      <c r="EV30" s="123"/>
      <c r="EW30" s="64" t="s">
        <v>127</v>
      </c>
      <c r="EX30" s="52"/>
      <c r="EY30" s="52"/>
      <c r="EZ30" s="52"/>
      <c r="FA30" s="52"/>
      <c r="FB30" s="52"/>
      <c r="FC30" s="100"/>
      <c r="FD30" s="11"/>
      <c r="FE30" s="16"/>
      <c r="FF30" s="123"/>
      <c r="FG30" s="64" t="s">
        <v>127</v>
      </c>
      <c r="FH30" s="52"/>
      <c r="FI30" s="52"/>
      <c r="FJ30" s="52"/>
      <c r="FK30" s="52"/>
      <c r="FL30" s="52"/>
      <c r="FM30" s="100"/>
      <c r="FN30" s="11"/>
      <c r="FO30" s="16"/>
      <c r="FP30" s="123"/>
      <c r="FQ30" s="64" t="s">
        <v>127</v>
      </c>
      <c r="FR30" s="52"/>
      <c r="FS30" s="52"/>
      <c r="FT30" s="52"/>
      <c r="FU30" s="52"/>
      <c r="FV30" s="52"/>
      <c r="FW30" s="100"/>
      <c r="FX30" s="11"/>
      <c r="FY30" s="16"/>
      <c r="FZ30" s="123"/>
      <c r="GA30" s="64" t="s">
        <v>127</v>
      </c>
      <c r="GB30" s="52"/>
      <c r="GC30" s="52"/>
      <c r="GD30" s="52"/>
      <c r="GE30" s="52"/>
      <c r="GF30" s="52"/>
      <c r="GG30" s="100"/>
      <c r="GH30" s="11"/>
      <c r="GI30" s="16"/>
      <c r="GJ30" s="123"/>
      <c r="GK30" s="64" t="s">
        <v>127</v>
      </c>
      <c r="GL30" s="52"/>
      <c r="GM30" s="52"/>
      <c r="GN30" s="52"/>
      <c r="GO30" s="52"/>
      <c r="GP30" s="52"/>
      <c r="GQ30" s="100"/>
      <c r="GR30" s="11"/>
      <c r="GS30" s="16"/>
      <c r="GT30" s="123"/>
      <c r="GU30" s="64" t="s">
        <v>127</v>
      </c>
      <c r="GV30" s="52"/>
      <c r="GW30" s="52"/>
      <c r="GX30" s="52"/>
      <c r="GY30" s="52"/>
      <c r="GZ30" s="52"/>
      <c r="HA30" s="100"/>
      <c r="HB30" s="11"/>
      <c r="HC30" s="16"/>
      <c r="HD30" s="134"/>
      <c r="HN30" s="134"/>
      <c r="HX30" s="134"/>
      <c r="IH30" s="134"/>
      <c r="IR30" s="134"/>
      <c r="JB30" s="134"/>
    </row>
    <row xmlns:x14ac="http://schemas.microsoft.com/office/spreadsheetml/2009/9/ac" r="31" ht="16.5" customHeight="true" x14ac:dyDescent="0.25">
      <c r="A31" s="416" t="str">
        <f ca="true">IF(ISBLANK('Data Summary'!A33),"",'Data Summary'!A33)</f>
        <v/>
      </c>
      <c r="B31" s="123"/>
      <c r="C31" s="64" t="s">
        <v>128</v>
      </c>
      <c r="D31" s="52"/>
      <c r="E31" s="52"/>
      <c r="F31" s="52"/>
      <c r="G31" s="52"/>
      <c r="H31" s="52"/>
      <c r="I31" s="100"/>
      <c r="J31" s="11"/>
      <c r="K31" s="16"/>
      <c r="L31" s="123"/>
      <c r="M31" s="64" t="s">
        <v>128</v>
      </c>
      <c r="N31" s="52"/>
      <c r="O31" s="52"/>
      <c r="P31" s="52"/>
      <c r="Q31" s="52"/>
      <c r="R31" s="52"/>
      <c r="S31" s="100"/>
      <c r="T31" s="11"/>
      <c r="U31" s="16"/>
      <c r="V31" s="123"/>
      <c r="W31" s="64" t="s">
        <v>128</v>
      </c>
      <c r="X31" s="52"/>
      <c r="Y31" s="52"/>
      <c r="Z31" s="52"/>
      <c r="AA31" s="52"/>
      <c r="AB31" s="52"/>
      <c r="AC31" s="100"/>
      <c r="AD31" s="11"/>
      <c r="AE31" s="16"/>
      <c r="AF31" s="123"/>
      <c r="AG31" s="64" t="s">
        <v>128</v>
      </c>
      <c r="AH31" s="52"/>
      <c r="AI31" s="52"/>
      <c r="AJ31" s="52"/>
      <c r="AK31" s="52"/>
      <c r="AL31" s="52"/>
      <c r="AM31" s="100"/>
      <c r="AN31" s="11"/>
      <c r="AO31" s="16"/>
      <c r="AP31" s="123"/>
      <c r="AQ31" s="64" t="s">
        <v>128</v>
      </c>
      <c r="AR31" s="52"/>
      <c r="AS31" s="52"/>
      <c r="AT31" s="52"/>
      <c r="AU31" s="52"/>
      <c r="AV31" s="52"/>
      <c r="AW31" s="100"/>
      <c r="AX31" s="11"/>
      <c r="AY31" s="16"/>
      <c r="AZ31" s="123"/>
      <c r="BA31" s="64" t="s">
        <v>128</v>
      </c>
      <c r="BB31" s="52"/>
      <c r="BC31" s="52"/>
      <c r="BD31" s="52"/>
      <c r="BE31" s="52"/>
      <c r="BF31" s="52"/>
      <c r="BG31" s="100"/>
      <c r="BH31" s="11"/>
      <c r="BI31" s="16"/>
      <c r="BJ31" s="123"/>
      <c r="BK31" s="64" t="s">
        <v>128</v>
      </c>
      <c r="BL31" s="52"/>
      <c r="BM31" s="52"/>
      <c r="BN31" s="52"/>
      <c r="BO31" s="52"/>
      <c r="BP31" s="52"/>
      <c r="BQ31" s="100"/>
      <c r="BR31" s="11"/>
      <c r="BS31" s="16"/>
      <c r="BT31" s="123"/>
      <c r="BU31" s="64" t="s">
        <v>128</v>
      </c>
      <c r="BV31" s="52"/>
      <c r="BW31" s="52"/>
      <c r="BX31" s="52"/>
      <c r="BY31" s="52"/>
      <c r="BZ31" s="52"/>
      <c r="CA31" s="100"/>
      <c r="CB31" s="11"/>
      <c r="CC31" s="16"/>
      <c r="CD31" s="123"/>
      <c r="CE31" s="64" t="s">
        <v>128</v>
      </c>
      <c r="CF31" s="52"/>
      <c r="CG31" s="52"/>
      <c r="CH31" s="52"/>
      <c r="CI31" s="52"/>
      <c r="CJ31" s="52"/>
      <c r="CK31" s="100"/>
      <c r="CL31" s="11"/>
      <c r="CM31" s="16"/>
      <c r="CN31" s="123"/>
      <c r="CO31" s="64" t="s">
        <v>128</v>
      </c>
      <c r="CP31" s="52"/>
      <c r="CQ31" s="52"/>
      <c r="CR31" s="52"/>
      <c r="CS31" s="52"/>
      <c r="CT31" s="52"/>
      <c r="CU31" s="100"/>
      <c r="CV31" s="11"/>
      <c r="CW31" s="16"/>
      <c r="CX31" s="123"/>
      <c r="CY31" s="64" t="s">
        <v>128</v>
      </c>
      <c r="CZ31" s="52"/>
      <c r="DA31" s="52"/>
      <c r="DB31" s="52"/>
      <c r="DC31" s="52"/>
      <c r="DD31" s="52"/>
      <c r="DE31" s="100"/>
      <c r="DF31" s="11"/>
      <c r="DG31" s="16"/>
      <c r="DH31" s="123"/>
      <c r="DI31" s="64" t="s">
        <v>128</v>
      </c>
      <c r="DJ31" s="52"/>
      <c r="DK31" s="52"/>
      <c r="DL31" s="52"/>
      <c r="DM31" s="52"/>
      <c r="DN31" s="52"/>
      <c r="DO31" s="100"/>
      <c r="DP31" s="11"/>
      <c r="DQ31" s="16"/>
      <c r="DR31" s="123"/>
      <c r="DS31" s="64" t="s">
        <v>128</v>
      </c>
      <c r="DT31" s="52"/>
      <c r="DU31" s="52"/>
      <c r="DV31" s="52"/>
      <c r="DW31" s="52"/>
      <c r="DX31" s="52"/>
      <c r="DY31" s="100"/>
      <c r="DZ31" s="11"/>
      <c r="EA31" s="16"/>
      <c r="EB31" s="123"/>
      <c r="EC31" s="64" t="s">
        <v>128</v>
      </c>
      <c r="ED31" s="52"/>
      <c r="EE31" s="52"/>
      <c r="EF31" s="52"/>
      <c r="EG31" s="52"/>
      <c r="EH31" s="52"/>
      <c r="EI31" s="100"/>
      <c r="EJ31" s="11"/>
      <c r="EK31" s="16"/>
      <c r="EL31" s="123"/>
      <c r="EM31" s="64" t="s">
        <v>128</v>
      </c>
      <c r="EN31" s="52"/>
      <c r="EO31" s="52"/>
      <c r="EP31" s="52"/>
      <c r="EQ31" s="52"/>
      <c r="ER31" s="52"/>
      <c r="ES31" s="100"/>
      <c r="ET31" s="11"/>
      <c r="EU31" s="16"/>
      <c r="EV31" s="123"/>
      <c r="EW31" s="64" t="s">
        <v>128</v>
      </c>
      <c r="EX31" s="52"/>
      <c r="EY31" s="52"/>
      <c r="EZ31" s="52"/>
      <c r="FA31" s="52"/>
      <c r="FB31" s="52"/>
      <c r="FC31" s="100"/>
      <c r="FD31" s="11"/>
      <c r="FE31" s="16"/>
      <c r="FF31" s="123"/>
      <c r="FG31" s="64" t="s">
        <v>128</v>
      </c>
      <c r="FH31" s="52"/>
      <c r="FI31" s="52"/>
      <c r="FJ31" s="52"/>
      <c r="FK31" s="52"/>
      <c r="FL31" s="52"/>
      <c r="FM31" s="100"/>
      <c r="FN31" s="11"/>
      <c r="FO31" s="16"/>
      <c r="FP31" s="123"/>
      <c r="FQ31" s="64" t="s">
        <v>128</v>
      </c>
      <c r="FR31" s="52"/>
      <c r="FS31" s="52"/>
      <c r="FT31" s="52"/>
      <c r="FU31" s="52"/>
      <c r="FV31" s="52"/>
      <c r="FW31" s="100"/>
      <c r="FX31" s="11"/>
      <c r="FY31" s="16"/>
      <c r="FZ31" s="123"/>
      <c r="GA31" s="64" t="s">
        <v>128</v>
      </c>
      <c r="GB31" s="52"/>
      <c r="GC31" s="52"/>
      <c r="GD31" s="52"/>
      <c r="GE31" s="52"/>
      <c r="GF31" s="52"/>
      <c r="GG31" s="100"/>
      <c r="GH31" s="11"/>
      <c r="GI31" s="16"/>
      <c r="GJ31" s="123"/>
      <c r="GK31" s="64" t="s">
        <v>128</v>
      </c>
      <c r="GL31" s="52"/>
      <c r="GM31" s="52"/>
      <c r="GN31" s="52"/>
      <c r="GO31" s="52"/>
      <c r="GP31" s="52"/>
      <c r="GQ31" s="100"/>
      <c r="GR31" s="11"/>
      <c r="GS31" s="16"/>
      <c r="GT31" s="123"/>
      <c r="GU31" s="64" t="s">
        <v>128</v>
      </c>
      <c r="GV31" s="52"/>
      <c r="GW31" s="52"/>
      <c r="GX31" s="52"/>
      <c r="GY31" s="52"/>
      <c r="GZ31" s="52"/>
      <c r="HA31" s="100"/>
      <c r="HB31" s="11"/>
      <c r="HC31" s="16"/>
    </row>
    <row xmlns:x14ac="http://schemas.microsoft.com/office/spreadsheetml/2009/9/ac" r="32" ht="16.5" customHeight="true" x14ac:dyDescent="0.25">
      <c r="A32" s="416" t="str">
        <f ca="true">IF(ISBLANK('Data Summary'!A34),"",'Data Summary'!A34)</f>
        <v/>
      </c>
      <c r="B32" s="123"/>
      <c r="C32" s="64" t="s">
        <v>103</v>
      </c>
      <c r="D32" s="52"/>
      <c r="E32" s="52"/>
      <c r="F32" s="52"/>
      <c r="G32" s="52"/>
      <c r="H32" s="52"/>
      <c r="I32" s="100"/>
      <c r="J32" s="11"/>
      <c r="K32" s="16"/>
      <c r="L32" s="123"/>
      <c r="M32" s="64" t="s">
        <v>103</v>
      </c>
      <c r="N32" s="52"/>
      <c r="O32" s="52"/>
      <c r="P32" s="52"/>
      <c r="Q32" s="52"/>
      <c r="R32" s="52"/>
      <c r="S32" s="100"/>
      <c r="T32" s="11"/>
      <c r="U32" s="16"/>
      <c r="V32" s="123"/>
      <c r="W32" s="64" t="s">
        <v>103</v>
      </c>
      <c r="X32" s="52"/>
      <c r="Y32" s="52"/>
      <c r="Z32" s="52"/>
      <c r="AA32" s="52"/>
      <c r="AB32" s="52"/>
      <c r="AC32" s="100"/>
      <c r="AD32" s="11"/>
      <c r="AE32" s="16"/>
      <c r="AF32" s="123"/>
      <c r="AG32" s="64" t="s">
        <v>103</v>
      </c>
      <c r="AH32" s="52"/>
      <c r="AI32" s="52"/>
      <c r="AJ32" s="52"/>
      <c r="AK32" s="52"/>
      <c r="AL32" s="52"/>
      <c r="AM32" s="100"/>
      <c r="AN32" s="11"/>
      <c r="AO32" s="16"/>
      <c r="AP32" s="123"/>
      <c r="AQ32" s="64" t="s">
        <v>103</v>
      </c>
      <c r="AR32" s="52" t="s">
        <v>168</v>
      </c>
      <c r="AS32" s="52"/>
      <c r="AT32" s="52"/>
      <c r="AU32" s="52" t="s">
        <v>168</v>
      </c>
      <c r="AV32" s="52" t="s">
        <v>168</v>
      </c>
      <c r="AW32" s="100" t="s">
        <v>168</v>
      </c>
      <c r="AX32" s="11"/>
      <c r="AY32" s="16"/>
      <c r="AZ32" s="123"/>
      <c r="BA32" s="64" t="s">
        <v>103</v>
      </c>
      <c r="BB32" s="52"/>
      <c r="BC32" s="52"/>
      <c r="BD32" s="52"/>
      <c r="BE32" s="52"/>
      <c r="BF32" s="52"/>
      <c r="BG32" s="100"/>
      <c r="BH32" s="11"/>
      <c r="BI32" s="16"/>
      <c r="BJ32" s="123"/>
      <c r="BK32" s="64" t="s">
        <v>103</v>
      </c>
      <c r="BL32" s="52" t="s">
        <v>168</v>
      </c>
      <c r="BM32" s="52"/>
      <c r="BN32" s="52"/>
      <c r="BO32" s="52" t="s">
        <v>168</v>
      </c>
      <c r="BP32" s="52" t="s">
        <v>168</v>
      </c>
      <c r="BQ32" s="100" t="s">
        <v>168</v>
      </c>
      <c r="BR32" s="11"/>
      <c r="BS32" s="16"/>
      <c r="BT32" s="123"/>
      <c r="BU32" s="64" t="s">
        <v>103</v>
      </c>
      <c r="BV32" s="52" t="s">
        <v>169</v>
      </c>
      <c r="BW32" s="52"/>
      <c r="BX32" s="52"/>
      <c r="BY32" s="52"/>
      <c r="BZ32" s="52" t="s">
        <v>169</v>
      </c>
      <c r="CA32" s="100" t="s">
        <v>169</v>
      </c>
      <c r="CB32" s="11"/>
      <c r="CC32" s="16"/>
      <c r="CD32" s="123"/>
      <c r="CE32" s="64" t="s">
        <v>103</v>
      </c>
      <c r="CF32" s="52" t="s">
        <v>168</v>
      </c>
      <c r="CG32" s="52"/>
      <c r="CH32" s="52"/>
      <c r="CI32" s="52" t="s">
        <v>168</v>
      </c>
      <c r="CJ32" s="52" t="s">
        <v>168</v>
      </c>
      <c r="CK32" s="100" t="s">
        <v>168</v>
      </c>
      <c r="CL32" s="11"/>
      <c r="CM32" s="16"/>
      <c r="CN32" s="123"/>
      <c r="CO32" s="64" t="s">
        <v>103</v>
      </c>
      <c r="CP32" s="52" t="s">
        <v>169</v>
      </c>
      <c r="CQ32" s="52"/>
      <c r="CR32" s="52"/>
      <c r="CS32" s="52"/>
      <c r="CT32" s="52" t="s">
        <v>169</v>
      </c>
      <c r="CU32" s="100" t="s">
        <v>169</v>
      </c>
      <c r="CV32" s="11"/>
      <c r="CW32" s="16"/>
      <c r="CX32" s="123"/>
      <c r="CY32" s="64" t="s">
        <v>103</v>
      </c>
      <c r="CZ32" s="52" t="s">
        <v>168</v>
      </c>
      <c r="DA32" s="52"/>
      <c r="DB32" s="52"/>
      <c r="DC32" s="52" t="s">
        <v>168</v>
      </c>
      <c r="DD32" s="52" t="s">
        <v>168</v>
      </c>
      <c r="DE32" s="100" t="s">
        <v>168</v>
      </c>
      <c r="DF32" s="11"/>
      <c r="DG32" s="16"/>
      <c r="DH32" s="123"/>
      <c r="DI32" s="64" t="s">
        <v>103</v>
      </c>
      <c r="DJ32" s="52" t="s">
        <v>169</v>
      </c>
      <c r="DK32" s="52"/>
      <c r="DL32" s="52"/>
      <c r="DM32" s="52"/>
      <c r="DN32" s="52" t="s">
        <v>169</v>
      </c>
      <c r="DO32" s="100" t="s">
        <v>169</v>
      </c>
      <c r="DP32" s="11"/>
      <c r="DQ32" s="16"/>
      <c r="DR32" s="123"/>
      <c r="DS32" s="64" t="s">
        <v>103</v>
      </c>
      <c r="DT32" s="52" t="s">
        <v>168</v>
      </c>
      <c r="DU32" s="52"/>
      <c r="DV32" s="52"/>
      <c r="DW32" s="52" t="s">
        <v>168</v>
      </c>
      <c r="DX32" s="52" t="s">
        <v>168</v>
      </c>
      <c r="DY32" s="100" t="s">
        <v>168</v>
      </c>
      <c r="DZ32" s="11"/>
      <c r="EA32" s="16"/>
      <c r="EB32" s="123"/>
      <c r="EC32" s="64" t="s">
        <v>103</v>
      </c>
      <c r="ED32" s="52" t="s">
        <v>169</v>
      </c>
      <c r="EE32" s="52"/>
      <c r="EF32" s="52"/>
      <c r="EG32" s="52"/>
      <c r="EH32" s="52" t="s">
        <v>169</v>
      </c>
      <c r="EI32" s="100" t="s">
        <v>169</v>
      </c>
      <c r="EJ32" s="11"/>
      <c r="EK32" s="16"/>
      <c r="EL32" s="123"/>
      <c r="EM32" s="64" t="s">
        <v>103</v>
      </c>
      <c r="EN32" s="52" t="s">
        <v>168</v>
      </c>
      <c r="EO32" s="52"/>
      <c r="EP32" s="52"/>
      <c r="EQ32" s="52" t="s">
        <v>168</v>
      </c>
      <c r="ER32" s="52" t="s">
        <v>168</v>
      </c>
      <c r="ES32" s="100" t="s">
        <v>168</v>
      </c>
      <c r="ET32" s="11"/>
      <c r="EU32" s="16"/>
      <c r="EV32" s="123"/>
      <c r="EW32" s="64" t="s">
        <v>103</v>
      </c>
      <c r="EX32" s="52" t="s">
        <v>169</v>
      </c>
      <c r="EY32" s="52"/>
      <c r="EZ32" s="52"/>
      <c r="FA32" s="52"/>
      <c r="FB32" s="52" t="s">
        <v>169</v>
      </c>
      <c r="FC32" s="100" t="s">
        <v>169</v>
      </c>
      <c r="FD32" s="11"/>
      <c r="FE32" s="16"/>
      <c r="FF32" s="123"/>
      <c r="FG32" s="64" t="s">
        <v>103</v>
      </c>
      <c r="FH32" s="52" t="s">
        <v>168</v>
      </c>
      <c r="FI32" s="52"/>
      <c r="FJ32" s="52"/>
      <c r="FK32" s="52" t="s">
        <v>168</v>
      </c>
      <c r="FL32" s="52" t="s">
        <v>168</v>
      </c>
      <c r="FM32" s="100" t="s">
        <v>168</v>
      </c>
      <c r="FN32" s="11"/>
      <c r="FO32" s="16"/>
      <c r="FP32" s="123"/>
      <c r="FQ32" s="64" t="s">
        <v>103</v>
      </c>
      <c r="FR32" s="52" t="s">
        <v>169</v>
      </c>
      <c r="FS32" s="52"/>
      <c r="FT32" s="52"/>
      <c r="FU32" s="52"/>
      <c r="FV32" s="52" t="s">
        <v>169</v>
      </c>
      <c r="FW32" s="100" t="s">
        <v>169</v>
      </c>
      <c r="FX32" s="11"/>
      <c r="FY32" s="16"/>
      <c r="FZ32" s="123"/>
      <c r="GA32" s="64" t="s">
        <v>103</v>
      </c>
      <c r="GB32" s="52" t="s">
        <v>168</v>
      </c>
      <c r="GC32" s="52" t="s">
        <v>168</v>
      </c>
      <c r="GD32" s="52" t="s">
        <v>168</v>
      </c>
      <c r="GE32" s="52" t="s">
        <v>168</v>
      </c>
      <c r="GF32" s="52" t="s">
        <v>168</v>
      </c>
      <c r="GG32" s="100" t="s">
        <v>168</v>
      </c>
      <c r="GH32" s="11"/>
      <c r="GI32" s="16"/>
      <c r="GJ32" s="123"/>
      <c r="GK32" s="64" t="s">
        <v>103</v>
      </c>
      <c r="GL32" s="52" t="s">
        <v>168</v>
      </c>
      <c r="GM32" s="52"/>
      <c r="GN32" s="52"/>
      <c r="GO32" s="52" t="s">
        <v>168</v>
      </c>
      <c r="GP32" s="52" t="s">
        <v>168</v>
      </c>
      <c r="GQ32" s="100" t="s">
        <v>168</v>
      </c>
      <c r="GR32" s="11"/>
      <c r="GS32" s="16"/>
      <c r="GT32" s="123"/>
      <c r="GU32" s="64" t="s">
        <v>103</v>
      </c>
      <c r="GV32" s="52" t="s">
        <v>168</v>
      </c>
      <c r="GW32" s="52"/>
      <c r="GX32" s="52"/>
      <c r="GY32" s="52" t="s">
        <v>168</v>
      </c>
      <c r="GZ32" s="52" t="s">
        <v>168</v>
      </c>
      <c r="HA32" s="100" t="s">
        <v>168</v>
      </c>
      <c r="HB32" s="11"/>
      <c r="HC32" s="16"/>
    </row>
    <row xmlns:x14ac="http://schemas.microsoft.com/office/spreadsheetml/2009/9/ac" r="33" ht="16.5" customHeight="true" x14ac:dyDescent="0.25">
      <c r="A33" s="416" t="str">
        <f ca="true">IF(ISBLANK('Data Summary'!A35),"",'Data Summary'!A35)</f>
        <v/>
      </c>
      <c r="B33" s="124"/>
      <c r="C33" s="12" t="s">
        <v>23</v>
      </c>
      <c r="D33" s="71"/>
      <c r="E33" s="10"/>
      <c r="F33" s="10"/>
      <c r="G33" s="72"/>
      <c r="H33" s="73"/>
      <c r="I33" s="74"/>
      <c r="J33" s="11"/>
      <c r="K33" s="16"/>
      <c r="L33" s="124"/>
      <c r="M33" s="12" t="s">
        <v>23</v>
      </c>
      <c r="N33" s="71"/>
      <c r="O33" s="10"/>
      <c r="P33" s="10"/>
      <c r="Q33" s="72"/>
      <c r="R33" s="73"/>
      <c r="S33" s="74"/>
      <c r="T33" s="11"/>
      <c r="U33" s="16"/>
      <c r="V33" s="124"/>
      <c r="W33" s="12" t="s">
        <v>23</v>
      </c>
      <c r="X33" s="71"/>
      <c r="Y33" s="10"/>
      <c r="Z33" s="10"/>
      <c r="AA33" s="72"/>
      <c r="AB33" s="73"/>
      <c r="AC33" s="74"/>
      <c r="AD33" s="11"/>
      <c r="AE33" s="16"/>
      <c r="AF33" s="124"/>
      <c r="AG33" s="12" t="s">
        <v>23</v>
      </c>
      <c r="AH33" s="71"/>
      <c r="AI33" s="10"/>
      <c r="AJ33" s="10"/>
      <c r="AK33" s="72"/>
      <c r="AL33" s="73"/>
      <c r="AM33" s="74"/>
      <c r="AN33" s="11"/>
      <c r="AO33" s="16"/>
      <c r="AP33" s="124"/>
      <c r="AQ33" s="12" t="s">
        <v>23</v>
      </c>
      <c r="AR33" s="71">
        <v>2335</v>
      </c>
      <c r="AS33" s="71"/>
      <c r="AT33" s="71"/>
      <c r="AU33" s="72">
        <v>1015</v>
      </c>
      <c r="AV33" s="73">
        <v>861</v>
      </c>
      <c r="AW33" s="74">
        <v>459</v>
      </c>
      <c r="AX33" s="11"/>
      <c r="AY33" s="16"/>
      <c r="AZ33" s="124"/>
      <c r="BA33" s="12" t="s">
        <v>23</v>
      </c>
      <c r="BB33" s="71"/>
      <c r="BC33" s="10"/>
      <c r="BD33" s="10"/>
      <c r="BE33" s="72"/>
      <c r="BF33" s="73"/>
      <c r="BG33" s="74"/>
      <c r="BH33" s="11"/>
      <c r="BI33" s="16"/>
      <c r="BJ33" s="124"/>
      <c r="BK33" s="12" t="s">
        <v>23</v>
      </c>
      <c r="BL33" s="71">
        <v>2550</v>
      </c>
      <c r="BM33" s="71"/>
      <c r="BN33" s="71"/>
      <c r="BO33" s="72">
        <v>1116</v>
      </c>
      <c r="BP33" s="73">
        <v>928</v>
      </c>
      <c r="BQ33" s="74">
        <v>506</v>
      </c>
      <c r="BR33" s="11"/>
      <c r="BS33" s="16"/>
      <c r="BT33" s="124"/>
      <c r="BU33" s="12" t="s">
        <v>23</v>
      </c>
      <c r="BV33" s="71"/>
      <c r="BW33" s="10"/>
      <c r="BX33" s="10"/>
      <c r="BY33" s="72"/>
      <c r="BZ33" s="73"/>
      <c r="CA33" s="74"/>
      <c r="CB33" s="11"/>
      <c r="CC33" s="16"/>
      <c r="CD33" s="124"/>
      <c r="CE33" s="12" t="s">
        <v>23</v>
      </c>
      <c r="CF33" s="71">
        <v>2669</v>
      </c>
      <c r="CG33" s="71"/>
      <c r="CH33" s="71"/>
      <c r="CI33" s="72">
        <v>1141</v>
      </c>
      <c r="CJ33" s="73">
        <v>958</v>
      </c>
      <c r="CK33" s="74">
        <v>570</v>
      </c>
      <c r="CL33" s="11"/>
      <c r="CM33" s="16"/>
      <c r="CN33" s="124"/>
      <c r="CO33" s="12" t="s">
        <v>23</v>
      </c>
      <c r="CP33" s="71"/>
      <c r="CQ33" s="10"/>
      <c r="CR33" s="10"/>
      <c r="CS33" s="72"/>
      <c r="CT33" s="73"/>
      <c r="CU33" s="74"/>
      <c r="CV33" s="11"/>
      <c r="CW33" s="16"/>
      <c r="CX33" s="124"/>
      <c r="CY33" s="12" t="s">
        <v>23</v>
      </c>
      <c r="CZ33" s="71">
        <v>2718</v>
      </c>
      <c r="DA33" s="71"/>
      <c r="DB33" s="71"/>
      <c r="DC33" s="72">
        <v>1154</v>
      </c>
      <c r="DD33" s="73">
        <v>994</v>
      </c>
      <c r="DE33" s="74">
        <v>570</v>
      </c>
      <c r="DF33" s="11"/>
      <c r="DG33" s="16"/>
      <c r="DH33" s="124"/>
      <c r="DI33" s="12" t="s">
        <v>23</v>
      </c>
      <c r="DJ33" s="71"/>
      <c r="DK33" s="10"/>
      <c r="DL33" s="10"/>
      <c r="DM33" s="72"/>
      <c r="DN33" s="73"/>
      <c r="DO33" s="74"/>
      <c r="DP33" s="11"/>
      <c r="DQ33" s="16"/>
      <c r="DR33" s="124"/>
      <c r="DS33" s="12" t="s">
        <v>23</v>
      </c>
      <c r="DT33" s="71">
        <v>2945</v>
      </c>
      <c r="DU33" s="71"/>
      <c r="DV33" s="71"/>
      <c r="DW33" s="72">
        <v>1257</v>
      </c>
      <c r="DX33" s="73">
        <v>1061</v>
      </c>
      <c r="DY33" s="74">
        <v>627</v>
      </c>
      <c r="DZ33" s="11"/>
      <c r="EA33" s="16"/>
      <c r="EB33" s="124"/>
      <c r="EC33" s="12" t="s">
        <v>23</v>
      </c>
      <c r="ED33" s="71"/>
      <c r="EE33" s="10"/>
      <c r="EF33" s="10"/>
      <c r="EG33" s="72"/>
      <c r="EH33" s="73"/>
      <c r="EI33" s="74"/>
      <c r="EJ33" s="11"/>
      <c r="EK33" s="16"/>
      <c r="EL33" s="124"/>
      <c r="EM33" s="12" t="s">
        <v>23</v>
      </c>
      <c r="EN33" s="71">
        <v>3211</v>
      </c>
      <c r="EO33" s="71"/>
      <c r="EP33" s="71"/>
      <c r="EQ33" s="72">
        <v>1384</v>
      </c>
      <c r="ER33" s="73">
        <v>1153</v>
      </c>
      <c r="ES33" s="74">
        <v>674</v>
      </c>
      <c r="ET33" s="11"/>
      <c r="EU33" s="16"/>
      <c r="EV33" s="124"/>
      <c r="EW33" s="12" t="s">
        <v>23</v>
      </c>
      <c r="EX33" s="71"/>
      <c r="EY33" s="10"/>
      <c r="EZ33" s="10"/>
      <c r="FA33" s="72"/>
      <c r="FB33" s="73"/>
      <c r="FC33" s="74"/>
      <c r="FD33" s="11"/>
      <c r="FE33" s="16"/>
      <c r="FF33" s="124"/>
      <c r="FG33" s="12" t="s">
        <v>23</v>
      </c>
      <c r="FH33" s="71">
        <v>3324</v>
      </c>
      <c r="FI33" s="71" t="s">
        <v>283</v>
      </c>
      <c r="FJ33" s="71" t="s">
        <v>283</v>
      </c>
      <c r="FK33" s="72">
        <v>1432</v>
      </c>
      <c r="FL33" s="73">
        <v>1186</v>
      </c>
      <c r="FM33" s="74">
        <v>706</v>
      </c>
      <c r="FN33" s="11"/>
      <c r="FO33" s="16"/>
      <c r="FP33" s="124"/>
      <c r="FQ33" s="12" t="s">
        <v>23</v>
      </c>
      <c r="FR33" s="71"/>
      <c r="FS33" s="10"/>
      <c r="FT33" s="10"/>
      <c r="FU33" s="72"/>
      <c r="FV33" s="73"/>
      <c r="FW33" s="74"/>
      <c r="FX33" s="11"/>
      <c r="FY33" s="16"/>
      <c r="FZ33" s="124"/>
      <c r="GA33" s="12" t="s">
        <v>23</v>
      </c>
      <c r="GB33" s="71">
        <v>3426</v>
      </c>
      <c r="GC33" s="71" t="s">
        <v>283</v>
      </c>
      <c r="GD33" s="71" t="s">
        <v>283</v>
      </c>
      <c r="GE33" s="72">
        <v>1460</v>
      </c>
      <c r="GF33" s="73">
        <v>1229</v>
      </c>
      <c r="GG33" s="74">
        <v>737</v>
      </c>
      <c r="GH33" s="11"/>
      <c r="GI33" s="16"/>
      <c r="GJ33" s="124"/>
      <c r="GK33" s="12" t="s">
        <v>23</v>
      </c>
      <c r="GL33" s="71">
        <v>3518</v>
      </c>
      <c r="GM33" s="71" t="s">
        <v>283</v>
      </c>
      <c r="GN33" s="71" t="s">
        <v>283</v>
      </c>
      <c r="GO33" s="72">
        <v>1497</v>
      </c>
      <c r="GP33" s="73">
        <v>1260</v>
      </c>
      <c r="GQ33" s="74">
        <v>761</v>
      </c>
      <c r="GR33" s="11"/>
      <c r="GS33" s="16"/>
      <c r="GT33" s="124"/>
      <c r="GU33" s="12" t="s">
        <v>23</v>
      </c>
      <c r="GV33" s="71">
        <v>3689</v>
      </c>
      <c r="GW33" s="71" t="s">
        <v>283</v>
      </c>
      <c r="GX33" s="71" t="s">
        <v>283</v>
      </c>
      <c r="GY33" s="72">
        <v>1556</v>
      </c>
      <c r="GZ33" s="73">
        <v>1320</v>
      </c>
      <c r="HA33" s="74">
        <v>813</v>
      </c>
      <c r="HB33" s="11"/>
      <c r="HC33" s="16"/>
    </row>
    <row xmlns:x14ac="http://schemas.microsoft.com/office/spreadsheetml/2009/9/ac" r="34" s="3" customFormat="true" ht="16.5" customHeight="true" thickBot="true" x14ac:dyDescent="0.3">
      <c r="A34" s="416" t="str">
        <f ca="true">IF(ISBLANK('Data Summary'!A36),"",'Data Summary'!A36)</f>
        <v/>
      </c>
      <c r="B34" s="125"/>
      <c r="C34" s="28" t="s">
        <v>20</v>
      </c>
      <c r="D34" s="76"/>
      <c r="E34" s="76"/>
      <c r="F34" s="76"/>
      <c r="G34" s="76"/>
      <c r="H34" s="76"/>
      <c r="I34" s="77"/>
      <c r="J34" s="25"/>
      <c r="K34" s="18"/>
      <c r="L34" s="125"/>
      <c r="M34" s="28" t="s">
        <v>20</v>
      </c>
      <c r="N34" s="76"/>
      <c r="O34" s="81"/>
      <c r="P34" s="81"/>
      <c r="Q34" s="82"/>
      <c r="R34" s="81"/>
      <c r="S34" s="83"/>
      <c r="T34" s="25"/>
      <c r="U34" s="18"/>
      <c r="V34" s="125"/>
      <c r="W34" s="28" t="s">
        <v>20</v>
      </c>
      <c r="X34" s="76"/>
      <c r="Y34" s="81"/>
      <c r="Z34" s="81"/>
      <c r="AA34" s="82"/>
      <c r="AB34" s="81"/>
      <c r="AC34" s="83"/>
      <c r="AD34" s="25"/>
      <c r="AE34" s="18"/>
      <c r="AF34" s="125"/>
      <c r="AG34" s="28" t="s">
        <v>20</v>
      </c>
      <c r="AH34" s="76"/>
      <c r="AI34" s="81"/>
      <c r="AJ34" s="81"/>
      <c r="AK34" s="82"/>
      <c r="AL34" s="81"/>
      <c r="AM34" s="83"/>
      <c r="AN34" s="25"/>
      <c r="AO34" s="18"/>
      <c r="AP34" s="125"/>
      <c r="AQ34" s="28" t="s">
        <v>20</v>
      </c>
      <c r="AR34" s="76">
        <v>2335</v>
      </c>
      <c r="AS34" s="76"/>
      <c r="AT34" s="76"/>
      <c r="AU34" s="76">
        <v>1015</v>
      </c>
      <c r="AV34" s="76">
        <v>861</v>
      </c>
      <c r="AW34" s="77">
        <v>459</v>
      </c>
      <c r="AX34" s="25"/>
      <c r="AY34" s="18"/>
      <c r="AZ34" s="125"/>
      <c r="BA34" s="28" t="s">
        <v>20</v>
      </c>
      <c r="BB34" s="76"/>
      <c r="BC34" s="81"/>
      <c r="BD34" s="81"/>
      <c r="BE34" s="82"/>
      <c r="BF34" s="81"/>
      <c r="BG34" s="83"/>
      <c r="BH34" s="25"/>
      <c r="BI34" s="18"/>
      <c r="BJ34" s="125"/>
      <c r="BK34" s="28" t="s">
        <v>20</v>
      </c>
      <c r="BL34" s="76">
        <v>2550</v>
      </c>
      <c r="BM34" s="76"/>
      <c r="BN34" s="76"/>
      <c r="BO34" s="76">
        <v>1116</v>
      </c>
      <c r="BP34" s="76">
        <v>928</v>
      </c>
      <c r="BQ34" s="77">
        <v>506</v>
      </c>
      <c r="BR34" s="25"/>
      <c r="BS34" s="18"/>
      <c r="BT34" s="125"/>
      <c r="BU34" s="28" t="s">
        <v>20</v>
      </c>
      <c r="BV34" s="76"/>
      <c r="BW34" s="81"/>
      <c r="BX34" s="81"/>
      <c r="BY34" s="82"/>
      <c r="BZ34" s="81"/>
      <c r="CA34" s="83"/>
      <c r="CB34" s="25"/>
      <c r="CC34" s="18"/>
      <c r="CD34" s="125"/>
      <c r="CE34" s="28" t="s">
        <v>20</v>
      </c>
      <c r="CF34" s="76">
        <v>2669</v>
      </c>
      <c r="CG34" s="76"/>
      <c r="CH34" s="76"/>
      <c r="CI34" s="76">
        <v>1141</v>
      </c>
      <c r="CJ34" s="76">
        <v>958</v>
      </c>
      <c r="CK34" s="77">
        <v>570</v>
      </c>
      <c r="CL34" s="25"/>
      <c r="CM34" s="18"/>
      <c r="CN34" s="125"/>
      <c r="CO34" s="28" t="s">
        <v>20</v>
      </c>
      <c r="CP34" s="76"/>
      <c r="CQ34" s="81"/>
      <c r="CR34" s="81"/>
      <c r="CS34" s="82"/>
      <c r="CT34" s="81"/>
      <c r="CU34" s="83"/>
      <c r="CV34" s="25"/>
      <c r="CW34" s="18"/>
      <c r="CX34" s="125"/>
      <c r="CY34" s="28" t="s">
        <v>20</v>
      </c>
      <c r="CZ34" s="76">
        <v>2718</v>
      </c>
      <c r="DA34" s="76"/>
      <c r="DB34" s="76"/>
      <c r="DC34" s="76">
        <v>1154</v>
      </c>
      <c r="DD34" s="76">
        <v>994</v>
      </c>
      <c r="DE34" s="77">
        <v>570</v>
      </c>
      <c r="DF34" s="25"/>
      <c r="DG34" s="18"/>
      <c r="DH34" s="125"/>
      <c r="DI34" s="28" t="s">
        <v>20</v>
      </c>
      <c r="DJ34" s="76"/>
      <c r="DK34" s="81"/>
      <c r="DL34" s="81"/>
      <c r="DM34" s="82"/>
      <c r="DN34" s="81"/>
      <c r="DO34" s="83"/>
      <c r="DP34" s="25"/>
      <c r="DQ34" s="18"/>
      <c r="DR34" s="125"/>
      <c r="DS34" s="28" t="s">
        <v>20</v>
      </c>
      <c r="DT34" s="76">
        <v>2945</v>
      </c>
      <c r="DU34" s="76"/>
      <c r="DV34" s="76"/>
      <c r="DW34" s="76">
        <v>1257</v>
      </c>
      <c r="DX34" s="76">
        <v>1061</v>
      </c>
      <c r="DY34" s="77">
        <v>627</v>
      </c>
      <c r="DZ34" s="25"/>
      <c r="EA34" s="18"/>
      <c r="EB34" s="125"/>
      <c r="EC34" s="28" t="s">
        <v>20</v>
      </c>
      <c r="ED34" s="76"/>
      <c r="EE34" s="81"/>
      <c r="EF34" s="81"/>
      <c r="EG34" s="82"/>
      <c r="EH34" s="81"/>
      <c r="EI34" s="83"/>
      <c r="EJ34" s="25"/>
      <c r="EK34" s="18"/>
      <c r="EL34" s="125"/>
      <c r="EM34" s="28" t="s">
        <v>20</v>
      </c>
      <c r="EN34" s="76">
        <v>3211</v>
      </c>
      <c r="EO34" s="76"/>
      <c r="EP34" s="76"/>
      <c r="EQ34" s="76">
        <v>1384</v>
      </c>
      <c r="ER34" s="76">
        <v>1153</v>
      </c>
      <c r="ES34" s="77">
        <v>674</v>
      </c>
      <c r="ET34" s="25"/>
      <c r="EU34" s="18"/>
      <c r="EV34" s="125"/>
      <c r="EW34" s="28" t="s">
        <v>20</v>
      </c>
      <c r="EX34" s="76"/>
      <c r="EY34" s="81"/>
      <c r="EZ34" s="81"/>
      <c r="FA34" s="82"/>
      <c r="FB34" s="81"/>
      <c r="FC34" s="83"/>
      <c r="FD34" s="25"/>
      <c r="FE34" s="18"/>
      <c r="FF34" s="125"/>
      <c r="FG34" s="28" t="s">
        <v>20</v>
      </c>
      <c r="FH34" s="76">
        <v>3324</v>
      </c>
      <c r="FI34" s="76" t="s">
        <v>283</v>
      </c>
      <c r="FJ34" s="76" t="s">
        <v>283</v>
      </c>
      <c r="FK34" s="76">
        <v>1432</v>
      </c>
      <c r="FL34" s="76">
        <v>1186</v>
      </c>
      <c r="FM34" s="77">
        <v>706</v>
      </c>
      <c r="FN34" s="25"/>
      <c r="FO34" s="18"/>
      <c r="FP34" s="125"/>
      <c r="FQ34" s="28" t="s">
        <v>20</v>
      </c>
      <c r="FR34" s="76"/>
      <c r="FS34" s="81"/>
      <c r="FT34" s="81"/>
      <c r="FU34" s="82"/>
      <c r="FV34" s="81"/>
      <c r="FW34" s="83"/>
      <c r="FX34" s="25"/>
      <c r="FY34" s="18"/>
      <c r="FZ34" s="125"/>
      <c r="GA34" s="28" t="s">
        <v>20</v>
      </c>
      <c r="GB34" s="76">
        <v>3426</v>
      </c>
      <c r="GC34" s="76" t="s">
        <v>283</v>
      </c>
      <c r="GD34" s="76" t="s">
        <v>283</v>
      </c>
      <c r="GE34" s="76">
        <v>1460</v>
      </c>
      <c r="GF34" s="76">
        <v>1229</v>
      </c>
      <c r="GG34" s="77">
        <v>737</v>
      </c>
      <c r="GH34" s="25"/>
      <c r="GI34" s="18"/>
      <c r="GJ34" s="125"/>
      <c r="GK34" s="28" t="s">
        <v>20</v>
      </c>
      <c r="GL34" s="76">
        <v>3518</v>
      </c>
      <c r="GM34" s="76" t="s">
        <v>283</v>
      </c>
      <c r="GN34" s="76" t="s">
        <v>283</v>
      </c>
      <c r="GO34" s="76">
        <v>1497</v>
      </c>
      <c r="GP34" s="76">
        <v>1260</v>
      </c>
      <c r="GQ34" s="77">
        <v>761</v>
      </c>
      <c r="GR34" s="25"/>
      <c r="GS34" s="18"/>
      <c r="GT34" s="125"/>
      <c r="GU34" s="28" t="s">
        <v>20</v>
      </c>
      <c r="GV34" s="76">
        <v>3689</v>
      </c>
      <c r="GW34" s="76" t="s">
        <v>283</v>
      </c>
      <c r="GX34" s="76" t="s">
        <v>283</v>
      </c>
      <c r="GY34" s="76">
        <v>1556</v>
      </c>
      <c r="GZ34" s="76">
        <v>1320</v>
      </c>
      <c r="HA34" s="77">
        <v>813</v>
      </c>
      <c r="HB34" s="25"/>
      <c r="HC34" s="18"/>
      <c r="HD34" s="126"/>
      <c r="HN34" s="126"/>
      <c r="HX34" s="126"/>
      <c r="IH34" s="126"/>
      <c r="IR34" s="126"/>
      <c r="JB34" s="126"/>
    </row>
    <row xmlns:x14ac="http://schemas.microsoft.com/office/spreadsheetml/2009/9/ac" r="35" s="3" customFormat="true" x14ac:dyDescent="0.25">
      <c r="A35" s="416" t="str">
        <f ca="true">IF(ISBLANK('Data Summary'!A37),"",'Data Summary'!A37)</f>
        <v/>
      </c>
      <c r="B35" s="126"/>
      <c r="L35" s="126"/>
      <c r="V35" s="126"/>
      <c r="AF35" s="126"/>
      <c r="AP35" s="126"/>
      <c r="AZ35" s="126"/>
      <c r="BA35" s="126"/>
      <c r="BB35" s="126"/>
      <c r="BC35" s="126"/>
      <c r="BD35" s="126"/>
      <c r="BE35" s="126"/>
      <c r="BF35" s="126"/>
      <c r="BG35" s="126"/>
      <c r="BJ35" s="126"/>
      <c r="BT35" s="126"/>
      <c r="CD35" s="126"/>
      <c r="CN35" s="126"/>
      <c r="CX35" s="126"/>
      <c r="DH35" s="126"/>
      <c r="DR35" s="126"/>
      <c r="EB35" s="126"/>
      <c r="EL35" s="126"/>
      <c r="EV35" s="126"/>
      <c r="FF35" s="126"/>
      <c r="FP35" s="126"/>
      <c r="FZ35" s="126"/>
      <c r="GJ35" s="126"/>
      <c r="GT35" s="126"/>
      <c r="HD35" s="126"/>
      <c r="HN35" s="126"/>
      <c r="HX35" s="126"/>
      <c r="IH35" s="126"/>
      <c r="IR35" s="126"/>
      <c r="JB35" s="126"/>
    </row>
    <row xmlns:x14ac="http://schemas.microsoft.com/office/spreadsheetml/2009/9/ac" r="36" s="3" customFormat="true" x14ac:dyDescent="0.25">
      <c r="A36" s="416" t="str">
        <f ca="true">IF(ISBLANK('Data Summary'!A38),"",'Data Summary'!A38)</f>
        <v/>
      </c>
      <c r="B36" s="126"/>
      <c r="L36" s="126"/>
      <c r="V36" s="126"/>
      <c r="AF36" s="126"/>
      <c r="AP36" s="126"/>
      <c r="AZ36" s="126"/>
      <c r="BA36" s="126"/>
      <c r="BB36" s="126"/>
      <c r="BC36" s="126"/>
      <c r="BD36" s="126"/>
      <c r="BE36" s="126"/>
      <c r="BF36" s="126"/>
      <c r="BG36" s="126"/>
      <c r="BJ36" s="126"/>
      <c r="BT36" s="126"/>
      <c r="CD36" s="126"/>
      <c r="CN36" s="126"/>
      <c r="CX36" s="126"/>
      <c r="DH36" s="126"/>
      <c r="DR36" s="126"/>
      <c r="EB36" s="126"/>
      <c r="EL36" s="126"/>
      <c r="EV36" s="126"/>
      <c r="FF36" s="126"/>
      <c r="FP36" s="126"/>
      <c r="FZ36" s="126"/>
      <c r="GJ36" s="126"/>
      <c r="GT36" s="126"/>
      <c r="HD36" s="126"/>
      <c r="HN36" s="126"/>
      <c r="HX36" s="126"/>
      <c r="IH36" s="126"/>
      <c r="IR36" s="126"/>
      <c r="JB36" s="126"/>
    </row>
    <row xmlns:x14ac="http://schemas.microsoft.com/office/spreadsheetml/2009/9/ac" r="37" s="3" customFormat="true" x14ac:dyDescent="0.25">
      <c r="A37" s="416" t="str">
        <f ca="true">IF(ISBLANK('Data Summary'!A39),"",'Data Summary'!A39)</f>
        <v/>
      </c>
      <c r="B37" s="126"/>
      <c r="L37" s="126"/>
      <c r="V37" s="126"/>
      <c r="AF37" s="126"/>
      <c r="AP37" s="126"/>
      <c r="AZ37" s="126"/>
      <c r="BA37" s="126"/>
      <c r="BB37" s="126"/>
      <c r="BC37" s="126"/>
      <c r="BD37" s="126"/>
      <c r="BE37" s="126"/>
      <c r="BF37" s="126"/>
      <c r="BG37" s="126"/>
      <c r="BJ37" s="126"/>
      <c r="BT37" s="126"/>
      <c r="CD37" s="126"/>
      <c r="CN37" s="126"/>
      <c r="CX37" s="126"/>
      <c r="DH37" s="126"/>
      <c r="DR37" s="126"/>
      <c r="EB37" s="126"/>
      <c r="EL37" s="126"/>
      <c r="EV37" s="126"/>
      <c r="FF37" s="126"/>
      <c r="FP37" s="126"/>
      <c r="FZ37" s="126"/>
      <c r="GJ37" s="126"/>
      <c r="GT37" s="126"/>
      <c r="HD37" s="126"/>
      <c r="HN37" s="126"/>
      <c r="HX37" s="126"/>
      <c r="IH37" s="126"/>
      <c r="IR37" s="126"/>
      <c r="JB37" s="126"/>
    </row>
    <row xmlns:x14ac="http://schemas.microsoft.com/office/spreadsheetml/2009/9/ac" r="38" s="3" customFormat="true" x14ac:dyDescent="0.25">
      <c r="A38" s="416" t="str">
        <f ca="true">IF(ISBLANK('Data Summary'!A40),"",'Data Summary'!A40)</f>
        <v/>
      </c>
      <c r="B38" s="126"/>
      <c r="L38" s="126"/>
      <c r="V38" s="126"/>
      <c r="AF38" s="126"/>
      <c r="AP38" s="126"/>
      <c r="AZ38" s="126"/>
      <c r="BA38" s="126"/>
      <c r="BB38" s="126"/>
      <c r="BC38" s="126"/>
      <c r="BD38" s="126"/>
      <c r="BE38" s="126"/>
      <c r="BF38" s="126"/>
      <c r="BG38" s="126"/>
      <c r="BJ38" s="126"/>
      <c r="BT38" s="126"/>
      <c r="CD38" s="126"/>
      <c r="CN38" s="126"/>
      <c r="CX38" s="126"/>
      <c r="DH38" s="126"/>
      <c r="DR38" s="126"/>
      <c r="EB38" s="126"/>
      <c r="EL38" s="126"/>
      <c r="EV38" s="126"/>
      <c r="FF38" s="126"/>
      <c r="FP38" s="126"/>
      <c r="FZ38" s="126"/>
      <c r="GJ38" s="126"/>
      <c r="GT38" s="126"/>
      <c r="HD38" s="126"/>
      <c r="HN38" s="126"/>
      <c r="HX38" s="126"/>
      <c r="IH38" s="126"/>
      <c r="IR38" s="126"/>
      <c r="JB38" s="126"/>
    </row>
    <row xmlns:x14ac="http://schemas.microsoft.com/office/spreadsheetml/2009/9/ac" r="39" s="3" customFormat="true" x14ac:dyDescent="0.25">
      <c r="A39" s="416" t="str">
        <f ca="true">IF(ISBLANK('Data Summary'!A41),"",'Data Summary'!A41)</f>
        <v/>
      </c>
      <c r="B39" s="126"/>
      <c r="L39" s="126"/>
      <c r="V39" s="126"/>
      <c r="AF39" s="126"/>
      <c r="AP39" s="126"/>
      <c r="AZ39" s="126"/>
      <c r="BA39" s="126"/>
      <c r="BB39" s="126"/>
      <c r="BC39" s="126"/>
      <c r="BD39" s="126"/>
      <c r="BE39" s="126"/>
      <c r="BF39" s="126"/>
      <c r="BG39" s="126"/>
      <c r="BJ39" s="126"/>
      <c r="BT39" s="126"/>
      <c r="CD39" s="126"/>
      <c r="CN39" s="126"/>
      <c r="CX39" s="126"/>
      <c r="DH39" s="126"/>
      <c r="DR39" s="126"/>
      <c r="EB39" s="126"/>
      <c r="EL39" s="126"/>
      <c r="EV39" s="126"/>
      <c r="FF39" s="126"/>
      <c r="FP39" s="126"/>
      <c r="FZ39" s="126"/>
      <c r="GJ39" s="126"/>
      <c r="GT39" s="126"/>
      <c r="HD39" s="126"/>
      <c r="HN39" s="126"/>
      <c r="HX39" s="126"/>
      <c r="IH39" s="126"/>
      <c r="IR39" s="126"/>
      <c r="JB39" s="126"/>
    </row>
    <row xmlns:x14ac="http://schemas.microsoft.com/office/spreadsheetml/2009/9/ac" r="40" s="3" customFormat="true" x14ac:dyDescent="0.25">
      <c r="A40" s="416" t="str">
        <f ca="true">IF(ISBLANK('Data Summary'!A42),"",'Data Summary'!A42)</f>
        <v/>
      </c>
      <c r="B40" s="126"/>
      <c r="L40" s="126"/>
      <c r="V40" s="126"/>
      <c r="AF40" s="126"/>
      <c r="AP40" s="126"/>
      <c r="AZ40" s="126"/>
      <c r="BA40" s="126"/>
      <c r="BB40" s="126"/>
      <c r="BC40" s="126"/>
      <c r="BD40" s="126"/>
      <c r="BE40" s="126"/>
      <c r="BF40" s="126"/>
      <c r="BG40" s="126"/>
      <c r="BJ40" s="126"/>
      <c r="BT40" s="126"/>
      <c r="CD40" s="126"/>
      <c r="CN40" s="126"/>
      <c r="CX40" s="126"/>
      <c r="DH40" s="126"/>
      <c r="DR40" s="126"/>
      <c r="EB40" s="126"/>
      <c r="EL40" s="126"/>
      <c r="EV40" s="126"/>
      <c r="FF40" s="126"/>
      <c r="FP40" s="126"/>
      <c r="FZ40" s="126"/>
      <c r="GJ40" s="126"/>
      <c r="GT40" s="126"/>
      <c r="HD40" s="126"/>
      <c r="HN40" s="126"/>
      <c r="HX40" s="126"/>
      <c r="IH40" s="126"/>
      <c r="IR40" s="126"/>
      <c r="JB40" s="126"/>
    </row>
    <row xmlns:x14ac="http://schemas.microsoft.com/office/spreadsheetml/2009/9/ac" r="41" s="3" customFormat="true" x14ac:dyDescent="0.25">
      <c r="A41" s="416" t="str">
        <f ca="true">IF(ISBLANK('Data Summary'!A43),"",'Data Summary'!A43)</f>
        <v/>
      </c>
      <c r="B41" s="126"/>
      <c r="L41" s="126"/>
      <c r="V41" s="126"/>
      <c r="AF41" s="126"/>
      <c r="AP41" s="126"/>
      <c r="AZ41" s="126"/>
      <c r="BA41" s="126"/>
      <c r="BB41" s="126"/>
      <c r="BC41" s="126"/>
      <c r="BD41" s="126"/>
      <c r="BE41" s="126"/>
      <c r="BF41" s="126"/>
      <c r="BG41" s="126"/>
      <c r="BJ41" s="126"/>
      <c r="BT41" s="126"/>
      <c r="CD41" s="126"/>
      <c r="CN41" s="126"/>
      <c r="CX41" s="126"/>
      <c r="DH41" s="126"/>
      <c r="DR41" s="126"/>
      <c r="EB41" s="126"/>
      <c r="EL41" s="126"/>
      <c r="EV41" s="126"/>
      <c r="FF41" s="126"/>
      <c r="FP41" s="126"/>
      <c r="FZ41" s="126"/>
      <c r="GJ41" s="126"/>
      <c r="GT41" s="126"/>
      <c r="HD41" s="126"/>
      <c r="HN41" s="126"/>
      <c r="HX41" s="126"/>
      <c r="IH41" s="126"/>
      <c r="IR41" s="126"/>
      <c r="JB41" s="126"/>
    </row>
    <row xmlns:x14ac="http://schemas.microsoft.com/office/spreadsheetml/2009/9/ac" r="42" s="3" customFormat="true" x14ac:dyDescent="0.25">
      <c r="A42" s="416" t="str">
        <f ca="true">IF(ISBLANK('Data Summary'!A44),"",'Data Summary'!A44)</f>
        <v/>
      </c>
      <c r="B42" s="126"/>
      <c r="L42" s="126"/>
      <c r="V42" s="126"/>
      <c r="AF42" s="126"/>
      <c r="AP42" s="126"/>
      <c r="AZ42" s="126"/>
      <c r="BA42" s="126"/>
      <c r="BB42" s="126"/>
      <c r="BC42" s="126"/>
      <c r="BD42" s="126"/>
      <c r="BE42" s="126"/>
      <c r="BF42" s="126"/>
      <c r="BG42" s="126"/>
      <c r="BJ42" s="126"/>
      <c r="BT42" s="126"/>
      <c r="CD42" s="126"/>
      <c r="CN42" s="126"/>
      <c r="CX42" s="126"/>
      <c r="DH42" s="126"/>
      <c r="DR42" s="126"/>
      <c r="EB42" s="126"/>
      <c r="EL42" s="126"/>
      <c r="EV42" s="126"/>
      <c r="FF42" s="126"/>
      <c r="FP42" s="126"/>
      <c r="FZ42" s="126"/>
      <c r="GJ42" s="126"/>
      <c r="GT42" s="126"/>
      <c r="HD42" s="126"/>
      <c r="HN42" s="126"/>
      <c r="HX42" s="126"/>
      <c r="IH42" s="126"/>
      <c r="IR42" s="126"/>
      <c r="JB42" s="126"/>
    </row>
    <row xmlns:x14ac="http://schemas.microsoft.com/office/spreadsheetml/2009/9/ac" r="43" s="3" customFormat="true" x14ac:dyDescent="0.25">
      <c r="A43" s="416" t="str">
        <f ca="true">IF(ISBLANK('Data Summary'!A45),"",'Data Summary'!A45)</f>
        <v/>
      </c>
      <c r="B43" s="126"/>
      <c r="L43" s="126"/>
      <c r="V43" s="126"/>
      <c r="AF43" s="126"/>
      <c r="AP43" s="126"/>
      <c r="AZ43" s="126"/>
      <c r="BA43" s="126"/>
      <c r="BB43" s="126"/>
      <c r="BC43" s="126"/>
      <c r="BD43" s="126"/>
      <c r="BE43" s="126"/>
      <c r="BF43" s="126"/>
      <c r="BG43" s="126"/>
      <c r="BJ43" s="126"/>
      <c r="BT43" s="126"/>
      <c r="CD43" s="126"/>
      <c r="CN43" s="126"/>
      <c r="CX43" s="126"/>
      <c r="DH43" s="126"/>
      <c r="DR43" s="126"/>
      <c r="EB43" s="126"/>
      <c r="EL43" s="126"/>
      <c r="EV43" s="126"/>
      <c r="FF43" s="126"/>
      <c r="FP43" s="126"/>
      <c r="FZ43" s="126"/>
      <c r="GJ43" s="126"/>
      <c r="GT43" s="126"/>
      <c r="HD43" s="126"/>
      <c r="HN43" s="126"/>
      <c r="HX43" s="126"/>
      <c r="IH43" s="126"/>
      <c r="IR43" s="126"/>
      <c r="JB43" s="126"/>
    </row>
    <row xmlns:x14ac="http://schemas.microsoft.com/office/spreadsheetml/2009/9/ac" r="44" s="3" customFormat="true" x14ac:dyDescent="0.25">
      <c r="A44" s="416" t="str">
        <f ca="true">IF(ISBLANK('Data Summary'!A46),"",'Data Summary'!A46)</f>
        <v/>
      </c>
      <c r="B44" s="126"/>
      <c r="L44" s="126"/>
      <c r="V44" s="126"/>
      <c r="AF44" s="126"/>
      <c r="AP44" s="126"/>
      <c r="AZ44" s="126"/>
      <c r="BA44" s="126"/>
      <c r="BB44" s="126"/>
      <c r="BC44" s="126"/>
      <c r="BD44" s="126"/>
      <c r="BE44" s="126"/>
      <c r="BF44" s="126"/>
      <c r="BG44" s="126"/>
      <c r="BJ44" s="126"/>
      <c r="BT44" s="126"/>
      <c r="CD44" s="126"/>
      <c r="CN44" s="126"/>
      <c r="CX44" s="126"/>
      <c r="DH44" s="126"/>
      <c r="DR44" s="126"/>
      <c r="EB44" s="126"/>
      <c r="EL44" s="126"/>
      <c r="EV44" s="126"/>
      <c r="FF44" s="126"/>
      <c r="FP44" s="126"/>
      <c r="FZ44" s="126"/>
      <c r="GJ44" s="126"/>
      <c r="GT44" s="126"/>
      <c r="HD44" s="126"/>
      <c r="HN44" s="126"/>
      <c r="HX44" s="126"/>
      <c r="IH44" s="126"/>
      <c r="IR44" s="126"/>
      <c r="JB44" s="126"/>
    </row>
    <row xmlns:x14ac="http://schemas.microsoft.com/office/spreadsheetml/2009/9/ac" r="45" s="3" customFormat="true" x14ac:dyDescent="0.25">
      <c r="A45" s="416" t="str">
        <f ca="true">IF(ISBLANK('Data Summary'!A47),"",'Data Summary'!A47)</f>
        <v/>
      </c>
      <c r="B45" s="126"/>
      <c r="L45" s="126"/>
      <c r="V45" s="126"/>
      <c r="AF45" s="126"/>
      <c r="AP45" s="126"/>
      <c r="AZ45" s="126"/>
      <c r="BA45" s="126"/>
      <c r="BB45" s="126"/>
      <c r="BC45" s="126"/>
      <c r="BD45" s="126"/>
      <c r="BE45" s="126"/>
      <c r="BF45" s="126"/>
      <c r="BG45" s="126"/>
      <c r="BJ45" s="126"/>
      <c r="BT45" s="126"/>
      <c r="CD45" s="126"/>
      <c r="CN45" s="126"/>
      <c r="CX45" s="126"/>
      <c r="DH45" s="126"/>
      <c r="DR45" s="126"/>
      <c r="EB45" s="126"/>
      <c r="EL45" s="126"/>
      <c r="EV45" s="126"/>
      <c r="FF45" s="126"/>
      <c r="FP45" s="126"/>
      <c r="FZ45" s="126"/>
      <c r="GJ45" s="126"/>
      <c r="GT45" s="126"/>
      <c r="HD45" s="126"/>
      <c r="HN45" s="126"/>
      <c r="HX45" s="126"/>
      <c r="IH45" s="126"/>
      <c r="IR45" s="126"/>
      <c r="JB45" s="126"/>
    </row>
    <row xmlns:x14ac="http://schemas.microsoft.com/office/spreadsheetml/2009/9/ac" r="46" s="3" customFormat="true" x14ac:dyDescent="0.25">
      <c r="A46" s="416" t="str">
        <f ca="true">IF(ISBLANK('Data Summary'!A48),"",'Data Summary'!A48)</f>
        <v/>
      </c>
      <c r="B46" s="126"/>
      <c r="L46" s="126"/>
      <c r="V46" s="126"/>
      <c r="AF46" s="126"/>
      <c r="AP46" s="126"/>
      <c r="AZ46" s="126"/>
      <c r="BA46" s="126"/>
      <c r="BB46" s="126"/>
      <c r="BC46" s="126"/>
      <c r="BD46" s="126"/>
      <c r="BE46" s="126"/>
      <c r="BF46" s="126"/>
      <c r="BG46" s="126"/>
      <c r="BJ46" s="126"/>
      <c r="BT46" s="126"/>
      <c r="CD46" s="126"/>
      <c r="CN46" s="126"/>
      <c r="CX46" s="126"/>
      <c r="DH46" s="126"/>
      <c r="DR46" s="126"/>
      <c r="EB46" s="126"/>
      <c r="EL46" s="126"/>
      <c r="EV46" s="126"/>
      <c r="FF46" s="126"/>
      <c r="FP46" s="126"/>
      <c r="FZ46" s="126"/>
      <c r="GJ46" s="126"/>
      <c r="GT46" s="126"/>
      <c r="HD46" s="126"/>
      <c r="HN46" s="126"/>
      <c r="HX46" s="126"/>
      <c r="IH46" s="126"/>
      <c r="IR46" s="126"/>
      <c r="JB46" s="126"/>
    </row>
    <row xmlns:x14ac="http://schemas.microsoft.com/office/spreadsheetml/2009/9/ac" r="47" s="3" customFormat="true" x14ac:dyDescent="0.25">
      <c r="A47" s="416" t="str">
        <f ca="true">IF(ISBLANK('Data Summary'!A49),"",'Data Summary'!A49)</f>
        <v/>
      </c>
      <c r="B47" s="126"/>
      <c r="L47" s="126"/>
      <c r="V47" s="126"/>
      <c r="AF47" s="126"/>
      <c r="AP47" s="126"/>
      <c r="AZ47" s="126"/>
      <c r="BA47" s="126"/>
      <c r="BB47" s="126"/>
      <c r="BC47" s="126"/>
      <c r="BD47" s="126"/>
      <c r="BE47" s="126"/>
      <c r="BF47" s="126"/>
      <c r="BG47" s="126"/>
      <c r="BJ47" s="126"/>
      <c r="BT47" s="126"/>
      <c r="CD47" s="126"/>
      <c r="CN47" s="126"/>
      <c r="CX47" s="126"/>
      <c r="DH47" s="126"/>
      <c r="DR47" s="126"/>
      <c r="EB47" s="126"/>
      <c r="EL47" s="126"/>
      <c r="EV47" s="126"/>
      <c r="FF47" s="126"/>
      <c r="FP47" s="126"/>
      <c r="FZ47" s="126"/>
      <c r="GJ47" s="126"/>
      <c r="GT47" s="126"/>
      <c r="HD47" s="126"/>
      <c r="HN47" s="126"/>
      <c r="HX47" s="126"/>
      <c r="IH47" s="126"/>
      <c r="IR47" s="126"/>
      <c r="JB47" s="126"/>
    </row>
    <row xmlns:x14ac="http://schemas.microsoft.com/office/spreadsheetml/2009/9/ac" r="48" s="3" customFormat="true" x14ac:dyDescent="0.25">
      <c r="A48" s="416" t="str">
        <f ca="true">IF(ISBLANK('Data Summary'!A50),"",'Data Summary'!A50)</f>
        <v/>
      </c>
      <c r="B48" s="126"/>
      <c r="L48" s="126"/>
      <c r="V48" s="126"/>
      <c r="AF48" s="126"/>
      <c r="AP48" s="126"/>
      <c r="AZ48" s="126"/>
      <c r="BA48" s="126"/>
      <c r="BB48" s="126"/>
      <c r="BC48" s="126"/>
      <c r="BD48" s="126"/>
      <c r="BE48" s="126"/>
      <c r="BF48" s="126"/>
      <c r="BG48" s="126"/>
      <c r="BJ48" s="126"/>
      <c r="BT48" s="126"/>
      <c r="CD48" s="126"/>
      <c r="CN48" s="126"/>
      <c r="CX48" s="126"/>
      <c r="DH48" s="126"/>
      <c r="DR48" s="126"/>
      <c r="EB48" s="126"/>
      <c r="EL48" s="126"/>
      <c r="EV48" s="126"/>
      <c r="FF48" s="126"/>
      <c r="FP48" s="126"/>
      <c r="FZ48" s="126"/>
      <c r="GJ48" s="126"/>
      <c r="GT48" s="126"/>
      <c r="HD48" s="126"/>
      <c r="HN48" s="126"/>
      <c r="HX48" s="126"/>
      <c r="IH48" s="126"/>
      <c r="IR48" s="126"/>
      <c r="JB48" s="126"/>
    </row>
    <row xmlns:x14ac="http://schemas.microsoft.com/office/spreadsheetml/2009/9/ac" r="49" s="3" customFormat="true" x14ac:dyDescent="0.25">
      <c r="A49" s="416" t="str">
        <f ca="true">IF(ISBLANK('Data Summary'!A51),"",'Data Summary'!A51)</f>
        <v/>
      </c>
      <c r="B49" s="126"/>
      <c r="L49" s="126"/>
      <c r="V49" s="126"/>
      <c r="AF49" s="126"/>
      <c r="AP49" s="126"/>
      <c r="AZ49" s="126"/>
      <c r="BA49" s="126"/>
      <c r="BB49" s="126"/>
      <c r="BC49" s="126"/>
      <c r="BD49" s="126"/>
      <c r="BE49" s="126"/>
      <c r="BF49" s="126"/>
      <c r="BG49" s="126"/>
      <c r="BJ49" s="126"/>
      <c r="BT49" s="126"/>
      <c r="CD49" s="126"/>
      <c r="CN49" s="126"/>
      <c r="CX49" s="126"/>
      <c r="DH49" s="126"/>
      <c r="DR49" s="126"/>
      <c r="EB49" s="126"/>
      <c r="EL49" s="126"/>
      <c r="EV49" s="126"/>
      <c r="FF49" s="126"/>
      <c r="FP49" s="126"/>
      <c r="FZ49" s="126"/>
      <c r="GJ49" s="126"/>
      <c r="GT49" s="126"/>
      <c r="HD49" s="126"/>
      <c r="HN49" s="126"/>
      <c r="HX49" s="126"/>
      <c r="IH49" s="126"/>
      <c r="IR49" s="126"/>
      <c r="JB49" s="126"/>
    </row>
    <row xmlns:x14ac="http://schemas.microsoft.com/office/spreadsheetml/2009/9/ac" r="50" s="3" customFormat="true" x14ac:dyDescent="0.25">
      <c r="A50" s="416" t="str">
        <f ca="true">IF(ISBLANK('Data Summary'!A52),"",'Data Summary'!A52)</f>
        <v/>
      </c>
      <c r="B50" s="126"/>
      <c r="L50" s="126"/>
      <c r="V50" s="126"/>
      <c r="AF50" s="126"/>
      <c r="AP50" s="126"/>
      <c r="AZ50" s="126"/>
      <c r="BA50" s="126"/>
      <c r="BB50" s="126"/>
      <c r="BC50" s="126"/>
      <c r="BD50" s="126"/>
      <c r="BE50" s="126"/>
      <c r="BF50" s="126"/>
      <c r="BG50" s="126"/>
      <c r="BJ50" s="126"/>
      <c r="BT50" s="126"/>
      <c r="CD50" s="126"/>
      <c r="CN50" s="126"/>
      <c r="CX50" s="126"/>
      <c r="DH50" s="126"/>
      <c r="DR50" s="126"/>
      <c r="EB50" s="126"/>
      <c r="EL50" s="126"/>
      <c r="EV50" s="126"/>
      <c r="FF50" s="126"/>
      <c r="FP50" s="126"/>
      <c r="FZ50" s="126"/>
      <c r="GJ50" s="126"/>
      <c r="GT50" s="126"/>
      <c r="HD50" s="126"/>
      <c r="HN50" s="126"/>
      <c r="HX50" s="126"/>
      <c r="IH50" s="126"/>
      <c r="IR50" s="126"/>
      <c r="JB50" s="126"/>
    </row>
    <row xmlns:x14ac="http://schemas.microsoft.com/office/spreadsheetml/2009/9/ac" r="51" s="3" customFormat="true" x14ac:dyDescent="0.25">
      <c r="A51" s="416" t="str">
        <f ca="true">IF(ISBLANK('Data Summary'!A53),"",'Data Summary'!A53)</f>
        <v/>
      </c>
      <c r="B51" s="126"/>
      <c r="L51" s="126"/>
      <c r="V51" s="126"/>
      <c r="AF51" s="126"/>
      <c r="AP51" s="126"/>
      <c r="AZ51" s="126"/>
      <c r="BA51" s="126"/>
      <c r="BB51" s="126"/>
      <c r="BC51" s="126"/>
      <c r="BD51" s="126"/>
      <c r="BE51" s="126"/>
      <c r="BF51" s="126"/>
      <c r="BG51" s="126"/>
      <c r="BJ51" s="126"/>
      <c r="BT51" s="126"/>
      <c r="CD51" s="126"/>
      <c r="CN51" s="126"/>
      <c r="CX51" s="126"/>
      <c r="DH51" s="126"/>
      <c r="DR51" s="126"/>
      <c r="EB51" s="126"/>
      <c r="EL51" s="126"/>
      <c r="EV51" s="126"/>
      <c r="FF51" s="126"/>
      <c r="FP51" s="126"/>
      <c r="FZ51" s="126"/>
      <c r="GJ51" s="126"/>
      <c r="GT51" s="126"/>
      <c r="HD51" s="126"/>
      <c r="HN51" s="126"/>
      <c r="HX51" s="126"/>
      <c r="IH51" s="126"/>
      <c r="IR51" s="126"/>
      <c r="JB51" s="126"/>
    </row>
    <row xmlns:x14ac="http://schemas.microsoft.com/office/spreadsheetml/2009/9/ac" r="52" s="3" customFormat="true" x14ac:dyDescent="0.25">
      <c r="A52" s="416" t="str">
        <f ca="true">IF(ISBLANK('Data Summary'!A54),"",'Data Summary'!A54)</f>
        <v/>
      </c>
      <c r="B52" s="126"/>
      <c r="L52" s="126"/>
      <c r="V52" s="126"/>
      <c r="AF52" s="126"/>
      <c r="AP52" s="126"/>
      <c r="AZ52" s="126"/>
      <c r="BA52" s="126"/>
      <c r="BB52" s="126"/>
      <c r="BC52" s="126"/>
      <c r="BD52" s="126"/>
      <c r="BE52" s="126"/>
      <c r="BF52" s="126"/>
      <c r="BG52" s="126"/>
      <c r="BJ52" s="126"/>
      <c r="BT52" s="126"/>
      <c r="CD52" s="126"/>
      <c r="CN52" s="126"/>
      <c r="CX52" s="126"/>
      <c r="DH52" s="126"/>
      <c r="DR52" s="126"/>
      <c r="EB52" s="126"/>
      <c r="EL52" s="126"/>
      <c r="EV52" s="126"/>
      <c r="FF52" s="126"/>
      <c r="FP52" s="126"/>
      <c r="FZ52" s="126"/>
      <c r="GJ52" s="126"/>
      <c r="GT52" s="126"/>
      <c r="HD52" s="126"/>
      <c r="HN52" s="126"/>
      <c r="HX52" s="126"/>
      <c r="IH52" s="126"/>
      <c r="IR52" s="126"/>
      <c r="JB52" s="126"/>
    </row>
    <row xmlns:x14ac="http://schemas.microsoft.com/office/spreadsheetml/2009/9/ac" r="53" s="3" customFormat="true" x14ac:dyDescent="0.25">
      <c r="A53" s="416" t="str">
        <f ca="true">IF(ISBLANK('Data Summary'!A55),"",'Data Summary'!A55)</f>
        <v/>
      </c>
      <c r="B53" s="126"/>
      <c r="L53" s="126"/>
      <c r="V53" s="126"/>
      <c r="AF53" s="126"/>
      <c r="AP53" s="126"/>
      <c r="AZ53" s="126"/>
      <c r="BA53" s="126"/>
      <c r="BB53" s="126"/>
      <c r="BC53" s="126"/>
      <c r="BD53" s="126"/>
      <c r="BE53" s="126"/>
      <c r="BF53" s="126"/>
      <c r="BG53" s="126"/>
      <c r="BJ53" s="126"/>
      <c r="BT53" s="126"/>
      <c r="CD53" s="126"/>
      <c r="CN53" s="126"/>
      <c r="CX53" s="126"/>
      <c r="DH53" s="126"/>
      <c r="DR53" s="126"/>
      <c r="EB53" s="126"/>
      <c r="EL53" s="126"/>
      <c r="EV53" s="126"/>
      <c r="FF53" s="126"/>
      <c r="FP53" s="126"/>
      <c r="FZ53" s="126"/>
      <c r="GJ53" s="126"/>
      <c r="GT53" s="126"/>
      <c r="HD53" s="126"/>
      <c r="HN53" s="126"/>
      <c r="HX53" s="126"/>
      <c r="IH53" s="126"/>
      <c r="IR53" s="126"/>
      <c r="JB53" s="126"/>
    </row>
    <row xmlns:x14ac="http://schemas.microsoft.com/office/spreadsheetml/2009/9/ac" r="54" s="3" customFormat="true" x14ac:dyDescent="0.25">
      <c r="A54" s="416" t="str">
        <f ca="true">IF(ISBLANK('Data Summary'!A56),"",'Data Summary'!A56)</f>
        <v/>
      </c>
      <c r="B54" s="126"/>
      <c r="L54" s="126"/>
      <c r="V54" s="126"/>
      <c r="AF54" s="126"/>
      <c r="AP54" s="126"/>
      <c r="AZ54" s="126"/>
      <c r="BA54" s="126"/>
      <c r="BB54" s="126"/>
      <c r="BC54" s="126"/>
      <c r="BD54" s="126"/>
      <c r="BE54" s="126"/>
      <c r="BF54" s="126"/>
      <c r="BG54" s="126"/>
      <c r="BJ54" s="126"/>
      <c r="BT54" s="126"/>
      <c r="CD54" s="126"/>
      <c r="CN54" s="126"/>
      <c r="CX54" s="126"/>
      <c r="DH54" s="126"/>
      <c r="DR54" s="126"/>
      <c r="EB54" s="126"/>
      <c r="EL54" s="126"/>
      <c r="EV54" s="126"/>
      <c r="FF54" s="126"/>
      <c r="FP54" s="126"/>
      <c r="FZ54" s="126"/>
      <c r="GJ54" s="126"/>
      <c r="GT54" s="126"/>
      <c r="HD54" s="126"/>
      <c r="HN54" s="126"/>
      <c r="HX54" s="126"/>
      <c r="IH54" s="126"/>
      <c r="IR54" s="126"/>
      <c r="JB54" s="126"/>
    </row>
    <row xmlns:x14ac="http://schemas.microsoft.com/office/spreadsheetml/2009/9/ac" r="55" s="3" customFormat="true" x14ac:dyDescent="0.25">
      <c r="A55" s="416" t="str">
        <f ca="true">IF(ISBLANK('Data Summary'!A57),"",'Data Summary'!A57)</f>
        <v/>
      </c>
      <c r="B55" s="126"/>
      <c r="L55" s="126"/>
      <c r="V55" s="126"/>
      <c r="AF55" s="126"/>
      <c r="AP55" s="126"/>
      <c r="AZ55" s="126"/>
      <c r="BA55" s="126"/>
      <c r="BB55" s="126"/>
      <c r="BC55" s="126"/>
      <c r="BD55" s="126"/>
      <c r="BE55" s="126"/>
      <c r="BF55" s="126"/>
      <c r="BG55" s="126"/>
      <c r="BJ55" s="126"/>
      <c r="BT55" s="126"/>
      <c r="CD55" s="126"/>
      <c r="CN55" s="126"/>
      <c r="CX55" s="126"/>
      <c r="DH55" s="126"/>
      <c r="DR55" s="126"/>
      <c r="EB55" s="126"/>
      <c r="EL55" s="126"/>
      <c r="EV55" s="126"/>
      <c r="FF55" s="126"/>
      <c r="FP55" s="126"/>
      <c r="FZ55" s="126"/>
      <c r="GJ55" s="126"/>
      <c r="GT55" s="126"/>
      <c r="HD55" s="126"/>
      <c r="HN55" s="126"/>
      <c r="HX55" s="126"/>
      <c r="IH55" s="126"/>
      <c r="IR55" s="126"/>
      <c r="JB55" s="126"/>
    </row>
    <row xmlns:x14ac="http://schemas.microsoft.com/office/spreadsheetml/2009/9/ac" r="56" s="3" customFormat="true" x14ac:dyDescent="0.25">
      <c r="A56" s="416" t="str">
        <f ca="true">IF(ISBLANK('Data Summary'!A58),"",'Data Summary'!A58)</f>
        <v/>
      </c>
      <c r="B56" s="126"/>
      <c r="L56" s="126"/>
      <c r="V56" s="126"/>
      <c r="AF56" s="126"/>
      <c r="AP56" s="126"/>
      <c r="AZ56" s="126"/>
      <c r="BA56" s="126"/>
      <c r="BB56" s="126"/>
      <c r="BC56" s="126"/>
      <c r="BD56" s="126"/>
      <c r="BE56" s="126"/>
      <c r="BF56" s="126"/>
      <c r="BG56" s="126"/>
      <c r="BJ56" s="126"/>
      <c r="BT56" s="126"/>
      <c r="CD56" s="126"/>
      <c r="CN56" s="126"/>
      <c r="CX56" s="126"/>
      <c r="DH56" s="126"/>
      <c r="DR56" s="126"/>
      <c r="EB56" s="126"/>
      <c r="EL56" s="126"/>
      <c r="EV56" s="126"/>
      <c r="FF56" s="126"/>
      <c r="FP56" s="126"/>
      <c r="FZ56" s="126"/>
      <c r="GJ56" s="126"/>
      <c r="GT56" s="126"/>
      <c r="HD56" s="126"/>
      <c r="HN56" s="126"/>
      <c r="HX56" s="126"/>
      <c r="IH56" s="126"/>
      <c r="IR56" s="126"/>
      <c r="JB56" s="126"/>
    </row>
    <row xmlns:x14ac="http://schemas.microsoft.com/office/spreadsheetml/2009/9/ac" r="57" s="3" customFormat="true" x14ac:dyDescent="0.25">
      <c r="A57" s="416" t="str">
        <f ca="true">IF(ISBLANK('Data Summary'!A59),"",'Data Summary'!A59)</f>
        <v/>
      </c>
      <c r="B57" s="126"/>
      <c r="L57" s="126"/>
      <c r="V57" s="126"/>
      <c r="AF57" s="126"/>
      <c r="AP57" s="126"/>
      <c r="AZ57" s="126"/>
      <c r="BA57" s="126"/>
      <c r="BB57" s="126"/>
      <c r="BC57" s="126"/>
      <c r="BD57" s="126"/>
      <c r="BE57" s="126"/>
      <c r="BF57" s="126"/>
      <c r="BG57" s="126"/>
      <c r="BJ57" s="126"/>
      <c r="BT57" s="126"/>
      <c r="CD57" s="126"/>
      <c r="CN57" s="126"/>
      <c r="CX57" s="126"/>
      <c r="DH57" s="126"/>
      <c r="DR57" s="126"/>
      <c r="EB57" s="126"/>
      <c r="EL57" s="126"/>
      <c r="EV57" s="126"/>
      <c r="FF57" s="126"/>
      <c r="FP57" s="126"/>
      <c r="FZ57" s="126"/>
      <c r="GJ57" s="126"/>
      <c r="GT57" s="126"/>
      <c r="HD57" s="126"/>
      <c r="HN57" s="126"/>
      <c r="HX57" s="126"/>
      <c r="IH57" s="126"/>
      <c r="IR57" s="126"/>
      <c r="JB57" s="126"/>
    </row>
    <row xmlns:x14ac="http://schemas.microsoft.com/office/spreadsheetml/2009/9/ac" r="58" s="3" customFormat="true" x14ac:dyDescent="0.25">
      <c r="A58" s="416" t="str">
        <f ca="true">IF(ISBLANK('Data Summary'!A60),"",'Data Summary'!A60)</f>
        <v/>
      </c>
      <c r="B58" s="126"/>
      <c r="L58" s="126"/>
      <c r="V58" s="126"/>
      <c r="AF58" s="126"/>
      <c r="AP58" s="126"/>
      <c r="AZ58" s="126"/>
      <c r="BA58" s="126"/>
      <c r="BB58" s="126"/>
      <c r="BC58" s="126"/>
      <c r="BD58" s="126"/>
      <c r="BE58" s="126"/>
      <c r="BF58" s="126"/>
      <c r="BG58" s="126"/>
      <c r="BJ58" s="126"/>
      <c r="BT58" s="126"/>
      <c r="CD58" s="126"/>
      <c r="CN58" s="126"/>
      <c r="CX58" s="126"/>
      <c r="DH58" s="126"/>
      <c r="DR58" s="126"/>
      <c r="EB58" s="126"/>
      <c r="EL58" s="126"/>
      <c r="EV58" s="126"/>
      <c r="FF58" s="126"/>
      <c r="FP58" s="126"/>
      <c r="FZ58" s="126"/>
      <c r="GJ58" s="126"/>
      <c r="GT58" s="126"/>
      <c r="HD58" s="126"/>
      <c r="HN58" s="126"/>
      <c r="HX58" s="126"/>
      <c r="IH58" s="126"/>
      <c r="IR58" s="126"/>
      <c r="JB58" s="126"/>
    </row>
    <row xmlns:x14ac="http://schemas.microsoft.com/office/spreadsheetml/2009/9/ac" r="59" s="3" customFormat="true" x14ac:dyDescent="0.25">
      <c r="A59" s="416" t="str">
        <f ca="true">IF(ISBLANK('Data Summary'!A61),"",'Data Summary'!A61)</f>
        <v/>
      </c>
      <c r="B59" s="126"/>
      <c r="L59" s="126"/>
      <c r="V59" s="126"/>
      <c r="AF59" s="126"/>
      <c r="AP59" s="126"/>
      <c r="AZ59" s="126"/>
      <c r="BA59" s="126"/>
      <c r="BB59" s="126"/>
      <c r="BC59" s="126"/>
      <c r="BD59" s="126"/>
      <c r="BE59" s="126"/>
      <c r="BF59" s="126"/>
      <c r="BG59" s="126"/>
      <c r="BJ59" s="126"/>
      <c r="BT59" s="126"/>
      <c r="CD59" s="126"/>
      <c r="CN59" s="126"/>
      <c r="CX59" s="126"/>
      <c r="DH59" s="126"/>
      <c r="DR59" s="126"/>
      <c r="EB59" s="126"/>
      <c r="EL59" s="126"/>
      <c r="EV59" s="126"/>
      <c r="FF59" s="126"/>
      <c r="FP59" s="126"/>
      <c r="FZ59" s="126"/>
      <c r="GJ59" s="126"/>
      <c r="GT59" s="126"/>
      <c r="HD59" s="126"/>
      <c r="HN59" s="126"/>
      <c r="HX59" s="126"/>
      <c r="IH59" s="126"/>
      <c r="IR59" s="126"/>
      <c r="JB59" s="126"/>
    </row>
    <row xmlns:x14ac="http://schemas.microsoft.com/office/spreadsheetml/2009/9/ac" r="60" s="3" customFormat="true" x14ac:dyDescent="0.25">
      <c r="A60" s="416" t="str">
        <f ca="true">IF(ISBLANK('Data Summary'!A62),"",'Data Summary'!A62)</f>
        <v/>
      </c>
      <c r="B60" s="126"/>
      <c r="L60" s="126"/>
      <c r="V60" s="126"/>
      <c r="AF60" s="126"/>
      <c r="AP60" s="126"/>
      <c r="AZ60" s="126"/>
      <c r="BA60" s="126"/>
      <c r="BB60" s="126"/>
      <c r="BC60" s="126"/>
      <c r="BD60" s="126"/>
      <c r="BE60" s="126"/>
      <c r="BF60" s="126"/>
      <c r="BG60" s="126"/>
      <c r="BJ60" s="126"/>
      <c r="BT60" s="126"/>
      <c r="CD60" s="126"/>
      <c r="CN60" s="126"/>
      <c r="CX60" s="126"/>
      <c r="DH60" s="126"/>
      <c r="DR60" s="126"/>
      <c r="EB60" s="126"/>
      <c r="EL60" s="126"/>
      <c r="EV60" s="126"/>
      <c r="FF60" s="126"/>
      <c r="FP60" s="126"/>
      <c r="FZ60" s="126"/>
      <c r="GJ60" s="126"/>
      <c r="GT60" s="126"/>
      <c r="HD60" s="126"/>
      <c r="HN60" s="126"/>
      <c r="HX60" s="126"/>
      <c r="IH60" s="126"/>
      <c r="IR60" s="126"/>
      <c r="JB60" s="126"/>
    </row>
    <row xmlns:x14ac="http://schemas.microsoft.com/office/spreadsheetml/2009/9/ac" r="61" s="3" customFormat="true" x14ac:dyDescent="0.25">
      <c r="A61" s="416" t="str">
        <f ca="true">IF(ISBLANK('Data Summary'!A63),"",'Data Summary'!A63)</f>
        <v/>
      </c>
      <c r="B61" s="126"/>
      <c r="L61" s="126"/>
      <c r="V61" s="126"/>
      <c r="AF61" s="126"/>
      <c r="AP61" s="126"/>
      <c r="AZ61" s="126"/>
      <c r="BA61" s="126"/>
      <c r="BB61" s="126"/>
      <c r="BC61" s="126"/>
      <c r="BD61" s="126"/>
      <c r="BE61" s="126"/>
      <c r="BF61" s="126"/>
      <c r="BG61" s="126"/>
      <c r="BJ61" s="126"/>
      <c r="BT61" s="126"/>
      <c r="CD61" s="126"/>
      <c r="CN61" s="126"/>
      <c r="CX61" s="126"/>
      <c r="DH61" s="126"/>
      <c r="DR61" s="126"/>
      <c r="EB61" s="126"/>
      <c r="EL61" s="126"/>
      <c r="EV61" s="126"/>
      <c r="FF61" s="126"/>
      <c r="FP61" s="126"/>
      <c r="FZ61" s="126"/>
      <c r="GJ61" s="126"/>
      <c r="GT61" s="126"/>
      <c r="HD61" s="126"/>
      <c r="HN61" s="126"/>
      <c r="HX61" s="126"/>
      <c r="IH61" s="126"/>
      <c r="IR61" s="126"/>
      <c r="JB61" s="126"/>
    </row>
    <row xmlns:x14ac="http://schemas.microsoft.com/office/spreadsheetml/2009/9/ac" r="62" s="3" customFormat="true" x14ac:dyDescent="0.25">
      <c r="A62" s="416" t="str">
        <f ca="true">IF(ISBLANK('Data Summary'!A64),"",'Data Summary'!A64)</f>
        <v/>
      </c>
      <c r="B62" s="126"/>
      <c r="L62" s="126"/>
      <c r="V62" s="126"/>
      <c r="AF62" s="126"/>
      <c r="AP62" s="126"/>
      <c r="AZ62" s="126"/>
      <c r="BA62" s="126"/>
      <c r="BB62" s="126"/>
      <c r="BC62" s="126"/>
      <c r="BD62" s="126"/>
      <c r="BE62" s="126"/>
      <c r="BF62" s="126"/>
      <c r="BG62" s="126"/>
      <c r="BJ62" s="126"/>
      <c r="BT62" s="126"/>
      <c r="CD62" s="126"/>
      <c r="CN62" s="126"/>
      <c r="CX62" s="126"/>
      <c r="DH62" s="126"/>
      <c r="DR62" s="126"/>
      <c r="EB62" s="126"/>
      <c r="EL62" s="126"/>
      <c r="EV62" s="126"/>
      <c r="FF62" s="126"/>
      <c r="FP62" s="126"/>
      <c r="FZ62" s="126"/>
      <c r="GJ62" s="126"/>
      <c r="GT62" s="126"/>
      <c r="HD62" s="126"/>
      <c r="HN62" s="126"/>
      <c r="HX62" s="126"/>
      <c r="IH62" s="126"/>
      <c r="IR62" s="126"/>
      <c r="JB62" s="126"/>
    </row>
    <row xmlns:x14ac="http://schemas.microsoft.com/office/spreadsheetml/2009/9/ac" r="63" s="3" customFormat="true" x14ac:dyDescent="0.25">
      <c r="A63" s="416" t="str">
        <f ca="true">IF(ISBLANK('Data Summary'!A65),"",'Data Summary'!A65)</f>
        <v/>
      </c>
      <c r="B63" s="126"/>
      <c r="L63" s="126"/>
      <c r="V63" s="126"/>
      <c r="AF63" s="126"/>
      <c r="AP63" s="126"/>
      <c r="AZ63" s="126"/>
      <c r="BA63" s="126"/>
      <c r="BB63" s="126"/>
      <c r="BC63" s="126"/>
      <c r="BD63" s="126"/>
      <c r="BE63" s="126"/>
      <c r="BF63" s="126"/>
      <c r="BG63" s="126"/>
      <c r="BJ63" s="126"/>
      <c r="BT63" s="126"/>
      <c r="CD63" s="126"/>
      <c r="CN63" s="126"/>
      <c r="CX63" s="126"/>
      <c r="DH63" s="126"/>
      <c r="DR63" s="126"/>
      <c r="EB63" s="126"/>
      <c r="EL63" s="126"/>
      <c r="EV63" s="126"/>
      <c r="FF63" s="126"/>
      <c r="FP63" s="126"/>
      <c r="FZ63" s="126"/>
      <c r="GJ63" s="126"/>
      <c r="GT63" s="126"/>
      <c r="HD63" s="126"/>
      <c r="HN63" s="126"/>
      <c r="HX63" s="126"/>
      <c r="IH63" s="126"/>
      <c r="IR63" s="126"/>
      <c r="JB63" s="126"/>
    </row>
    <row xmlns:x14ac="http://schemas.microsoft.com/office/spreadsheetml/2009/9/ac" r="64" s="3" customFormat="true" x14ac:dyDescent="0.25">
      <c r="A64" s="416" t="str">
        <f ca="true">IF(ISBLANK('Data Summary'!A66),"",'Data Summary'!A66)</f>
        <v/>
      </c>
      <c r="B64" s="126"/>
      <c r="L64" s="126"/>
      <c r="V64" s="126"/>
      <c r="AF64" s="126"/>
      <c r="AP64" s="126"/>
      <c r="AZ64" s="126"/>
      <c r="BA64" s="126"/>
      <c r="BB64" s="126"/>
      <c r="BC64" s="126"/>
      <c r="BD64" s="126"/>
      <c r="BE64" s="126"/>
      <c r="BF64" s="126"/>
      <c r="BG64" s="126"/>
      <c r="BJ64" s="126"/>
      <c r="BT64" s="126"/>
      <c r="CD64" s="126"/>
      <c r="CN64" s="126"/>
      <c r="CX64" s="126"/>
      <c r="DH64" s="126"/>
      <c r="DR64" s="126"/>
      <c r="EB64" s="126"/>
      <c r="EL64" s="126"/>
      <c r="EV64" s="126"/>
      <c r="FF64" s="126"/>
      <c r="FP64" s="126"/>
      <c r="FZ64" s="126"/>
      <c r="GJ64" s="126"/>
      <c r="GT64" s="126"/>
      <c r="HD64" s="126"/>
      <c r="HN64" s="126"/>
      <c r="HX64" s="126"/>
      <c r="IH64" s="126"/>
      <c r="IR64" s="126"/>
      <c r="JB64" s="126"/>
    </row>
    <row xmlns:x14ac="http://schemas.microsoft.com/office/spreadsheetml/2009/9/ac" r="65" s="3" customFormat="true" x14ac:dyDescent="0.25">
      <c r="A65" s="416" t="str">
        <f ca="true">IF(ISBLANK('Data Summary'!A67),"",'Data Summary'!A67)</f>
        <v/>
      </c>
      <c r="B65" s="126"/>
      <c r="L65" s="126"/>
      <c r="V65" s="126"/>
      <c r="AF65" s="126"/>
      <c r="AP65" s="126"/>
      <c r="AZ65" s="126"/>
      <c r="BA65" s="126"/>
      <c r="BB65" s="126"/>
      <c r="BC65" s="126"/>
      <c r="BD65" s="126"/>
      <c r="BE65" s="126"/>
      <c r="BF65" s="126"/>
      <c r="BG65" s="126"/>
      <c r="BJ65" s="126"/>
      <c r="BT65" s="126"/>
      <c r="CD65" s="126"/>
      <c r="CN65" s="126"/>
      <c r="CX65" s="126"/>
      <c r="DH65" s="126"/>
      <c r="DR65" s="126"/>
      <c r="EB65" s="126"/>
      <c r="EL65" s="126"/>
      <c r="EV65" s="126"/>
      <c r="FF65" s="126"/>
      <c r="FP65" s="126"/>
      <c r="FZ65" s="126"/>
      <c r="GJ65" s="126"/>
      <c r="GT65" s="126"/>
      <c r="HD65" s="126"/>
      <c r="HN65" s="126"/>
      <c r="HX65" s="126"/>
      <c r="IH65" s="126"/>
      <c r="IR65" s="126"/>
      <c r="JB65" s="126"/>
    </row>
    <row xmlns:x14ac="http://schemas.microsoft.com/office/spreadsheetml/2009/9/ac" r="66" s="3" customFormat="true" x14ac:dyDescent="0.25">
      <c r="A66" s="416" t="str">
        <f ca="true">IF(ISBLANK('Data Summary'!A68),"",'Data Summary'!A68)</f>
        <v/>
      </c>
      <c r="B66" s="126"/>
      <c r="L66" s="126"/>
      <c r="V66" s="126"/>
      <c r="AF66" s="126"/>
      <c r="AP66" s="126"/>
      <c r="AZ66" s="126"/>
      <c r="BA66" s="126"/>
      <c r="BB66" s="126"/>
      <c r="BC66" s="126"/>
      <c r="BD66" s="126"/>
      <c r="BE66" s="126"/>
      <c r="BF66" s="126"/>
      <c r="BG66" s="126"/>
      <c r="BJ66" s="126"/>
      <c r="BT66" s="126"/>
      <c r="CD66" s="126"/>
      <c r="CN66" s="126"/>
      <c r="CX66" s="126"/>
      <c r="DH66" s="126"/>
      <c r="DR66" s="126"/>
      <c r="EB66" s="126"/>
      <c r="EL66" s="126"/>
      <c r="EV66" s="126"/>
      <c r="FF66" s="126"/>
      <c r="FP66" s="126"/>
      <c r="FZ66" s="126"/>
      <c r="GJ66" s="126"/>
      <c r="GT66" s="126"/>
      <c r="HD66" s="126"/>
      <c r="HN66" s="126"/>
      <c r="HX66" s="126"/>
      <c r="IH66" s="126"/>
      <c r="IR66" s="126"/>
      <c r="JB66" s="126"/>
    </row>
    <row xmlns:x14ac="http://schemas.microsoft.com/office/spreadsheetml/2009/9/ac" r="67" s="3" customFormat="true" x14ac:dyDescent="0.25">
      <c r="A67" s="416" t="str">
        <f ca="true">IF(ISBLANK('Data Summary'!A69),"",'Data Summary'!A69)</f>
        <v/>
      </c>
      <c r="B67" s="126"/>
      <c r="L67" s="126"/>
      <c r="V67" s="126"/>
      <c r="AF67" s="126"/>
      <c r="AP67" s="126"/>
      <c r="AZ67" s="126"/>
      <c r="BA67" s="126"/>
      <c r="BB67" s="126"/>
      <c r="BC67" s="126"/>
      <c r="BD67" s="126"/>
      <c r="BE67" s="126"/>
      <c r="BF67" s="126"/>
      <c r="BG67" s="126"/>
      <c r="BJ67" s="126"/>
      <c r="BT67" s="126"/>
      <c r="CD67" s="126"/>
      <c r="CN67" s="126"/>
      <c r="CX67" s="126"/>
      <c r="DH67" s="126"/>
      <c r="DR67" s="126"/>
      <c r="EB67" s="126"/>
      <c r="EL67" s="126"/>
      <c r="EV67" s="126"/>
      <c r="FF67" s="126"/>
      <c r="FP67" s="126"/>
      <c r="FZ67" s="126"/>
      <c r="GJ67" s="126"/>
      <c r="GT67" s="126"/>
      <c r="HD67" s="126"/>
      <c r="HN67" s="126"/>
      <c r="HX67" s="126"/>
      <c r="IH67" s="126"/>
      <c r="IR67" s="126"/>
      <c r="JB67" s="126"/>
    </row>
    <row xmlns:x14ac="http://schemas.microsoft.com/office/spreadsheetml/2009/9/ac" r="68" s="3" customFormat="true" x14ac:dyDescent="0.25">
      <c r="A68" s="416" t="str">
        <f ca="true">IF(ISBLANK('Data Summary'!A70),"",'Data Summary'!A70)</f>
        <v/>
      </c>
      <c r="B68" s="126"/>
      <c r="L68" s="126"/>
      <c r="V68" s="126"/>
      <c r="AF68" s="126"/>
      <c r="AP68" s="126"/>
      <c r="AZ68" s="126"/>
      <c r="BA68" s="126"/>
      <c r="BB68" s="126"/>
      <c r="BC68" s="126"/>
      <c r="BD68" s="126"/>
      <c r="BE68" s="126"/>
      <c r="BF68" s="126"/>
      <c r="BG68" s="126"/>
      <c r="BJ68" s="126"/>
      <c r="BT68" s="126"/>
      <c r="CD68" s="126"/>
      <c r="CN68" s="126"/>
      <c r="CX68" s="126"/>
      <c r="DH68" s="126"/>
      <c r="DR68" s="126"/>
      <c r="EB68" s="126"/>
      <c r="EL68" s="126"/>
      <c r="EV68" s="126"/>
      <c r="FF68" s="126"/>
      <c r="FP68" s="126"/>
      <c r="FZ68" s="126"/>
      <c r="GJ68" s="126"/>
      <c r="GT68" s="126"/>
      <c r="HD68" s="126"/>
      <c r="HN68" s="126"/>
      <c r="HX68" s="126"/>
      <c r="IH68" s="126"/>
      <c r="IR68" s="126"/>
      <c r="JB68" s="126"/>
    </row>
    <row xmlns:x14ac="http://schemas.microsoft.com/office/spreadsheetml/2009/9/ac" r="69" s="3" customFormat="true" x14ac:dyDescent="0.25">
      <c r="A69" s="416" t="str">
        <f ca="true">IF(ISBLANK('Data Summary'!A71),"",'Data Summary'!A71)</f>
        <v/>
      </c>
      <c r="B69" s="126"/>
      <c r="L69" s="126"/>
      <c r="V69" s="126"/>
      <c r="AF69" s="126"/>
      <c r="AP69" s="126"/>
      <c r="AZ69" s="126"/>
      <c r="BA69" s="126"/>
      <c r="BB69" s="126"/>
      <c r="BC69" s="126"/>
      <c r="BD69" s="126"/>
      <c r="BE69" s="126"/>
      <c r="BF69" s="126"/>
      <c r="BG69" s="126"/>
      <c r="BJ69" s="126"/>
      <c r="BT69" s="126"/>
      <c r="CD69" s="126"/>
      <c r="CN69" s="126"/>
      <c r="CX69" s="126"/>
      <c r="DH69" s="126"/>
      <c r="DR69" s="126"/>
      <c r="EB69" s="126"/>
      <c r="EL69" s="126"/>
      <c r="EV69" s="126"/>
      <c r="FF69" s="126"/>
      <c r="FP69" s="126"/>
      <c r="FZ69" s="126"/>
      <c r="GJ69" s="126"/>
      <c r="GT69" s="126"/>
      <c r="HD69" s="126"/>
      <c r="HN69" s="126"/>
      <c r="HX69" s="126"/>
      <c r="IH69" s="126"/>
      <c r="IR69" s="126"/>
      <c r="JB69" s="126"/>
    </row>
    <row xmlns:x14ac="http://schemas.microsoft.com/office/spreadsheetml/2009/9/ac" r="70" s="3" customFormat="true" x14ac:dyDescent="0.25">
      <c r="A70" s="416" t="str">
        <f ca="true">IF(ISBLANK('Data Summary'!A72),"",'Data Summary'!A72)</f>
        <v/>
      </c>
      <c r="B70" s="126"/>
      <c r="L70" s="126"/>
      <c r="V70" s="126"/>
      <c r="AF70" s="126"/>
      <c r="AP70" s="126"/>
      <c r="AZ70" s="126"/>
      <c r="BA70" s="126"/>
      <c r="BB70" s="126"/>
      <c r="BC70" s="126"/>
      <c r="BD70" s="126"/>
      <c r="BE70" s="126"/>
      <c r="BF70" s="126"/>
      <c r="BG70" s="126"/>
      <c r="BJ70" s="126"/>
      <c r="BT70" s="126"/>
      <c r="CD70" s="126"/>
      <c r="CN70" s="126"/>
      <c r="CX70" s="126"/>
      <c r="DH70" s="126"/>
      <c r="DR70" s="126"/>
      <c r="EB70" s="126"/>
      <c r="EL70" s="126"/>
      <c r="EV70" s="126"/>
      <c r="FF70" s="126"/>
      <c r="FP70" s="126"/>
      <c r="FZ70" s="126"/>
      <c r="GJ70" s="126"/>
      <c r="GT70" s="126"/>
      <c r="HD70" s="126"/>
      <c r="HN70" s="126"/>
      <c r="HX70" s="126"/>
      <c r="IH70" s="126"/>
      <c r="IR70" s="126"/>
      <c r="JB70" s="126"/>
    </row>
    <row xmlns:x14ac="http://schemas.microsoft.com/office/spreadsheetml/2009/9/ac" r="71" s="3" customFormat="true" x14ac:dyDescent="0.25">
      <c r="A71" s="416" t="str">
        <f ca="true">IF(ISBLANK('Data Summary'!A73),"",'Data Summary'!A73)</f>
        <v/>
      </c>
      <c r="B71" s="126"/>
      <c r="L71" s="126"/>
      <c r="V71" s="126"/>
      <c r="AF71" s="126"/>
      <c r="AP71" s="126"/>
      <c r="AZ71" s="126"/>
      <c r="BA71" s="126"/>
      <c r="BB71" s="126"/>
      <c r="BC71" s="126"/>
      <c r="BD71" s="126"/>
      <c r="BE71" s="126"/>
      <c r="BF71" s="126"/>
      <c r="BG71" s="126"/>
      <c r="BJ71" s="126"/>
      <c r="BT71" s="126"/>
      <c r="CD71" s="126"/>
      <c r="CN71" s="126"/>
      <c r="CX71" s="126"/>
      <c r="DH71" s="126"/>
      <c r="DR71" s="126"/>
      <c r="EB71" s="126"/>
      <c r="EL71" s="126"/>
      <c r="EV71" s="126"/>
      <c r="FF71" s="126"/>
      <c r="FP71" s="126"/>
      <c r="FZ71" s="126"/>
      <c r="GJ71" s="126"/>
      <c r="GT71" s="126"/>
      <c r="HD71" s="126"/>
      <c r="HN71" s="126"/>
      <c r="HX71" s="126"/>
      <c r="IH71" s="126"/>
      <c r="IR71" s="126"/>
      <c r="JB71" s="126"/>
    </row>
    <row xmlns:x14ac="http://schemas.microsoft.com/office/spreadsheetml/2009/9/ac" r="72" s="3" customFormat="true" x14ac:dyDescent="0.25">
      <c r="A72" s="416" t="str">
        <f ca="true">IF(ISBLANK('Data Summary'!A74),"",'Data Summary'!A74)</f>
        <v/>
      </c>
      <c r="B72" s="126"/>
      <c r="L72" s="126"/>
      <c r="V72" s="126"/>
      <c r="AF72" s="126"/>
      <c r="AP72" s="126"/>
      <c r="AZ72" s="126"/>
      <c r="BA72" s="126"/>
      <c r="BB72" s="126"/>
      <c r="BC72" s="126"/>
      <c r="BD72" s="126"/>
      <c r="BE72" s="126"/>
      <c r="BF72" s="126"/>
      <c r="BG72" s="126"/>
      <c r="BJ72" s="126"/>
      <c r="BT72" s="126"/>
      <c r="CD72" s="126"/>
      <c r="CN72" s="126"/>
      <c r="CX72" s="126"/>
      <c r="DH72" s="126"/>
      <c r="DR72" s="126"/>
      <c r="EB72" s="126"/>
      <c r="EL72" s="126"/>
      <c r="EV72" s="126"/>
      <c r="FF72" s="126"/>
      <c r="FP72" s="126"/>
      <c r="FZ72" s="126"/>
      <c r="GJ72" s="126"/>
      <c r="GT72" s="126"/>
      <c r="HD72" s="126"/>
      <c r="HN72" s="126"/>
      <c r="HX72" s="126"/>
      <c r="IH72" s="126"/>
      <c r="IR72" s="126"/>
      <c r="JB72" s="126"/>
    </row>
    <row xmlns:x14ac="http://schemas.microsoft.com/office/spreadsheetml/2009/9/ac" r="73" s="3" customFormat="true" x14ac:dyDescent="0.25">
      <c r="A73" s="416" t="str">
        <f ca="true">IF(ISBLANK('Data Summary'!A75),"",'Data Summary'!A75)</f>
        <v/>
      </c>
      <c r="B73" s="126"/>
      <c r="L73" s="126"/>
      <c r="V73" s="126"/>
      <c r="AF73" s="126"/>
      <c r="AP73" s="126"/>
      <c r="AZ73" s="126"/>
      <c r="BA73" s="126"/>
      <c r="BB73" s="126"/>
      <c r="BC73" s="126"/>
      <c r="BD73" s="126"/>
      <c r="BE73" s="126"/>
      <c r="BF73" s="126"/>
      <c r="BG73" s="126"/>
      <c r="BJ73" s="126"/>
      <c r="BT73" s="126"/>
      <c r="CD73" s="126"/>
      <c r="CN73" s="126"/>
      <c r="CX73" s="126"/>
      <c r="DH73" s="126"/>
      <c r="DR73" s="126"/>
      <c r="EB73" s="126"/>
      <c r="EL73" s="126"/>
      <c r="EV73" s="126"/>
      <c r="FF73" s="126"/>
      <c r="FP73" s="126"/>
      <c r="FZ73" s="126"/>
      <c r="GJ73" s="126"/>
      <c r="GT73" s="126"/>
      <c r="HD73" s="126"/>
      <c r="HN73" s="126"/>
      <c r="HX73" s="126"/>
      <c r="IH73" s="126"/>
      <c r="IR73" s="126"/>
      <c r="JB73" s="126"/>
    </row>
    <row xmlns:x14ac="http://schemas.microsoft.com/office/spreadsheetml/2009/9/ac" r="74" s="3" customFormat="true" x14ac:dyDescent="0.25">
      <c r="A74" s="416" t="str">
        <f ca="true">IF(ISBLANK('Data Summary'!A76),"",'Data Summary'!A76)</f>
        <v/>
      </c>
      <c r="B74" s="126"/>
      <c r="L74" s="126"/>
      <c r="V74" s="126"/>
      <c r="AF74" s="126"/>
      <c r="AP74" s="126"/>
      <c r="AZ74" s="126"/>
      <c r="BA74" s="126"/>
      <c r="BB74" s="126"/>
      <c r="BC74" s="126"/>
      <c r="BD74" s="126"/>
      <c r="BE74" s="126"/>
      <c r="BF74" s="126"/>
      <c r="BG74" s="126"/>
      <c r="BJ74" s="126"/>
      <c r="BT74" s="126"/>
      <c r="CD74" s="126"/>
      <c r="CN74" s="126"/>
      <c r="CX74" s="126"/>
      <c r="DH74" s="126"/>
      <c r="DR74" s="126"/>
      <c r="EB74" s="126"/>
      <c r="EL74" s="126"/>
      <c r="EV74" s="126"/>
      <c r="FF74" s="126"/>
      <c r="FP74" s="126"/>
      <c r="FZ74" s="126"/>
      <c r="GJ74" s="126"/>
      <c r="GT74" s="126"/>
      <c r="HD74" s="126"/>
      <c r="HN74" s="126"/>
      <c r="HX74" s="126"/>
      <c r="IH74" s="126"/>
      <c r="IR74" s="126"/>
      <c r="JB74" s="126"/>
    </row>
    <row xmlns:x14ac="http://schemas.microsoft.com/office/spreadsheetml/2009/9/ac" r="75" s="3" customFormat="true" x14ac:dyDescent="0.25">
      <c r="A75" s="416" t="str">
        <f ca="true">IF(ISBLANK('Data Summary'!A77),"",'Data Summary'!A77)</f>
        <v/>
      </c>
      <c r="B75" s="126"/>
      <c r="L75" s="126"/>
      <c r="V75" s="126"/>
      <c r="AF75" s="126"/>
      <c r="AP75" s="126"/>
      <c r="AZ75" s="126"/>
      <c r="BA75" s="126"/>
      <c r="BB75" s="126"/>
      <c r="BC75" s="126"/>
      <c r="BD75" s="126"/>
      <c r="BE75" s="126"/>
      <c r="BF75" s="126"/>
      <c r="BG75" s="126"/>
      <c r="BJ75" s="126"/>
      <c r="BT75" s="126"/>
      <c r="CD75" s="126"/>
      <c r="CN75" s="126"/>
      <c r="CX75" s="126"/>
      <c r="DH75" s="126"/>
      <c r="DR75" s="126"/>
      <c r="EB75" s="126"/>
      <c r="EL75" s="126"/>
      <c r="EV75" s="126"/>
      <c r="FF75" s="126"/>
      <c r="FP75" s="126"/>
      <c r="FZ75" s="126"/>
      <c r="GJ75" s="126"/>
      <c r="GT75" s="126"/>
      <c r="HD75" s="126"/>
      <c r="HN75" s="126"/>
      <c r="HX75" s="126"/>
      <c r="IH75" s="126"/>
      <c r="IR75" s="126"/>
      <c r="JB75" s="126"/>
    </row>
    <row xmlns:x14ac="http://schemas.microsoft.com/office/spreadsheetml/2009/9/ac" r="76" s="3" customFormat="true" x14ac:dyDescent="0.25">
      <c r="A76" s="416" t="str">
        <f ca="true">IF(ISBLANK('Data Summary'!A78),"",'Data Summary'!A78)</f>
        <v/>
      </c>
      <c r="B76" s="126"/>
      <c r="L76" s="126"/>
      <c r="V76" s="126"/>
      <c r="AF76" s="126"/>
      <c r="AP76" s="126"/>
      <c r="AZ76" s="126"/>
      <c r="BA76" s="126"/>
      <c r="BB76" s="126"/>
      <c r="BC76" s="126"/>
      <c r="BD76" s="126"/>
      <c r="BE76" s="126"/>
      <c r="BF76" s="126"/>
      <c r="BG76" s="126"/>
      <c r="BJ76" s="126"/>
      <c r="BT76" s="126"/>
      <c r="CD76" s="126"/>
      <c r="CN76" s="126"/>
      <c r="CX76" s="126"/>
      <c r="DH76" s="126"/>
      <c r="DR76" s="126"/>
      <c r="EB76" s="126"/>
      <c r="EL76" s="126"/>
      <c r="EV76" s="126"/>
      <c r="FF76" s="126"/>
      <c r="FP76" s="126"/>
      <c r="FZ76" s="126"/>
      <c r="GJ76" s="126"/>
      <c r="GT76" s="126"/>
      <c r="HD76" s="126"/>
      <c r="HN76" s="126"/>
      <c r="HX76" s="126"/>
      <c r="IH76" s="126"/>
      <c r="IR76" s="126"/>
      <c r="JB76" s="126"/>
    </row>
    <row xmlns:x14ac="http://schemas.microsoft.com/office/spreadsheetml/2009/9/ac" r="77" s="3" customFormat="true" x14ac:dyDescent="0.25">
      <c r="A77" s="416" t="str">
        <f ca="true">IF(ISBLANK('Data Summary'!A79),"",'Data Summary'!A79)</f>
        <v/>
      </c>
      <c r="B77" s="126"/>
      <c r="L77" s="126"/>
      <c r="V77" s="126"/>
      <c r="AF77" s="126"/>
      <c r="AP77" s="126"/>
      <c r="AZ77" s="126"/>
      <c r="BA77" s="126"/>
      <c r="BB77" s="126"/>
      <c r="BC77" s="126"/>
      <c r="BD77" s="126"/>
      <c r="BE77" s="126"/>
      <c r="BF77" s="126"/>
      <c r="BG77" s="126"/>
      <c r="BJ77" s="126"/>
      <c r="BT77" s="126"/>
      <c r="CD77" s="126"/>
      <c r="CN77" s="126"/>
      <c r="CX77" s="126"/>
      <c r="DH77" s="126"/>
      <c r="DR77" s="126"/>
      <c r="EB77" s="126"/>
      <c r="EL77" s="126"/>
      <c r="EV77" s="126"/>
      <c r="FF77" s="126"/>
      <c r="FP77" s="126"/>
      <c r="FZ77" s="126"/>
      <c r="GJ77" s="126"/>
      <c r="GT77" s="126"/>
      <c r="HD77" s="126"/>
      <c r="HN77" s="126"/>
      <c r="HX77" s="126"/>
      <c r="IH77" s="126"/>
      <c r="IR77" s="126"/>
      <c r="JB77" s="126"/>
    </row>
    <row xmlns:x14ac="http://schemas.microsoft.com/office/spreadsheetml/2009/9/ac" r="78" s="3" customFormat="true" x14ac:dyDescent="0.25">
      <c r="A78" s="416" t="str">
        <f ca="true">IF(ISBLANK('Data Summary'!A80),"",'Data Summary'!A80)</f>
        <v/>
      </c>
      <c r="B78" s="126"/>
      <c r="L78" s="126"/>
      <c r="V78" s="126"/>
      <c r="AF78" s="126"/>
      <c r="AP78" s="126"/>
      <c r="AZ78" s="126"/>
      <c r="BA78" s="126"/>
      <c r="BB78" s="126"/>
      <c r="BC78" s="126"/>
      <c r="BD78" s="126"/>
      <c r="BE78" s="126"/>
      <c r="BF78" s="126"/>
      <c r="BG78" s="126"/>
      <c r="BJ78" s="126"/>
      <c r="BT78" s="126"/>
      <c r="CD78" s="126"/>
      <c r="CN78" s="126"/>
      <c r="CX78" s="126"/>
      <c r="DH78" s="126"/>
      <c r="DR78" s="126"/>
      <c r="EB78" s="126"/>
      <c r="EL78" s="126"/>
      <c r="EV78" s="126"/>
      <c r="FF78" s="126"/>
      <c r="FP78" s="126"/>
      <c r="FZ78" s="126"/>
      <c r="GJ78" s="126"/>
      <c r="GT78" s="126"/>
      <c r="HD78" s="126"/>
      <c r="HN78" s="126"/>
      <c r="HX78" s="126"/>
      <c r="IH78" s="126"/>
      <c r="IR78" s="126"/>
      <c r="JB78" s="126"/>
    </row>
    <row xmlns:x14ac="http://schemas.microsoft.com/office/spreadsheetml/2009/9/ac" r="79" s="3" customFormat="true" x14ac:dyDescent="0.25">
      <c r="A79" s="416" t="str">
        <f ca="true">IF(ISBLANK('Data Summary'!A81),"",'Data Summary'!A81)</f>
        <v/>
      </c>
      <c r="B79" s="126"/>
      <c r="L79" s="126"/>
      <c r="V79" s="126"/>
      <c r="AF79" s="126"/>
      <c r="AP79" s="126"/>
      <c r="AZ79" s="126"/>
      <c r="BA79" s="126"/>
      <c r="BB79" s="126"/>
      <c r="BC79" s="126"/>
      <c r="BD79" s="126"/>
      <c r="BE79" s="126"/>
      <c r="BF79" s="126"/>
      <c r="BG79" s="126"/>
      <c r="BJ79" s="126"/>
      <c r="BT79" s="126"/>
      <c r="CD79" s="126"/>
      <c r="CN79" s="126"/>
      <c r="CX79" s="126"/>
      <c r="DH79" s="126"/>
      <c r="DR79" s="126"/>
      <c r="EB79" s="126"/>
      <c r="EL79" s="126"/>
      <c r="EV79" s="126"/>
      <c r="FF79" s="126"/>
      <c r="FP79" s="126"/>
      <c r="FZ79" s="126"/>
      <c r="GJ79" s="126"/>
      <c r="GT79" s="126"/>
      <c r="HD79" s="126"/>
      <c r="HN79" s="126"/>
      <c r="HX79" s="126"/>
      <c r="IH79" s="126"/>
      <c r="IR79" s="126"/>
      <c r="JB79" s="126"/>
    </row>
    <row xmlns:x14ac="http://schemas.microsoft.com/office/spreadsheetml/2009/9/ac" r="80" s="3" customFormat="true" x14ac:dyDescent="0.25">
      <c r="A80" s="416" t="str">
        <f ca="true">IF(ISBLANK('Data Summary'!A82),"",'Data Summary'!A82)</f>
        <v/>
      </c>
      <c r="B80" s="126"/>
      <c r="L80" s="126"/>
      <c r="V80" s="126"/>
      <c r="AF80" s="126"/>
      <c r="AP80" s="126"/>
      <c r="AZ80" s="126"/>
      <c r="BA80" s="126"/>
      <c r="BB80" s="126"/>
      <c r="BC80" s="126"/>
      <c r="BD80" s="126"/>
      <c r="BE80" s="126"/>
      <c r="BF80" s="126"/>
      <c r="BG80" s="126"/>
      <c r="BJ80" s="126"/>
      <c r="BT80" s="126"/>
      <c r="CD80" s="126"/>
      <c r="CN80" s="126"/>
      <c r="CX80" s="126"/>
      <c r="DH80" s="126"/>
      <c r="DR80" s="126"/>
      <c r="EB80" s="126"/>
      <c r="EL80" s="126"/>
      <c r="EV80" s="126"/>
      <c r="FF80" s="126"/>
      <c r="FP80" s="126"/>
      <c r="FZ80" s="126"/>
      <c r="GJ80" s="126"/>
      <c r="GT80" s="126"/>
      <c r="HD80" s="126"/>
      <c r="HN80" s="126"/>
      <c r="HX80" s="126"/>
      <c r="IH80" s="126"/>
      <c r="IR80" s="126"/>
      <c r="JB80" s="126"/>
    </row>
    <row xmlns:x14ac="http://schemas.microsoft.com/office/spreadsheetml/2009/9/ac" r="81" s="3" customFormat="true" x14ac:dyDescent="0.25">
      <c r="A81" s="416" t="str">
        <f ca="true">IF(ISBLANK('Data Summary'!A83),"",'Data Summary'!A83)</f>
        <v/>
      </c>
      <c r="B81" s="126"/>
      <c r="L81" s="126"/>
      <c r="V81" s="126"/>
      <c r="AF81" s="126"/>
      <c r="AP81" s="126"/>
      <c r="AZ81" s="126"/>
      <c r="BA81" s="126"/>
      <c r="BB81" s="126"/>
      <c r="BC81" s="126"/>
      <c r="BD81" s="126"/>
      <c r="BE81" s="126"/>
      <c r="BF81" s="126"/>
      <c r="BG81" s="126"/>
      <c r="BJ81" s="126"/>
      <c r="BT81" s="126"/>
      <c r="CD81" s="126"/>
      <c r="CN81" s="126"/>
      <c r="CX81" s="126"/>
      <c r="DH81" s="126"/>
      <c r="DR81" s="126"/>
      <c r="EB81" s="126"/>
      <c r="EL81" s="126"/>
      <c r="EV81" s="126"/>
      <c r="FF81" s="126"/>
      <c r="FP81" s="126"/>
      <c r="FZ81" s="126"/>
      <c r="GJ81" s="126"/>
      <c r="GT81" s="126"/>
      <c r="HD81" s="126"/>
      <c r="HN81" s="126"/>
      <c r="HX81" s="126"/>
      <c r="IH81" s="126"/>
      <c r="IR81" s="126"/>
      <c r="JB81" s="126"/>
    </row>
    <row xmlns:x14ac="http://schemas.microsoft.com/office/spreadsheetml/2009/9/ac" r="82" s="3" customFormat="true" x14ac:dyDescent="0.25">
      <c r="A82" s="416" t="str">
        <f ca="true">IF(ISBLANK('Data Summary'!A84),"",'Data Summary'!A84)</f>
        <v/>
      </c>
      <c r="B82" s="126"/>
      <c r="L82" s="126"/>
      <c r="V82" s="126"/>
      <c r="AF82" s="126"/>
      <c r="AP82" s="126"/>
      <c r="AZ82" s="126"/>
      <c r="BA82" s="126"/>
      <c r="BB82" s="126"/>
      <c r="BC82" s="126"/>
      <c r="BD82" s="126"/>
      <c r="BE82" s="126"/>
      <c r="BF82" s="126"/>
      <c r="BG82" s="126"/>
      <c r="BJ82" s="126"/>
      <c r="BT82" s="126"/>
      <c r="CD82" s="126"/>
      <c r="CN82" s="126"/>
      <c r="CX82" s="126"/>
      <c r="DH82" s="126"/>
      <c r="DR82" s="126"/>
      <c r="EB82" s="126"/>
      <c r="EL82" s="126"/>
      <c r="EV82" s="126"/>
      <c r="FF82" s="126"/>
      <c r="FP82" s="126"/>
      <c r="FZ82" s="126"/>
      <c r="GJ82" s="126"/>
      <c r="GT82" s="126"/>
      <c r="HD82" s="126"/>
      <c r="HN82" s="126"/>
      <c r="HX82" s="126"/>
      <c r="IH82" s="126"/>
      <c r="IR82" s="126"/>
      <c r="JB82" s="126"/>
    </row>
    <row xmlns:x14ac="http://schemas.microsoft.com/office/spreadsheetml/2009/9/ac" r="83" s="3" customFormat="true" x14ac:dyDescent="0.25">
      <c r="A83" s="416" t="str">
        <f ca="true">IF(ISBLANK('Data Summary'!A85),"",'Data Summary'!A85)</f>
        <v/>
      </c>
      <c r="B83" s="126"/>
      <c r="L83" s="126"/>
      <c r="V83" s="126"/>
      <c r="AF83" s="126"/>
      <c r="AP83" s="126"/>
      <c r="AZ83" s="126"/>
      <c r="BA83" s="126"/>
      <c r="BB83" s="126"/>
      <c r="BC83" s="126"/>
      <c r="BD83" s="126"/>
      <c r="BE83" s="126"/>
      <c r="BF83" s="126"/>
      <c r="BG83" s="126"/>
      <c r="BJ83" s="126"/>
      <c r="BT83" s="126"/>
      <c r="CD83" s="126"/>
      <c r="CN83" s="126"/>
      <c r="CX83" s="126"/>
      <c r="DH83" s="126"/>
      <c r="DR83" s="126"/>
      <c r="EB83" s="126"/>
      <c r="EL83" s="126"/>
      <c r="EV83" s="126"/>
      <c r="FF83" s="126"/>
      <c r="FP83" s="126"/>
      <c r="FZ83" s="126"/>
      <c r="GJ83" s="126"/>
      <c r="GT83" s="126"/>
      <c r="HD83" s="126"/>
      <c r="HN83" s="126"/>
      <c r="HX83" s="126"/>
      <c r="IH83" s="126"/>
      <c r="IR83" s="126"/>
      <c r="JB83" s="126"/>
    </row>
    <row xmlns:x14ac="http://schemas.microsoft.com/office/spreadsheetml/2009/9/ac" r="84" s="3" customFormat="true" x14ac:dyDescent="0.25">
      <c r="A84" s="416" t="str">
        <f ca="true">IF(ISBLANK('Data Summary'!A86),"",'Data Summary'!A86)</f>
        <v/>
      </c>
      <c r="B84" s="126"/>
      <c r="L84" s="126"/>
      <c r="V84" s="126"/>
      <c r="AF84" s="126"/>
      <c r="AP84" s="126"/>
      <c r="AZ84" s="126"/>
      <c r="BA84" s="126"/>
      <c r="BB84" s="126"/>
      <c r="BC84" s="126"/>
      <c r="BD84" s="126"/>
      <c r="BE84" s="126"/>
      <c r="BF84" s="126"/>
      <c r="BG84" s="126"/>
      <c r="BJ84" s="126"/>
      <c r="BT84" s="126"/>
      <c r="CD84" s="126"/>
      <c r="CN84" s="126"/>
      <c r="CX84" s="126"/>
      <c r="DH84" s="126"/>
      <c r="DR84" s="126"/>
      <c r="EB84" s="126"/>
      <c r="EL84" s="126"/>
      <c r="EV84" s="126"/>
      <c r="FF84" s="126"/>
      <c r="FP84" s="126"/>
      <c r="FZ84" s="126"/>
      <c r="GJ84" s="126"/>
      <c r="GT84" s="126"/>
      <c r="HD84" s="126"/>
      <c r="HN84" s="126"/>
      <c r="HX84" s="126"/>
      <c r="IH84" s="126"/>
      <c r="IR84" s="126"/>
      <c r="JB84" s="126"/>
    </row>
    <row xmlns:x14ac="http://schemas.microsoft.com/office/spreadsheetml/2009/9/ac" r="85" s="3" customFormat="true" x14ac:dyDescent="0.25">
      <c r="A85" s="416" t="str">
        <f ca="true">IF(ISBLANK('Data Summary'!A87),"",'Data Summary'!A87)</f>
        <v/>
      </c>
      <c r="B85" s="126"/>
      <c r="L85" s="126"/>
      <c r="V85" s="126"/>
      <c r="AF85" s="126"/>
      <c r="AP85" s="126"/>
      <c r="AZ85" s="126"/>
      <c r="BA85" s="126"/>
      <c r="BB85" s="126"/>
      <c r="BC85" s="126"/>
      <c r="BD85" s="126"/>
      <c r="BE85" s="126"/>
      <c r="BF85" s="126"/>
      <c r="BG85" s="126"/>
      <c r="BJ85" s="126"/>
      <c r="BT85" s="126"/>
      <c r="CD85" s="126"/>
      <c r="CN85" s="126"/>
      <c r="CX85" s="126"/>
      <c r="DH85" s="126"/>
      <c r="DR85" s="126"/>
      <c r="EB85" s="126"/>
      <c r="EL85" s="126"/>
      <c r="EV85" s="126"/>
      <c r="FF85" s="126"/>
      <c r="FP85" s="126"/>
      <c r="FZ85" s="126"/>
      <c r="GJ85" s="126"/>
      <c r="GT85" s="126"/>
      <c r="HD85" s="126"/>
      <c r="HN85" s="126"/>
      <c r="HX85" s="126"/>
      <c r="IH85" s="126"/>
      <c r="IR85" s="126"/>
      <c r="JB85" s="126"/>
    </row>
    <row xmlns:x14ac="http://schemas.microsoft.com/office/spreadsheetml/2009/9/ac" r="86" s="3" customFormat="true" x14ac:dyDescent="0.25">
      <c r="A86" s="416" t="str">
        <f ca="true">IF(ISBLANK('Data Summary'!A88),"",'Data Summary'!A88)</f>
        <v/>
      </c>
      <c r="B86" s="126"/>
      <c r="L86" s="126"/>
      <c r="V86" s="126"/>
      <c r="AF86" s="126"/>
      <c r="AP86" s="126"/>
      <c r="AZ86" s="126"/>
      <c r="BA86" s="126"/>
      <c r="BB86" s="126"/>
      <c r="BC86" s="126"/>
      <c r="BD86" s="126"/>
      <c r="BE86" s="126"/>
      <c r="BF86" s="126"/>
      <c r="BG86" s="126"/>
      <c r="BJ86" s="126"/>
      <c r="BT86" s="126"/>
      <c r="CD86" s="126"/>
      <c r="CN86" s="126"/>
      <c r="CX86" s="126"/>
      <c r="DH86" s="126"/>
      <c r="DR86" s="126"/>
      <c r="EB86" s="126"/>
      <c r="EL86" s="126"/>
      <c r="EV86" s="126"/>
      <c r="FF86" s="126"/>
      <c r="FP86" s="126"/>
      <c r="FZ86" s="126"/>
      <c r="GJ86" s="126"/>
      <c r="GT86" s="126"/>
      <c r="HD86" s="126"/>
      <c r="HN86" s="126"/>
      <c r="HX86" s="126"/>
      <c r="IH86" s="126"/>
      <c r="IR86" s="126"/>
      <c r="JB86" s="126"/>
    </row>
    <row xmlns:x14ac="http://schemas.microsoft.com/office/spreadsheetml/2009/9/ac" r="87" s="3" customFormat="true" x14ac:dyDescent="0.25">
      <c r="A87" s="416" t="str">
        <f ca="true">IF(ISBLANK('Data Summary'!A89),"",'Data Summary'!A89)</f>
        <v/>
      </c>
      <c r="B87" s="126"/>
      <c r="L87" s="126"/>
      <c r="V87" s="126"/>
      <c r="AF87" s="126"/>
      <c r="AP87" s="126"/>
      <c r="AZ87" s="126"/>
      <c r="BA87" s="126"/>
      <c r="BB87" s="126"/>
      <c r="BC87" s="126"/>
      <c r="BD87" s="126"/>
      <c r="BE87" s="126"/>
      <c r="BF87" s="126"/>
      <c r="BG87" s="126"/>
      <c r="BJ87" s="126"/>
      <c r="BT87" s="126"/>
      <c r="CD87" s="126"/>
      <c r="CN87" s="126"/>
      <c r="CX87" s="126"/>
      <c r="DH87" s="126"/>
      <c r="DR87" s="126"/>
      <c r="EB87" s="126"/>
      <c r="EL87" s="126"/>
      <c r="EV87" s="126"/>
      <c r="FF87" s="126"/>
      <c r="FP87" s="126"/>
      <c r="FZ87" s="126"/>
      <c r="GJ87" s="126"/>
      <c r="GT87" s="126"/>
      <c r="HD87" s="126"/>
      <c r="HN87" s="126"/>
      <c r="HX87" s="126"/>
      <c r="IH87" s="126"/>
      <c r="IR87" s="126"/>
      <c r="JB87" s="126"/>
    </row>
    <row xmlns:x14ac="http://schemas.microsoft.com/office/spreadsheetml/2009/9/ac" r="88" s="3" customFormat="true" x14ac:dyDescent="0.25">
      <c r="A88" s="416" t="str">
        <f ca="true">IF(ISBLANK('Data Summary'!A90),"",'Data Summary'!A90)</f>
        <v/>
      </c>
      <c r="B88" s="126"/>
      <c r="L88" s="126"/>
      <c r="V88" s="126"/>
      <c r="AF88" s="126"/>
      <c r="AP88" s="126"/>
      <c r="AZ88" s="126"/>
      <c r="BA88" s="126"/>
      <c r="BB88" s="126"/>
      <c r="BC88" s="126"/>
      <c r="BD88" s="126"/>
      <c r="BE88" s="126"/>
      <c r="BF88" s="126"/>
      <c r="BG88" s="126"/>
      <c r="BJ88" s="126"/>
      <c r="BT88" s="126"/>
      <c r="CD88" s="126"/>
      <c r="CN88" s="126"/>
      <c r="CX88" s="126"/>
      <c r="DH88" s="126"/>
      <c r="DR88" s="126"/>
      <c r="EB88" s="126"/>
      <c r="EL88" s="126"/>
      <c r="EV88" s="126"/>
      <c r="FF88" s="126"/>
      <c r="FP88" s="126"/>
      <c r="FZ88" s="126"/>
      <c r="GJ88" s="126"/>
      <c r="GT88" s="126"/>
      <c r="HD88" s="126"/>
      <c r="HN88" s="126"/>
      <c r="HX88" s="126"/>
      <c r="IH88" s="126"/>
      <c r="IR88" s="126"/>
      <c r="JB88" s="126"/>
    </row>
    <row xmlns:x14ac="http://schemas.microsoft.com/office/spreadsheetml/2009/9/ac" r="89" s="3" customFormat="true" x14ac:dyDescent="0.25">
      <c r="A89" s="416" t="str">
        <f ca="true">IF(ISBLANK('Data Summary'!A91),"",'Data Summary'!A91)</f>
        <v/>
      </c>
      <c r="B89" s="126"/>
      <c r="L89" s="126"/>
      <c r="V89" s="126"/>
      <c r="AF89" s="126"/>
      <c r="AP89" s="126"/>
      <c r="AZ89" s="126"/>
      <c r="BA89" s="126"/>
      <c r="BB89" s="126"/>
      <c r="BC89" s="126"/>
      <c r="BD89" s="126"/>
      <c r="BE89" s="126"/>
      <c r="BF89" s="126"/>
      <c r="BG89" s="126"/>
      <c r="BJ89" s="126"/>
      <c r="BT89" s="126"/>
      <c r="CD89" s="126"/>
      <c r="CN89" s="126"/>
      <c r="CX89" s="126"/>
      <c r="DH89" s="126"/>
      <c r="DR89" s="126"/>
      <c r="EB89" s="126"/>
      <c r="EL89" s="126"/>
      <c r="EV89" s="126"/>
      <c r="FF89" s="126"/>
      <c r="FP89" s="126"/>
      <c r="FZ89" s="126"/>
      <c r="GJ89" s="126"/>
      <c r="GT89" s="126"/>
      <c r="HD89" s="126"/>
      <c r="HN89" s="126"/>
      <c r="HX89" s="126"/>
      <c r="IH89" s="126"/>
      <c r="IR89" s="126"/>
      <c r="JB89" s="126"/>
    </row>
    <row xmlns:x14ac="http://schemas.microsoft.com/office/spreadsheetml/2009/9/ac" r="90" s="3" customFormat="true" x14ac:dyDescent="0.25">
      <c r="A90" s="416" t="str">
        <f ca="true">IF(ISBLANK('Data Summary'!A92),"",'Data Summary'!A92)</f>
        <v/>
      </c>
      <c r="B90" s="126"/>
      <c r="L90" s="126"/>
      <c r="V90" s="126"/>
      <c r="AF90" s="126"/>
      <c r="AP90" s="126"/>
      <c r="AZ90" s="126"/>
      <c r="BA90" s="126"/>
      <c r="BB90" s="126"/>
      <c r="BC90" s="126"/>
      <c r="BD90" s="126"/>
      <c r="BE90" s="126"/>
      <c r="BF90" s="126"/>
      <c r="BG90" s="126"/>
      <c r="BJ90" s="126"/>
      <c r="BT90" s="126"/>
      <c r="CD90" s="126"/>
      <c r="CN90" s="126"/>
      <c r="CX90" s="126"/>
      <c r="DH90" s="126"/>
      <c r="DR90" s="126"/>
      <c r="EB90" s="126"/>
      <c r="EL90" s="126"/>
      <c r="EV90" s="126"/>
      <c r="FF90" s="126"/>
      <c r="FP90" s="126"/>
      <c r="FZ90" s="126"/>
      <c r="GJ90" s="126"/>
      <c r="GT90" s="126"/>
      <c r="HD90" s="126"/>
      <c r="HN90" s="126"/>
      <c r="HX90" s="126"/>
      <c r="IH90" s="126"/>
      <c r="IR90" s="126"/>
      <c r="JB90" s="126"/>
    </row>
    <row xmlns:x14ac="http://schemas.microsoft.com/office/spreadsheetml/2009/9/ac" r="91" s="3" customFormat="true" x14ac:dyDescent="0.25">
      <c r="A91" s="416" t="str">
        <f ca="true">IF(ISBLANK('Data Summary'!A93),"",'Data Summary'!A93)</f>
        <v/>
      </c>
      <c r="B91" s="126"/>
      <c r="L91" s="126"/>
      <c r="V91" s="126"/>
      <c r="AF91" s="126"/>
      <c r="AP91" s="126"/>
      <c r="AZ91" s="126"/>
      <c r="BA91" s="126"/>
      <c r="BB91" s="126"/>
      <c r="BC91" s="126"/>
      <c r="BD91" s="126"/>
      <c r="BE91" s="126"/>
      <c r="BF91" s="126"/>
      <c r="BG91" s="126"/>
      <c r="BJ91" s="126"/>
      <c r="BT91" s="126"/>
      <c r="CD91" s="126"/>
      <c r="CN91" s="126"/>
      <c r="CX91" s="126"/>
      <c r="DH91" s="126"/>
      <c r="DR91" s="126"/>
      <c r="EB91" s="126"/>
      <c r="EL91" s="126"/>
      <c r="EV91" s="126"/>
      <c r="FF91" s="126"/>
      <c r="FP91" s="126"/>
      <c r="FZ91" s="126"/>
      <c r="GJ91" s="126"/>
      <c r="GT91" s="126"/>
      <c r="HD91" s="126"/>
      <c r="HN91" s="126"/>
      <c r="HX91" s="126"/>
      <c r="IH91" s="126"/>
      <c r="IR91" s="126"/>
      <c r="JB91" s="126"/>
    </row>
    <row xmlns:x14ac="http://schemas.microsoft.com/office/spreadsheetml/2009/9/ac" r="92" s="3" customFormat="true" x14ac:dyDescent="0.25">
      <c r="A92" s="416" t="str">
        <f ca="true">IF(ISBLANK('Data Summary'!A94),"",'Data Summary'!A94)</f>
        <v/>
      </c>
      <c r="B92" s="126"/>
      <c r="L92" s="126"/>
      <c r="V92" s="126"/>
      <c r="AF92" s="126"/>
      <c r="AP92" s="126"/>
      <c r="AZ92" s="126"/>
      <c r="BA92" s="126"/>
      <c r="BB92" s="126"/>
      <c r="BC92" s="126"/>
      <c r="BD92" s="126"/>
      <c r="BE92" s="126"/>
      <c r="BF92" s="126"/>
      <c r="BG92" s="126"/>
      <c r="BJ92" s="126"/>
      <c r="BT92" s="126"/>
      <c r="CD92" s="126"/>
      <c r="CN92" s="126"/>
      <c r="CX92" s="126"/>
      <c r="DH92" s="126"/>
      <c r="DR92" s="126"/>
      <c r="EB92" s="126"/>
      <c r="EL92" s="126"/>
      <c r="EV92" s="126"/>
      <c r="FF92" s="126"/>
      <c r="FP92" s="126"/>
      <c r="FZ92" s="126"/>
      <c r="GJ92" s="126"/>
      <c r="GT92" s="126"/>
      <c r="HD92" s="126"/>
      <c r="HN92" s="126"/>
      <c r="HX92" s="126"/>
      <c r="IH92" s="126"/>
      <c r="IR92" s="126"/>
      <c r="JB92" s="126"/>
    </row>
    <row xmlns:x14ac="http://schemas.microsoft.com/office/spreadsheetml/2009/9/ac" r="93" s="3" customFormat="true" x14ac:dyDescent="0.25">
      <c r="A93" s="416" t="str">
        <f ca="true">IF(ISBLANK('Data Summary'!A95),"",'Data Summary'!A95)</f>
        <v/>
      </c>
      <c r="B93" s="126"/>
      <c r="L93" s="126"/>
      <c r="V93" s="126"/>
      <c r="AF93" s="126"/>
      <c r="AP93" s="126"/>
      <c r="AZ93" s="126"/>
      <c r="BA93" s="126"/>
      <c r="BB93" s="126"/>
      <c r="BC93" s="126"/>
      <c r="BD93" s="126"/>
      <c r="BE93" s="126"/>
      <c r="BF93" s="126"/>
      <c r="BG93" s="126"/>
      <c r="BJ93" s="126"/>
      <c r="BT93" s="126"/>
      <c r="CD93" s="126"/>
      <c r="CN93" s="126"/>
      <c r="CX93" s="126"/>
      <c r="DH93" s="126"/>
      <c r="DR93" s="126"/>
      <c r="EB93" s="126"/>
      <c r="EL93" s="126"/>
      <c r="EV93" s="126"/>
      <c r="FF93" s="126"/>
      <c r="FP93" s="126"/>
      <c r="FZ93" s="126"/>
      <c r="GJ93" s="126"/>
      <c r="GT93" s="126"/>
      <c r="HD93" s="126"/>
      <c r="HN93" s="126"/>
      <c r="HX93" s="126"/>
      <c r="IH93" s="126"/>
      <c r="IR93" s="126"/>
      <c r="JB93" s="126"/>
    </row>
    <row xmlns:x14ac="http://schemas.microsoft.com/office/spreadsheetml/2009/9/ac" r="94" s="3" customFormat="true" x14ac:dyDescent="0.25">
      <c r="A94" s="416" t="str">
        <f ca="true">IF(ISBLANK('Data Summary'!A96),"",'Data Summary'!A96)</f>
        <v/>
      </c>
      <c r="B94" s="126"/>
      <c r="L94" s="126"/>
      <c r="V94" s="126"/>
      <c r="AF94" s="126"/>
      <c r="AP94" s="126"/>
      <c r="AZ94" s="126"/>
      <c r="BA94" s="126"/>
      <c r="BB94" s="126"/>
      <c r="BC94" s="126"/>
      <c r="BD94" s="126"/>
      <c r="BE94" s="126"/>
      <c r="BF94" s="126"/>
      <c r="BG94" s="126"/>
      <c r="BJ94" s="126"/>
      <c r="BT94" s="126"/>
      <c r="CD94" s="126"/>
      <c r="CN94" s="126"/>
      <c r="CX94" s="126"/>
      <c r="DH94" s="126"/>
      <c r="DR94" s="126"/>
      <c r="EB94" s="126"/>
      <c r="EL94" s="126"/>
      <c r="EV94" s="126"/>
      <c r="FF94" s="126"/>
      <c r="FP94" s="126"/>
      <c r="FZ94" s="126"/>
      <c r="GJ94" s="126"/>
      <c r="GT94" s="126"/>
      <c r="HD94" s="126"/>
      <c r="HN94" s="126"/>
      <c r="HX94" s="126"/>
      <c r="IH94" s="126"/>
      <c r="IR94" s="126"/>
      <c r="JB94" s="126"/>
    </row>
    <row xmlns:x14ac="http://schemas.microsoft.com/office/spreadsheetml/2009/9/ac" r="95" s="3" customFormat="true" x14ac:dyDescent="0.25">
      <c r="A95" s="416" t="str">
        <f ca="true">IF(ISBLANK('Data Summary'!A97),"",'Data Summary'!A97)</f>
        <v/>
      </c>
      <c r="B95" s="126"/>
      <c r="L95" s="126"/>
      <c r="V95" s="126"/>
      <c r="AF95" s="126"/>
      <c r="AP95" s="126"/>
      <c r="AZ95" s="126"/>
      <c r="BA95" s="126"/>
      <c r="BB95" s="126"/>
      <c r="BC95" s="126"/>
      <c r="BD95" s="126"/>
      <c r="BE95" s="126"/>
      <c r="BF95" s="126"/>
      <c r="BG95" s="126"/>
      <c r="BJ95" s="126"/>
      <c r="BT95" s="126"/>
      <c r="CD95" s="126"/>
      <c r="CN95" s="126"/>
      <c r="CX95" s="126"/>
      <c r="DH95" s="126"/>
      <c r="DR95" s="126"/>
      <c r="EB95" s="126"/>
      <c r="EL95" s="126"/>
      <c r="EV95" s="126"/>
      <c r="FF95" s="126"/>
      <c r="FP95" s="126"/>
      <c r="FZ95" s="126"/>
      <c r="GJ95" s="126"/>
      <c r="GT95" s="126"/>
      <c r="HD95" s="126"/>
      <c r="HN95" s="126"/>
      <c r="HX95" s="126"/>
      <c r="IH95" s="126"/>
      <c r="IR95" s="126"/>
      <c r="JB95" s="126"/>
    </row>
    <row xmlns:x14ac="http://schemas.microsoft.com/office/spreadsheetml/2009/9/ac" r="96" s="3" customFormat="true" x14ac:dyDescent="0.25">
      <c r="A96" s="416" t="str">
        <f ca="true">IF(ISBLANK('Data Summary'!A98),"",'Data Summary'!A98)</f>
        <v/>
      </c>
      <c r="B96" s="126"/>
      <c r="L96" s="126"/>
      <c r="V96" s="126"/>
      <c r="AF96" s="126"/>
      <c r="AP96" s="126"/>
      <c r="AZ96" s="126"/>
      <c r="BA96" s="126"/>
      <c r="BB96" s="126"/>
      <c r="BC96" s="126"/>
      <c r="BD96" s="126"/>
      <c r="BE96" s="126"/>
      <c r="BF96" s="126"/>
      <c r="BG96" s="126"/>
      <c r="BJ96" s="126"/>
      <c r="BT96" s="126"/>
      <c r="CD96" s="126"/>
      <c r="CN96" s="126"/>
      <c r="CX96" s="126"/>
      <c r="DH96" s="126"/>
      <c r="DR96" s="126"/>
      <c r="EB96" s="126"/>
      <c r="EL96" s="126"/>
      <c r="EV96" s="126"/>
      <c r="FF96" s="126"/>
      <c r="FP96" s="126"/>
      <c r="FZ96" s="126"/>
      <c r="GJ96" s="126"/>
      <c r="GT96" s="126"/>
      <c r="HD96" s="126"/>
      <c r="HN96" s="126"/>
      <c r="HX96" s="126"/>
      <c r="IH96" s="126"/>
      <c r="IR96" s="126"/>
      <c r="JB96" s="126"/>
    </row>
    <row xmlns:x14ac="http://schemas.microsoft.com/office/spreadsheetml/2009/9/ac" r="97" s="3" customFormat="true" x14ac:dyDescent="0.25">
      <c r="A97" s="416" t="str">
        <f ca="true">IF(ISBLANK('Data Summary'!A99),"",'Data Summary'!A99)</f>
        <v/>
      </c>
      <c r="B97" s="126"/>
      <c r="L97" s="126"/>
      <c r="V97" s="126"/>
      <c r="AF97" s="126"/>
      <c r="AP97" s="126"/>
      <c r="AZ97" s="126"/>
      <c r="BA97" s="126"/>
      <c r="BB97" s="126"/>
      <c r="BC97" s="126"/>
      <c r="BD97" s="126"/>
      <c r="BE97" s="126"/>
      <c r="BF97" s="126"/>
      <c r="BG97" s="126"/>
      <c r="BJ97" s="126"/>
      <c r="BT97" s="126"/>
      <c r="CD97" s="126"/>
      <c r="CN97" s="126"/>
      <c r="CX97" s="126"/>
      <c r="DH97" s="126"/>
      <c r="DR97" s="126"/>
      <c r="EB97" s="126"/>
      <c r="EL97" s="126"/>
      <c r="EV97" s="126"/>
      <c r="FF97" s="126"/>
      <c r="FP97" s="126"/>
      <c r="FZ97" s="126"/>
      <c r="GJ97" s="126"/>
      <c r="GT97" s="126"/>
      <c r="HD97" s="126"/>
      <c r="HN97" s="126"/>
      <c r="HX97" s="126"/>
      <c r="IH97" s="126"/>
      <c r="IR97" s="126"/>
      <c r="JB97" s="126"/>
    </row>
    <row xmlns:x14ac="http://schemas.microsoft.com/office/spreadsheetml/2009/9/ac" r="98" s="3" customFormat="true" x14ac:dyDescent="0.25">
      <c r="A98" s="416" t="str">
        <f ca="true">IF(ISBLANK('Data Summary'!A100),"",'Data Summary'!A100)</f>
        <v/>
      </c>
      <c r="B98" s="126"/>
      <c r="L98" s="126"/>
      <c r="V98" s="126"/>
      <c r="AF98" s="126"/>
      <c r="AP98" s="126"/>
      <c r="AZ98" s="126"/>
      <c r="BA98" s="126"/>
      <c r="BB98" s="126"/>
      <c r="BC98" s="126"/>
      <c r="BD98" s="126"/>
      <c r="BE98" s="126"/>
      <c r="BF98" s="126"/>
      <c r="BG98" s="126"/>
      <c r="BJ98" s="126"/>
      <c r="BT98" s="126"/>
      <c r="CD98" s="126"/>
      <c r="CN98" s="126"/>
      <c r="CX98" s="126"/>
      <c r="DH98" s="126"/>
      <c r="DR98" s="126"/>
      <c r="EB98" s="126"/>
      <c r="EL98" s="126"/>
      <c r="EV98" s="126"/>
      <c r="FF98" s="126"/>
      <c r="FP98" s="126"/>
      <c r="FZ98" s="126"/>
      <c r="GJ98" s="126"/>
      <c r="GT98" s="126"/>
      <c r="HD98" s="126"/>
      <c r="HN98" s="126"/>
      <c r="HX98" s="126"/>
      <c r="IH98" s="126"/>
      <c r="IR98" s="126"/>
      <c r="JB98" s="126"/>
    </row>
    <row xmlns:x14ac="http://schemas.microsoft.com/office/spreadsheetml/2009/9/ac" r="99" s="3" customFormat="true" x14ac:dyDescent="0.25">
      <c r="A99" s="416" t="str">
        <f ca="true">IF(ISBLANK('Data Summary'!A101),"",'Data Summary'!A101)</f>
        <v/>
      </c>
      <c r="B99" s="126"/>
      <c r="L99" s="126"/>
      <c r="V99" s="126"/>
      <c r="AF99" s="126"/>
      <c r="AP99" s="126"/>
      <c r="AZ99" s="126"/>
      <c r="BA99" s="126"/>
      <c r="BB99" s="126"/>
      <c r="BC99" s="126"/>
      <c r="BD99" s="126"/>
      <c r="BE99" s="126"/>
      <c r="BF99" s="126"/>
      <c r="BG99" s="126"/>
      <c r="BJ99" s="126"/>
      <c r="BT99" s="126"/>
      <c r="CD99" s="126"/>
      <c r="CN99" s="126"/>
      <c r="CX99" s="126"/>
      <c r="DH99" s="126"/>
      <c r="DR99" s="126"/>
      <c r="EB99" s="126"/>
      <c r="EL99" s="126"/>
      <c r="EV99" s="126"/>
      <c r="FF99" s="126"/>
      <c r="FP99" s="126"/>
      <c r="FZ99" s="126"/>
      <c r="GJ99" s="126"/>
      <c r="GT99" s="126"/>
      <c r="HD99" s="126"/>
      <c r="HN99" s="126"/>
      <c r="HX99" s="126"/>
      <c r="IH99" s="126"/>
      <c r="IR99" s="126"/>
      <c r="JB99" s="126"/>
    </row>
    <row xmlns:x14ac="http://schemas.microsoft.com/office/spreadsheetml/2009/9/ac" r="100" s="3" customFormat="true" x14ac:dyDescent="0.25">
      <c r="A100" s="416" t="str">
        <f ca="true">IF(ISBLANK('Data Summary'!A102),"",'Data Summary'!A102)</f>
        <v/>
      </c>
      <c r="B100" s="126"/>
      <c r="L100" s="126"/>
      <c r="V100" s="126"/>
      <c r="AF100" s="126"/>
      <c r="AP100" s="126"/>
      <c r="AZ100" s="126"/>
      <c r="BA100" s="126"/>
      <c r="BB100" s="126"/>
      <c r="BC100" s="126"/>
      <c r="BD100" s="126"/>
      <c r="BE100" s="126"/>
      <c r="BF100" s="126"/>
      <c r="BG100" s="126"/>
      <c r="BJ100" s="126"/>
      <c r="BT100" s="126"/>
      <c r="CD100" s="126"/>
      <c r="CN100" s="126"/>
      <c r="CX100" s="126"/>
      <c r="DH100" s="126"/>
      <c r="DR100" s="126"/>
      <c r="EB100" s="126"/>
      <c r="EL100" s="126"/>
      <c r="EV100" s="126"/>
      <c r="FF100" s="126"/>
      <c r="FP100" s="126"/>
      <c r="FZ100" s="126"/>
      <c r="GJ100" s="126"/>
      <c r="GT100" s="126"/>
      <c r="HD100" s="126"/>
      <c r="HN100" s="126"/>
      <c r="HX100" s="126"/>
      <c r="IH100" s="126"/>
      <c r="IR100" s="126"/>
      <c r="JB100" s="126"/>
    </row>
    <row xmlns:x14ac="http://schemas.microsoft.com/office/spreadsheetml/2009/9/ac" r="101" s="3" customFormat="true" x14ac:dyDescent="0.25">
      <c r="A101" s="416" t="str">
        <f ca="true">IF(ISBLANK('Data Summary'!A103),"",'Data Summary'!A103)</f>
        <v/>
      </c>
      <c r="B101" s="126"/>
      <c r="L101" s="126"/>
      <c r="V101" s="126"/>
      <c r="AF101" s="126"/>
      <c r="AP101" s="126"/>
      <c r="AZ101" s="126"/>
      <c r="BA101" s="126"/>
      <c r="BB101" s="126"/>
      <c r="BC101" s="126"/>
      <c r="BD101" s="126"/>
      <c r="BE101" s="126"/>
      <c r="BF101" s="126"/>
      <c r="BG101" s="126"/>
      <c r="BJ101" s="126"/>
      <c r="BT101" s="126"/>
      <c r="CD101" s="126"/>
      <c r="CN101" s="126"/>
      <c r="CX101" s="126"/>
      <c r="DH101" s="126"/>
      <c r="DR101" s="126"/>
      <c r="EB101" s="126"/>
      <c r="EL101" s="126"/>
      <c r="EV101" s="126"/>
      <c r="FF101" s="126"/>
      <c r="FP101" s="126"/>
      <c r="FZ101" s="126"/>
      <c r="GJ101" s="126"/>
      <c r="GT101" s="126"/>
      <c r="HD101" s="126"/>
      <c r="HN101" s="126"/>
      <c r="HX101" s="126"/>
      <c r="IH101" s="126"/>
      <c r="IR101" s="126"/>
      <c r="JB101" s="126"/>
    </row>
    <row xmlns:x14ac="http://schemas.microsoft.com/office/spreadsheetml/2009/9/ac" r="102" s="3" customFormat="true" x14ac:dyDescent="0.25">
      <c r="A102" s="416" t="str">
        <f ca="true">IF(ISBLANK('Data Summary'!A104),"",'Data Summary'!A104)</f>
        <v/>
      </c>
      <c r="B102" s="126"/>
      <c r="L102" s="126"/>
      <c r="V102" s="126"/>
      <c r="AF102" s="126"/>
      <c r="AP102" s="126"/>
      <c r="AZ102" s="126"/>
      <c r="BA102" s="126"/>
      <c r="BB102" s="126"/>
      <c r="BC102" s="126"/>
      <c r="BD102" s="126"/>
      <c r="BE102" s="126"/>
      <c r="BF102" s="126"/>
      <c r="BG102" s="126"/>
      <c r="BJ102" s="126"/>
      <c r="BT102" s="126"/>
      <c r="CD102" s="126"/>
      <c r="CN102" s="126"/>
      <c r="CX102" s="126"/>
      <c r="DH102" s="126"/>
      <c r="DR102" s="126"/>
      <c r="EB102" s="126"/>
      <c r="EL102" s="126"/>
      <c r="EV102" s="126"/>
      <c r="FF102" s="126"/>
      <c r="FP102" s="126"/>
      <c r="FZ102" s="126"/>
      <c r="GJ102" s="126"/>
      <c r="GT102" s="126"/>
      <c r="HD102" s="126"/>
      <c r="HN102" s="126"/>
      <c r="HX102" s="126"/>
      <c r="IH102" s="126"/>
      <c r="IR102" s="126"/>
      <c r="JB102" s="126"/>
    </row>
    <row xmlns:x14ac="http://schemas.microsoft.com/office/spreadsheetml/2009/9/ac" r="103" s="3" customFormat="true" x14ac:dyDescent="0.25">
      <c r="A103" s="416" t="str">
        <f ca="true">IF(ISBLANK('Data Summary'!A105),"",'Data Summary'!A105)</f>
        <v/>
      </c>
      <c r="B103" s="126"/>
      <c r="L103" s="126"/>
      <c r="V103" s="126"/>
      <c r="AF103" s="126"/>
      <c r="AP103" s="126"/>
      <c r="AZ103" s="126"/>
      <c r="BA103" s="126"/>
      <c r="BB103" s="126"/>
      <c r="BC103" s="126"/>
      <c r="BD103" s="126"/>
      <c r="BE103" s="126"/>
      <c r="BF103" s="126"/>
      <c r="BG103" s="126"/>
      <c r="BJ103" s="126"/>
      <c r="BT103" s="126"/>
      <c r="CD103" s="126"/>
      <c r="CN103" s="126"/>
      <c r="CX103" s="126"/>
      <c r="DH103" s="126"/>
      <c r="DR103" s="126"/>
      <c r="EB103" s="126"/>
      <c r="EL103" s="126"/>
      <c r="EV103" s="126"/>
      <c r="FF103" s="126"/>
      <c r="FP103" s="126"/>
      <c r="FZ103" s="126"/>
      <c r="GJ103" s="126"/>
      <c r="GT103" s="126"/>
      <c r="HD103" s="126"/>
      <c r="HN103" s="126"/>
      <c r="HX103" s="126"/>
      <c r="IH103" s="126"/>
      <c r="IR103" s="126"/>
      <c r="JB103" s="126"/>
    </row>
    <row xmlns:x14ac="http://schemas.microsoft.com/office/spreadsheetml/2009/9/ac" r="104" s="3" customFormat="true" x14ac:dyDescent="0.25">
      <c r="A104" s="416" t="str">
        <f ca="true">IF(ISBLANK('Data Summary'!A106),"",'Data Summary'!A106)</f>
        <v/>
      </c>
      <c r="B104" s="126"/>
      <c r="L104" s="126"/>
      <c r="V104" s="126"/>
      <c r="AF104" s="126"/>
      <c r="AP104" s="126"/>
      <c r="AZ104" s="126"/>
      <c r="BA104" s="126"/>
      <c r="BB104" s="126"/>
      <c r="BC104" s="126"/>
      <c r="BD104" s="126"/>
      <c r="BE104" s="126"/>
      <c r="BF104" s="126"/>
      <c r="BG104" s="126"/>
      <c r="BJ104" s="126"/>
      <c r="BT104" s="126"/>
      <c r="CD104" s="126"/>
      <c r="CN104" s="126"/>
      <c r="CX104" s="126"/>
      <c r="DH104" s="126"/>
      <c r="DR104" s="126"/>
      <c r="EB104" s="126"/>
      <c r="EL104" s="126"/>
      <c r="EV104" s="126"/>
      <c r="FF104" s="126"/>
      <c r="FP104" s="126"/>
      <c r="FZ104" s="126"/>
      <c r="GJ104" s="126"/>
      <c r="GT104" s="126"/>
      <c r="HD104" s="126"/>
      <c r="HN104" s="126"/>
      <c r="HX104" s="126"/>
      <c r="IH104" s="126"/>
      <c r="IR104" s="126"/>
      <c r="JB104" s="126"/>
    </row>
    <row xmlns:x14ac="http://schemas.microsoft.com/office/spreadsheetml/2009/9/ac" r="105" s="3" customFormat="true" x14ac:dyDescent="0.25">
      <c r="A105" s="416" t="str">
        <f ca="true">IF(ISBLANK('Data Summary'!A107),"",'Data Summary'!A107)</f>
        <v/>
      </c>
      <c r="B105" s="126"/>
      <c r="L105" s="126"/>
      <c r="V105" s="126"/>
      <c r="AF105" s="126"/>
      <c r="AP105" s="126"/>
      <c r="AZ105" s="126"/>
      <c r="BA105" s="126"/>
      <c r="BB105" s="126"/>
      <c r="BC105" s="126"/>
      <c r="BD105" s="126"/>
      <c r="BE105" s="126"/>
      <c r="BF105" s="126"/>
      <c r="BG105" s="126"/>
      <c r="BJ105" s="126"/>
      <c r="BT105" s="126"/>
      <c r="CD105" s="126"/>
      <c r="CN105" s="126"/>
      <c r="CX105" s="126"/>
      <c r="DH105" s="126"/>
      <c r="DR105" s="126"/>
      <c r="EB105" s="126"/>
      <c r="EL105" s="126"/>
      <c r="EV105" s="126"/>
      <c r="FF105" s="126"/>
      <c r="FP105" s="126"/>
      <c r="FZ105" s="126"/>
      <c r="GJ105" s="126"/>
      <c r="GT105" s="126"/>
      <c r="HD105" s="126"/>
      <c r="HN105" s="126"/>
      <c r="HX105" s="126"/>
      <c r="IH105" s="126"/>
      <c r="IR105" s="126"/>
      <c r="JB105" s="126"/>
    </row>
    <row xmlns:x14ac="http://schemas.microsoft.com/office/spreadsheetml/2009/9/ac" r="106" s="3" customFormat="true" x14ac:dyDescent="0.25">
      <c r="A106" s="416" t="str">
        <f ca="true">IF(ISBLANK('Data Summary'!A108),"",'Data Summary'!A108)</f>
        <v/>
      </c>
      <c r="B106" s="126"/>
      <c r="L106" s="126"/>
      <c r="V106" s="126"/>
      <c r="AF106" s="126"/>
      <c r="AP106" s="126"/>
      <c r="AZ106" s="126"/>
      <c r="BA106" s="126"/>
      <c r="BB106" s="126"/>
      <c r="BC106" s="126"/>
      <c r="BD106" s="126"/>
      <c r="BE106" s="126"/>
      <c r="BF106" s="126"/>
      <c r="BG106" s="126"/>
      <c r="BJ106" s="126"/>
      <c r="BT106" s="126"/>
      <c r="CD106" s="126"/>
      <c r="CN106" s="126"/>
      <c r="CX106" s="126"/>
      <c r="DH106" s="126"/>
      <c r="DR106" s="126"/>
      <c r="EB106" s="126"/>
      <c r="EL106" s="126"/>
      <c r="EV106" s="126"/>
      <c r="FF106" s="126"/>
      <c r="FP106" s="126"/>
      <c r="FZ106" s="126"/>
      <c r="GJ106" s="126"/>
      <c r="GT106" s="126"/>
      <c r="HD106" s="126"/>
      <c r="HN106" s="126"/>
      <c r="HX106" s="126"/>
      <c r="IH106" s="126"/>
      <c r="IR106" s="126"/>
      <c r="JB106" s="126"/>
    </row>
    <row xmlns:x14ac="http://schemas.microsoft.com/office/spreadsheetml/2009/9/ac" r="107" s="3" customFormat="true" x14ac:dyDescent="0.25">
      <c r="A107" s="416" t="str">
        <f ca="true">IF(ISBLANK('Data Summary'!A109),"",'Data Summary'!A109)</f>
        <v/>
      </c>
      <c r="B107" s="126"/>
      <c r="L107" s="126"/>
      <c r="V107" s="126"/>
      <c r="AF107" s="126"/>
      <c r="AP107" s="126"/>
      <c r="AZ107" s="126"/>
      <c r="BA107" s="126"/>
      <c r="BB107" s="126"/>
      <c r="BC107" s="126"/>
      <c r="BD107" s="126"/>
      <c r="BE107" s="126"/>
      <c r="BF107" s="126"/>
      <c r="BG107" s="126"/>
      <c r="BJ107" s="126"/>
      <c r="BT107" s="126"/>
      <c r="CD107" s="126"/>
      <c r="CN107" s="126"/>
      <c r="CX107" s="126"/>
      <c r="DH107" s="126"/>
      <c r="DR107" s="126"/>
      <c r="EB107" s="126"/>
      <c r="EL107" s="126"/>
      <c r="EV107" s="126"/>
      <c r="FF107" s="126"/>
      <c r="FP107" s="126"/>
      <c r="FZ107" s="126"/>
      <c r="GJ107" s="126"/>
      <c r="GT107" s="126"/>
      <c r="HD107" s="126"/>
      <c r="HN107" s="126"/>
      <c r="HX107" s="126"/>
      <c r="IH107" s="126"/>
      <c r="IR107" s="126"/>
      <c r="JB107" s="126"/>
    </row>
    <row xmlns:x14ac="http://schemas.microsoft.com/office/spreadsheetml/2009/9/ac" r="108" s="3" customFormat="true" x14ac:dyDescent="0.25">
      <c r="A108" s="416" t="str">
        <f ca="true">IF(ISBLANK('Data Summary'!A110),"",'Data Summary'!A110)</f>
        <v/>
      </c>
      <c r="B108" s="126"/>
      <c r="L108" s="126"/>
      <c r="V108" s="126"/>
      <c r="AF108" s="126"/>
      <c r="AP108" s="126"/>
      <c r="AZ108" s="126"/>
      <c r="BA108" s="126"/>
      <c r="BB108" s="126"/>
      <c r="BC108" s="126"/>
      <c r="BD108" s="126"/>
      <c r="BE108" s="126"/>
      <c r="BF108" s="126"/>
      <c r="BG108" s="126"/>
      <c r="BJ108" s="126"/>
      <c r="BT108" s="126"/>
      <c r="CD108" s="126"/>
      <c r="CN108" s="126"/>
      <c r="CX108" s="126"/>
      <c r="DH108" s="126"/>
      <c r="DR108" s="126"/>
      <c r="EB108" s="126"/>
      <c r="EL108" s="126"/>
      <c r="EV108" s="126"/>
      <c r="FF108" s="126"/>
      <c r="FP108" s="126"/>
      <c r="FZ108" s="126"/>
      <c r="GJ108" s="126"/>
      <c r="GT108" s="126"/>
      <c r="HD108" s="126"/>
      <c r="HN108" s="126"/>
      <c r="HX108" s="126"/>
      <c r="IH108" s="126"/>
      <c r="IR108" s="126"/>
      <c r="JB108" s="126"/>
    </row>
    <row xmlns:x14ac="http://schemas.microsoft.com/office/spreadsheetml/2009/9/ac" r="109" s="3" customFormat="true" x14ac:dyDescent="0.25">
      <c r="A109" s="416" t="str">
        <f ca="true">IF(ISBLANK('Data Summary'!A111),"",'Data Summary'!A111)</f>
        <v/>
      </c>
      <c r="B109" s="126"/>
      <c r="L109" s="126"/>
      <c r="V109" s="126"/>
      <c r="AF109" s="126"/>
      <c r="AP109" s="126"/>
      <c r="AZ109" s="126"/>
      <c r="BA109" s="126"/>
      <c r="BB109" s="126"/>
      <c r="BC109" s="126"/>
      <c r="BD109" s="126"/>
      <c r="BE109" s="126"/>
      <c r="BF109" s="126"/>
      <c r="BG109" s="126"/>
      <c r="BJ109" s="126"/>
      <c r="BT109" s="126"/>
      <c r="CD109" s="126"/>
      <c r="CN109" s="126"/>
      <c r="CX109" s="126"/>
      <c r="DH109" s="126"/>
      <c r="DR109" s="126"/>
      <c r="EB109" s="126"/>
      <c r="EL109" s="126"/>
      <c r="EV109" s="126"/>
      <c r="FF109" s="126"/>
      <c r="FP109" s="126"/>
      <c r="FZ109" s="126"/>
      <c r="GJ109" s="126"/>
      <c r="GT109" s="126"/>
      <c r="HD109" s="126"/>
      <c r="HN109" s="126"/>
      <c r="HX109" s="126"/>
      <c r="IH109" s="126"/>
      <c r="IR109" s="126"/>
      <c r="JB109" s="126"/>
    </row>
    <row xmlns:x14ac="http://schemas.microsoft.com/office/spreadsheetml/2009/9/ac" r="110" s="3" customFormat="true" x14ac:dyDescent="0.25">
      <c r="A110" s="416" t="str">
        <f ca="true">IF(ISBLANK('Data Summary'!A112),"",'Data Summary'!A112)</f>
        <v/>
      </c>
      <c r="B110" s="126"/>
      <c r="L110" s="126"/>
      <c r="V110" s="126"/>
      <c r="AF110" s="126"/>
      <c r="AP110" s="126"/>
      <c r="AZ110" s="126"/>
      <c r="BA110" s="126"/>
      <c r="BB110" s="126"/>
      <c r="BC110" s="126"/>
      <c r="BD110" s="126"/>
      <c r="BE110" s="126"/>
      <c r="BF110" s="126"/>
      <c r="BG110" s="126"/>
      <c r="BJ110" s="126"/>
      <c r="BT110" s="126"/>
      <c r="CD110" s="126"/>
      <c r="CN110" s="126"/>
      <c r="CX110" s="126"/>
      <c r="DH110" s="126"/>
      <c r="DR110" s="126"/>
      <c r="EB110" s="126"/>
      <c r="EL110" s="126"/>
      <c r="EV110" s="126"/>
      <c r="FF110" s="126"/>
      <c r="FP110" s="126"/>
      <c r="FZ110" s="126"/>
      <c r="GJ110" s="126"/>
      <c r="GT110" s="126"/>
      <c r="HD110" s="126"/>
      <c r="HN110" s="126"/>
      <c r="HX110" s="126"/>
      <c r="IH110" s="126"/>
      <c r="IR110" s="126"/>
      <c r="JB110" s="126"/>
    </row>
    <row xmlns:x14ac="http://schemas.microsoft.com/office/spreadsheetml/2009/9/ac" r="111" s="3" customFormat="true" x14ac:dyDescent="0.25">
      <c r="A111" s="416" t="str">
        <f ca="true">IF(ISBLANK('Data Summary'!A113),"",'Data Summary'!A113)</f>
        <v/>
      </c>
      <c r="B111" s="126"/>
      <c r="L111" s="126"/>
      <c r="V111" s="126"/>
      <c r="AF111" s="126"/>
      <c r="AP111" s="126"/>
      <c r="AZ111" s="126"/>
      <c r="BA111" s="126"/>
      <c r="BB111" s="126"/>
      <c r="BC111" s="126"/>
      <c r="BD111" s="126"/>
      <c r="BE111" s="126"/>
      <c r="BF111" s="126"/>
      <c r="BG111" s="126"/>
      <c r="BJ111" s="126"/>
      <c r="BT111" s="126"/>
      <c r="CD111" s="126"/>
      <c r="CN111" s="126"/>
      <c r="CX111" s="126"/>
      <c r="DH111" s="126"/>
      <c r="DR111" s="126"/>
      <c r="EB111" s="126"/>
      <c r="EL111" s="126"/>
      <c r="EV111" s="126"/>
      <c r="FF111" s="126"/>
      <c r="FP111" s="126"/>
      <c r="FZ111" s="126"/>
      <c r="GJ111" s="126"/>
      <c r="GT111" s="126"/>
      <c r="HD111" s="126"/>
      <c r="HN111" s="126"/>
      <c r="HX111" s="126"/>
      <c r="IH111" s="126"/>
      <c r="IR111" s="126"/>
      <c r="JB111" s="126"/>
    </row>
    <row xmlns:x14ac="http://schemas.microsoft.com/office/spreadsheetml/2009/9/ac" r="112" s="3" customFormat="true" x14ac:dyDescent="0.25">
      <c r="A112" s="416" t="str">
        <f ca="true">IF(ISBLANK('Data Summary'!A114),"",'Data Summary'!A114)</f>
        <v/>
      </c>
      <c r="B112" s="126"/>
      <c r="L112" s="126"/>
      <c r="V112" s="126"/>
      <c r="AF112" s="126"/>
      <c r="AP112" s="126"/>
      <c r="AZ112" s="126"/>
      <c r="BA112" s="126"/>
      <c r="BB112" s="126"/>
      <c r="BC112" s="126"/>
      <c r="BD112" s="126"/>
      <c r="BE112" s="126"/>
      <c r="BF112" s="126"/>
      <c r="BG112" s="126"/>
      <c r="BJ112" s="126"/>
      <c r="BT112" s="126"/>
      <c r="CD112" s="126"/>
      <c r="CN112" s="126"/>
      <c r="CX112" s="126"/>
      <c r="DH112" s="126"/>
      <c r="DR112" s="126"/>
      <c r="EB112" s="126"/>
      <c r="EL112" s="126"/>
      <c r="EV112" s="126"/>
      <c r="FF112" s="126"/>
      <c r="FP112" s="126"/>
      <c r="FZ112" s="126"/>
      <c r="GJ112" s="126"/>
      <c r="GT112" s="126"/>
      <c r="HD112" s="126"/>
      <c r="HN112" s="126"/>
      <c r="HX112" s="126"/>
      <c r="IH112" s="126"/>
      <c r="IR112" s="126"/>
      <c r="JB112" s="126"/>
    </row>
    <row xmlns:x14ac="http://schemas.microsoft.com/office/spreadsheetml/2009/9/ac" r="113" s="3" customFormat="true" x14ac:dyDescent="0.25">
      <c r="A113" s="416" t="str">
        <f ca="true">IF(ISBLANK('Data Summary'!A115),"",'Data Summary'!A115)</f>
        <v/>
      </c>
      <c r="B113" s="126"/>
      <c r="L113" s="126"/>
      <c r="V113" s="126"/>
      <c r="AF113" s="126"/>
      <c r="AP113" s="126"/>
      <c r="AZ113" s="126"/>
      <c r="BA113" s="126"/>
      <c r="BB113" s="126"/>
      <c r="BC113" s="126"/>
      <c r="BD113" s="126"/>
      <c r="BE113" s="126"/>
      <c r="BF113" s="126"/>
      <c r="BG113" s="126"/>
      <c r="BJ113" s="126"/>
      <c r="BT113" s="126"/>
      <c r="CD113" s="126"/>
      <c r="CN113" s="126"/>
      <c r="CX113" s="126"/>
      <c r="DH113" s="126"/>
      <c r="DR113" s="126"/>
      <c r="EB113" s="126"/>
      <c r="EL113" s="126"/>
      <c r="EV113" s="126"/>
      <c r="FF113" s="126"/>
      <c r="FP113" s="126"/>
      <c r="FZ113" s="126"/>
      <c r="GJ113" s="126"/>
      <c r="GT113" s="126"/>
      <c r="HD113" s="126"/>
      <c r="HN113" s="126"/>
      <c r="HX113" s="126"/>
      <c r="IH113" s="126"/>
      <c r="IR113" s="126"/>
      <c r="JB113" s="126"/>
    </row>
    <row xmlns:x14ac="http://schemas.microsoft.com/office/spreadsheetml/2009/9/ac" r="114" s="3" customFormat="true" x14ac:dyDescent="0.25">
      <c r="A114" s="416" t="str">
        <f ca="true">IF(ISBLANK('Data Summary'!A116),"",'Data Summary'!A116)</f>
        <v/>
      </c>
      <c r="B114" s="126"/>
      <c r="L114" s="126"/>
      <c r="V114" s="126"/>
      <c r="AF114" s="126"/>
      <c r="AP114" s="126"/>
      <c r="AZ114" s="126"/>
      <c r="BA114" s="126"/>
      <c r="BB114" s="126"/>
      <c r="BC114" s="126"/>
      <c r="BD114" s="126"/>
      <c r="BE114" s="126"/>
      <c r="BF114" s="126"/>
      <c r="BG114" s="126"/>
      <c r="BJ114" s="126"/>
      <c r="BT114" s="126"/>
      <c r="CD114" s="126"/>
      <c r="CN114" s="126"/>
      <c r="CX114" s="126"/>
      <c r="DH114" s="126"/>
      <c r="DR114" s="126"/>
      <c r="EB114" s="126"/>
      <c r="EL114" s="126"/>
      <c r="EV114" s="126"/>
      <c r="FF114" s="126"/>
      <c r="FP114" s="126"/>
      <c r="FZ114" s="126"/>
      <c r="GJ114" s="126"/>
      <c r="GT114" s="126"/>
      <c r="HD114" s="126"/>
      <c r="HN114" s="126"/>
      <c r="HX114" s="126"/>
      <c r="IH114" s="126"/>
      <c r="IR114" s="126"/>
      <c r="JB114" s="126"/>
    </row>
    <row xmlns:x14ac="http://schemas.microsoft.com/office/spreadsheetml/2009/9/ac" r="115" s="3" customFormat="true" x14ac:dyDescent="0.25">
      <c r="A115" s="416" t="str">
        <f ca="true">IF(ISBLANK('Data Summary'!A117),"",'Data Summary'!A117)</f>
        <v/>
      </c>
      <c r="B115" s="126"/>
      <c r="L115" s="126"/>
      <c r="V115" s="126"/>
      <c r="AF115" s="126"/>
      <c r="AP115" s="126"/>
      <c r="AZ115" s="126"/>
      <c r="BA115" s="126"/>
      <c r="BB115" s="126"/>
      <c r="BC115" s="126"/>
      <c r="BD115" s="126"/>
      <c r="BE115" s="126"/>
      <c r="BF115" s="126"/>
      <c r="BG115" s="126"/>
      <c r="BJ115" s="126"/>
      <c r="BT115" s="126"/>
      <c r="CD115" s="126"/>
      <c r="CN115" s="126"/>
      <c r="CX115" s="126"/>
      <c r="DH115" s="126"/>
      <c r="DR115" s="126"/>
      <c r="EB115" s="126"/>
      <c r="EL115" s="126"/>
      <c r="EV115" s="126"/>
      <c r="FF115" s="126"/>
      <c r="FP115" s="126"/>
      <c r="FZ115" s="126"/>
      <c r="GJ115" s="126"/>
      <c r="GT115" s="126"/>
      <c r="HD115" s="126"/>
      <c r="HN115" s="126"/>
      <c r="HX115" s="126"/>
      <c r="IH115" s="126"/>
      <c r="IR115" s="126"/>
      <c r="JB115" s="126"/>
    </row>
    <row xmlns:x14ac="http://schemas.microsoft.com/office/spreadsheetml/2009/9/ac" r="116" s="3" customFormat="true" x14ac:dyDescent="0.25">
      <c r="A116" s="416" t="str">
        <f ca="true">IF(ISBLANK('Data Summary'!A118),"",'Data Summary'!A118)</f>
        <v/>
      </c>
      <c r="B116" s="126"/>
      <c r="L116" s="126"/>
      <c r="V116" s="126"/>
      <c r="AF116" s="126"/>
      <c r="AP116" s="126"/>
      <c r="AZ116" s="126"/>
      <c r="BA116" s="126"/>
      <c r="BB116" s="126"/>
      <c r="BC116" s="126"/>
      <c r="BD116" s="126"/>
      <c r="BE116" s="126"/>
      <c r="BF116" s="126"/>
      <c r="BG116" s="126"/>
      <c r="BJ116" s="126"/>
      <c r="BT116" s="126"/>
      <c r="CD116" s="126"/>
      <c r="CN116" s="126"/>
      <c r="CX116" s="126"/>
      <c r="DH116" s="126"/>
      <c r="DR116" s="126"/>
      <c r="EB116" s="126"/>
      <c r="EL116" s="126"/>
      <c r="EV116" s="126"/>
      <c r="FF116" s="126"/>
      <c r="FP116" s="126"/>
      <c r="FZ116" s="126"/>
      <c r="GJ116" s="126"/>
      <c r="GT116" s="126"/>
      <c r="HD116" s="126"/>
      <c r="HN116" s="126"/>
      <c r="HX116" s="126"/>
      <c r="IH116" s="126"/>
      <c r="IR116" s="126"/>
      <c r="JB116" s="126"/>
    </row>
    <row xmlns:x14ac="http://schemas.microsoft.com/office/spreadsheetml/2009/9/ac" r="117" s="3" customFormat="true" x14ac:dyDescent="0.25">
      <c r="A117" s="416" t="str">
        <f ca="true">IF(ISBLANK('Data Summary'!A119),"",'Data Summary'!A119)</f>
        <v/>
      </c>
      <c r="B117" s="126"/>
      <c r="L117" s="126"/>
      <c r="V117" s="126"/>
      <c r="AF117" s="126"/>
      <c r="AP117" s="126"/>
      <c r="AZ117" s="126"/>
      <c r="BA117" s="126"/>
      <c r="BB117" s="126"/>
      <c r="BC117" s="126"/>
      <c r="BD117" s="126"/>
      <c r="BE117" s="126"/>
      <c r="BF117" s="126"/>
      <c r="BG117" s="126"/>
      <c r="BJ117" s="126"/>
      <c r="BT117" s="126"/>
      <c r="CD117" s="126"/>
      <c r="CN117" s="126"/>
      <c r="CX117" s="126"/>
      <c r="DH117" s="126"/>
      <c r="DR117" s="126"/>
      <c r="EB117" s="126"/>
      <c r="EL117" s="126"/>
      <c r="EV117" s="126"/>
      <c r="FF117" s="126"/>
      <c r="FP117" s="126"/>
      <c r="FZ117" s="126"/>
      <c r="GJ117" s="126"/>
      <c r="GT117" s="126"/>
      <c r="HD117" s="126"/>
      <c r="HN117" s="126"/>
      <c r="HX117" s="126"/>
      <c r="IH117" s="126"/>
      <c r="IR117" s="126"/>
      <c r="JB117" s="126"/>
    </row>
    <row xmlns:x14ac="http://schemas.microsoft.com/office/spreadsheetml/2009/9/ac" r="118" s="3" customFormat="true" x14ac:dyDescent="0.25">
      <c r="A118" s="416" t="str">
        <f ca="true">IF(ISBLANK('Data Summary'!A120),"",'Data Summary'!A120)</f>
        <v/>
      </c>
      <c r="B118" s="126"/>
      <c r="L118" s="126"/>
      <c r="V118" s="126"/>
      <c r="AF118" s="126"/>
      <c r="AP118" s="126"/>
      <c r="AZ118" s="126"/>
      <c r="BA118" s="126"/>
      <c r="BB118" s="126"/>
      <c r="BC118" s="126"/>
      <c r="BD118" s="126"/>
      <c r="BE118" s="126"/>
      <c r="BF118" s="126"/>
      <c r="BG118" s="126"/>
      <c r="BJ118" s="126"/>
      <c r="BT118" s="126"/>
      <c r="CD118" s="126"/>
      <c r="CN118" s="126"/>
      <c r="CX118" s="126"/>
      <c r="DH118" s="126"/>
      <c r="DR118" s="126"/>
      <c r="EB118" s="126"/>
      <c r="EL118" s="126"/>
      <c r="EV118" s="126"/>
      <c r="FF118" s="126"/>
      <c r="FP118" s="126"/>
      <c r="FZ118" s="126"/>
      <c r="GJ118" s="126"/>
      <c r="GT118" s="126"/>
      <c r="HD118" s="126"/>
      <c r="HN118" s="126"/>
      <c r="HX118" s="126"/>
      <c r="IH118" s="126"/>
      <c r="IR118" s="126"/>
      <c r="JB118" s="126"/>
    </row>
    <row xmlns:x14ac="http://schemas.microsoft.com/office/spreadsheetml/2009/9/ac" r="119" s="3" customFormat="true" x14ac:dyDescent="0.25">
      <c r="A119" s="416" t="str">
        <f ca="true">IF(ISBLANK('Data Summary'!A121),"",'Data Summary'!A121)</f>
        <v/>
      </c>
      <c r="B119" s="126"/>
      <c r="L119" s="126"/>
      <c r="V119" s="126"/>
      <c r="AF119" s="126"/>
      <c r="AP119" s="126"/>
      <c r="AZ119" s="126"/>
      <c r="BA119" s="126"/>
      <c r="BB119" s="126"/>
      <c r="BC119" s="126"/>
      <c r="BD119" s="126"/>
      <c r="BE119" s="126"/>
      <c r="BF119" s="126"/>
      <c r="BG119" s="126"/>
      <c r="BJ119" s="126"/>
      <c r="BT119" s="126"/>
      <c r="CD119" s="126"/>
      <c r="CN119" s="126"/>
      <c r="CX119" s="126"/>
      <c r="DH119" s="126"/>
      <c r="DR119" s="126"/>
      <c r="EB119" s="126"/>
      <c r="EL119" s="126"/>
      <c r="EV119" s="126"/>
      <c r="FF119" s="126"/>
      <c r="FP119" s="126"/>
      <c r="FZ119" s="126"/>
      <c r="GJ119" s="126"/>
      <c r="GT119" s="126"/>
      <c r="HD119" s="126"/>
      <c r="HN119" s="126"/>
      <c r="HX119" s="126"/>
      <c r="IH119" s="126"/>
      <c r="IR119" s="126"/>
      <c r="JB119" s="126"/>
    </row>
    <row xmlns:x14ac="http://schemas.microsoft.com/office/spreadsheetml/2009/9/ac" r="120" s="3" customFormat="true" x14ac:dyDescent="0.25">
      <c r="A120" s="416" t="str">
        <f ca="true">IF(ISBLANK('Data Summary'!A122),"",'Data Summary'!A122)</f>
        <v/>
      </c>
      <c r="B120" s="126"/>
      <c r="L120" s="126"/>
      <c r="V120" s="126"/>
      <c r="AF120" s="126"/>
      <c r="AP120" s="126"/>
      <c r="AZ120" s="126"/>
      <c r="BA120" s="126"/>
      <c r="BB120" s="126"/>
      <c r="BC120" s="126"/>
      <c r="BD120" s="126"/>
      <c r="BE120" s="126"/>
      <c r="BF120" s="126"/>
      <c r="BG120" s="126"/>
      <c r="BJ120" s="126"/>
      <c r="BT120" s="126"/>
      <c r="CD120" s="126"/>
      <c r="CN120" s="126"/>
      <c r="CX120" s="126"/>
      <c r="DH120" s="126"/>
      <c r="DR120" s="126"/>
      <c r="EB120" s="126"/>
      <c r="EL120" s="126"/>
      <c r="EV120" s="126"/>
      <c r="FF120" s="126"/>
      <c r="FP120" s="126"/>
      <c r="FZ120" s="126"/>
      <c r="GJ120" s="126"/>
      <c r="GT120" s="126"/>
      <c r="HD120" s="126"/>
      <c r="HN120" s="126"/>
      <c r="HX120" s="126"/>
      <c r="IH120" s="126"/>
      <c r="IR120" s="126"/>
      <c r="JB120" s="126"/>
    </row>
    <row xmlns:x14ac="http://schemas.microsoft.com/office/spreadsheetml/2009/9/ac" r="121" s="3" customFormat="true" x14ac:dyDescent="0.25">
      <c r="A121" s="416" t="str">
        <f ca="true">IF(ISBLANK('Data Summary'!A123),"",'Data Summary'!A123)</f>
        <v/>
      </c>
      <c r="B121" s="126"/>
      <c r="L121" s="126"/>
      <c r="V121" s="126"/>
      <c r="AF121" s="126"/>
      <c r="AP121" s="126"/>
      <c r="AZ121" s="126"/>
      <c r="BA121" s="126"/>
      <c r="BB121" s="126"/>
      <c r="BC121" s="126"/>
      <c r="BD121" s="126"/>
      <c r="BE121" s="126"/>
      <c r="BF121" s="126"/>
      <c r="BG121" s="126"/>
      <c r="BJ121" s="126"/>
      <c r="BT121" s="126"/>
      <c r="CD121" s="126"/>
      <c r="CN121" s="126"/>
      <c r="CX121" s="126"/>
      <c r="DH121" s="126"/>
      <c r="DR121" s="126"/>
      <c r="EB121" s="126"/>
      <c r="EL121" s="126"/>
      <c r="EV121" s="126"/>
      <c r="FF121" s="126"/>
      <c r="FP121" s="126"/>
      <c r="FZ121" s="126"/>
      <c r="GJ121" s="126"/>
      <c r="GT121" s="126"/>
      <c r="HD121" s="126"/>
      <c r="HN121" s="126"/>
      <c r="HX121" s="126"/>
      <c r="IH121" s="126"/>
      <c r="IR121" s="126"/>
      <c r="JB121" s="126"/>
    </row>
    <row xmlns:x14ac="http://schemas.microsoft.com/office/spreadsheetml/2009/9/ac" r="122" s="3" customFormat="true" x14ac:dyDescent="0.25">
      <c r="A122" s="416" t="str">
        <f ca="true">IF(ISBLANK('Data Summary'!A124),"",'Data Summary'!A124)</f>
        <v/>
      </c>
      <c r="B122" s="126"/>
      <c r="L122" s="126"/>
      <c r="V122" s="126"/>
      <c r="AF122" s="126"/>
      <c r="AP122" s="126"/>
      <c r="AZ122" s="126"/>
      <c r="BA122" s="126"/>
      <c r="BB122" s="126"/>
      <c r="BC122" s="126"/>
      <c r="BD122" s="126"/>
      <c r="BE122" s="126"/>
      <c r="BF122" s="126"/>
      <c r="BG122" s="126"/>
      <c r="BJ122" s="126"/>
      <c r="BT122" s="126"/>
      <c r="CD122" s="126"/>
      <c r="CN122" s="126"/>
      <c r="CX122" s="126"/>
      <c r="DH122" s="126"/>
      <c r="DR122" s="126"/>
      <c r="EB122" s="126"/>
      <c r="EL122" s="126"/>
      <c r="EV122" s="126"/>
      <c r="FF122" s="126"/>
      <c r="FP122" s="126"/>
      <c r="FZ122" s="126"/>
      <c r="GJ122" s="126"/>
      <c r="GT122" s="126"/>
      <c r="HD122" s="126"/>
      <c r="HN122" s="126"/>
      <c r="HX122" s="126"/>
      <c r="IH122" s="126"/>
      <c r="IR122" s="126"/>
      <c r="JB122" s="126"/>
    </row>
    <row xmlns:x14ac="http://schemas.microsoft.com/office/spreadsheetml/2009/9/ac" r="123" s="3" customFormat="true" x14ac:dyDescent="0.25">
      <c r="A123" s="416" t="str">
        <f ca="true">IF(ISBLANK('Data Summary'!A125),"",'Data Summary'!A125)</f>
        <v/>
      </c>
      <c r="B123" s="126"/>
      <c r="L123" s="126"/>
      <c r="V123" s="126"/>
      <c r="AF123" s="126"/>
      <c r="AP123" s="126"/>
      <c r="AZ123" s="126"/>
      <c r="BA123" s="126"/>
      <c r="BB123" s="126"/>
      <c r="BC123" s="126"/>
      <c r="BD123" s="126"/>
      <c r="BE123" s="126"/>
      <c r="BF123" s="126"/>
      <c r="BG123" s="126"/>
      <c r="BJ123" s="126"/>
      <c r="BT123" s="126"/>
      <c r="CD123" s="126"/>
      <c r="CN123" s="126"/>
      <c r="CX123" s="126"/>
      <c r="DH123" s="126"/>
      <c r="DR123" s="126"/>
      <c r="EB123" s="126"/>
      <c r="EL123" s="126"/>
      <c r="EV123" s="126"/>
      <c r="FF123" s="126"/>
      <c r="FP123" s="126"/>
      <c r="FZ123" s="126"/>
      <c r="GJ123" s="126"/>
      <c r="GT123" s="126"/>
      <c r="HD123" s="126"/>
      <c r="HN123" s="126"/>
      <c r="HX123" s="126"/>
      <c r="IH123" s="126"/>
      <c r="IR123" s="126"/>
      <c r="JB123" s="126"/>
    </row>
    <row xmlns:x14ac="http://schemas.microsoft.com/office/spreadsheetml/2009/9/ac" r="124" s="3" customFormat="true" x14ac:dyDescent="0.25">
      <c r="A124" s="416" t="str">
        <f ca="true">IF(ISBLANK('Data Summary'!A126),"",'Data Summary'!A126)</f>
        <v/>
      </c>
      <c r="B124" s="126"/>
      <c r="L124" s="126"/>
      <c r="V124" s="126"/>
      <c r="AF124" s="126"/>
      <c r="AP124" s="126"/>
      <c r="AZ124" s="126"/>
      <c r="BA124" s="126"/>
      <c r="BB124" s="126"/>
      <c r="BC124" s="126"/>
      <c r="BD124" s="126"/>
      <c r="BE124" s="126"/>
      <c r="BF124" s="126"/>
      <c r="BG124" s="126"/>
      <c r="BJ124" s="126"/>
      <c r="BT124" s="126"/>
      <c r="CD124" s="126"/>
      <c r="CN124" s="126"/>
      <c r="CX124" s="126"/>
      <c r="DH124" s="126"/>
      <c r="DR124" s="126"/>
      <c r="EB124" s="126"/>
      <c r="EL124" s="126"/>
      <c r="EV124" s="126"/>
      <c r="FF124" s="126"/>
      <c r="FP124" s="126"/>
      <c r="FZ124" s="126"/>
      <c r="GJ124" s="126"/>
      <c r="GT124" s="126"/>
      <c r="HD124" s="126"/>
      <c r="HN124" s="126"/>
      <c r="HX124" s="126"/>
      <c r="IH124" s="126"/>
      <c r="IR124" s="126"/>
      <c r="JB124" s="126"/>
    </row>
    <row xmlns:x14ac="http://schemas.microsoft.com/office/spreadsheetml/2009/9/ac" r="125" s="3" customFormat="true" x14ac:dyDescent="0.25">
      <c r="A125" s="416" t="str">
        <f ca="true">IF(ISBLANK('Data Summary'!A127),"",'Data Summary'!A127)</f>
        <v/>
      </c>
      <c r="B125" s="126"/>
      <c r="L125" s="126"/>
      <c r="V125" s="126"/>
      <c r="AF125" s="126"/>
      <c r="AP125" s="126"/>
      <c r="AZ125" s="126"/>
      <c r="BA125" s="126"/>
      <c r="BB125" s="126"/>
      <c r="BC125" s="126"/>
      <c r="BD125" s="126"/>
      <c r="BE125" s="126"/>
      <c r="BF125" s="126"/>
      <c r="BG125" s="126"/>
      <c r="BJ125" s="126"/>
      <c r="BT125" s="126"/>
      <c r="CD125" s="126"/>
      <c r="CN125" s="126"/>
      <c r="CX125" s="126"/>
      <c r="DH125" s="126"/>
      <c r="DR125" s="126"/>
      <c r="EB125" s="126"/>
      <c r="EL125" s="126"/>
      <c r="EV125" s="126"/>
      <c r="FF125" s="126"/>
      <c r="FP125" s="126"/>
      <c r="FZ125" s="126"/>
      <c r="GJ125" s="126"/>
      <c r="GT125" s="126"/>
      <c r="HD125" s="126"/>
      <c r="HN125" s="126"/>
      <c r="HX125" s="126"/>
      <c r="IH125" s="126"/>
      <c r="IR125" s="126"/>
      <c r="JB125" s="126"/>
    </row>
    <row xmlns:x14ac="http://schemas.microsoft.com/office/spreadsheetml/2009/9/ac" r="126" s="3" customFormat="true" x14ac:dyDescent="0.25">
      <c r="A126" s="416" t="str">
        <f ca="true">IF(ISBLANK('Data Summary'!A128),"",'Data Summary'!A128)</f>
        <v/>
      </c>
      <c r="B126" s="126"/>
      <c r="L126" s="126"/>
      <c r="V126" s="126"/>
      <c r="AF126" s="126"/>
      <c r="AP126" s="126"/>
      <c r="AZ126" s="126"/>
      <c r="BA126" s="126"/>
      <c r="BB126" s="126"/>
      <c r="BC126" s="126"/>
      <c r="BD126" s="126"/>
      <c r="BE126" s="126"/>
      <c r="BF126" s="126"/>
      <c r="BG126" s="126"/>
      <c r="BJ126" s="126"/>
      <c r="BT126" s="126"/>
      <c r="CD126" s="126"/>
      <c r="CN126" s="126"/>
      <c r="CX126" s="126"/>
      <c r="DH126" s="126"/>
      <c r="DR126" s="126"/>
      <c r="EB126" s="126"/>
      <c r="EL126" s="126"/>
      <c r="EV126" s="126"/>
      <c r="FF126" s="126"/>
      <c r="FP126" s="126"/>
      <c r="FZ126" s="126"/>
      <c r="GJ126" s="126"/>
      <c r="GT126" s="126"/>
      <c r="HD126" s="126"/>
      <c r="HN126" s="126"/>
      <c r="HX126" s="126"/>
      <c r="IH126" s="126"/>
      <c r="IR126" s="126"/>
      <c r="JB126" s="126"/>
    </row>
    <row xmlns:x14ac="http://schemas.microsoft.com/office/spreadsheetml/2009/9/ac" r="127" s="3" customFormat="true" x14ac:dyDescent="0.25">
      <c r="A127" s="416" t="str">
        <f ca="true">IF(ISBLANK('Data Summary'!A129),"",'Data Summary'!A129)</f>
        <v/>
      </c>
      <c r="B127" s="126"/>
      <c r="L127" s="126"/>
      <c r="V127" s="126"/>
      <c r="AF127" s="126"/>
      <c r="AP127" s="126"/>
      <c r="AZ127" s="126"/>
      <c r="BA127" s="126"/>
      <c r="BB127" s="126"/>
      <c r="BC127" s="126"/>
      <c r="BD127" s="126"/>
      <c r="BE127" s="126"/>
      <c r="BF127" s="126"/>
      <c r="BG127" s="126"/>
      <c r="BJ127" s="126"/>
      <c r="BT127" s="126"/>
      <c r="CD127" s="126"/>
      <c r="CN127" s="126"/>
      <c r="CX127" s="126"/>
      <c r="DH127" s="126"/>
      <c r="DR127" s="126"/>
      <c r="EB127" s="126"/>
      <c r="EL127" s="126"/>
      <c r="EV127" s="126"/>
      <c r="FF127" s="126"/>
      <c r="FP127" s="126"/>
      <c r="FZ127" s="126"/>
      <c r="GJ127" s="126"/>
      <c r="GT127" s="126"/>
      <c r="HD127" s="126"/>
      <c r="HN127" s="126"/>
      <c r="HX127" s="126"/>
      <c r="IH127" s="126"/>
      <c r="IR127" s="126"/>
      <c r="JB127" s="126"/>
    </row>
    <row xmlns:x14ac="http://schemas.microsoft.com/office/spreadsheetml/2009/9/ac" r="128" s="3" customFormat="true" x14ac:dyDescent="0.25">
      <c r="A128" s="416" t="str">
        <f ca="true">IF(ISBLANK('Data Summary'!A130),"",'Data Summary'!A130)</f>
        <v/>
      </c>
      <c r="B128" s="126"/>
      <c r="L128" s="126"/>
      <c r="V128" s="126"/>
      <c r="AF128" s="126"/>
      <c r="AP128" s="126"/>
      <c r="AZ128" s="126"/>
      <c r="BA128" s="126"/>
      <c r="BB128" s="126"/>
      <c r="BC128" s="126"/>
      <c r="BD128" s="126"/>
      <c r="BE128" s="126"/>
      <c r="BF128" s="126"/>
      <c r="BG128" s="126"/>
      <c r="BJ128" s="126"/>
      <c r="BT128" s="126"/>
      <c r="CD128" s="126"/>
      <c r="CN128" s="126"/>
      <c r="CX128" s="126"/>
      <c r="DH128" s="126"/>
      <c r="DR128" s="126"/>
      <c r="EB128" s="126"/>
      <c r="EL128" s="126"/>
      <c r="EV128" s="126"/>
      <c r="FF128" s="126"/>
      <c r="FP128" s="126"/>
      <c r="FZ128" s="126"/>
      <c r="GJ128" s="126"/>
      <c r="GT128" s="126"/>
      <c r="HD128" s="126"/>
      <c r="HN128" s="126"/>
      <c r="HX128" s="126"/>
      <c r="IH128" s="126"/>
      <c r="IR128" s="126"/>
      <c r="JB128" s="126"/>
    </row>
    <row xmlns:x14ac="http://schemas.microsoft.com/office/spreadsheetml/2009/9/ac" r="129" s="3" customFormat="true" x14ac:dyDescent="0.25">
      <c r="A129" s="416" t="str">
        <f ca="true">IF(ISBLANK('Data Summary'!A131),"",'Data Summary'!A131)</f>
        <v/>
      </c>
      <c r="B129" s="126"/>
      <c r="L129" s="126"/>
      <c r="V129" s="126"/>
      <c r="AF129" s="126"/>
      <c r="AP129" s="126"/>
      <c r="AZ129" s="126"/>
      <c r="BA129" s="126"/>
      <c r="BB129" s="126"/>
      <c r="BC129" s="126"/>
      <c r="BD129" s="126"/>
      <c r="BE129" s="126"/>
      <c r="BF129" s="126"/>
      <c r="BG129" s="126"/>
      <c r="BJ129" s="126"/>
      <c r="BT129" s="126"/>
      <c r="CD129" s="126"/>
      <c r="CN129" s="126"/>
      <c r="CX129" s="126"/>
      <c r="DH129" s="126"/>
      <c r="DR129" s="126"/>
      <c r="EB129" s="126"/>
      <c r="EL129" s="126"/>
      <c r="EV129" s="126"/>
      <c r="FF129" s="126"/>
      <c r="FP129" s="126"/>
      <c r="FZ129" s="126"/>
      <c r="GJ129" s="126"/>
      <c r="GT129" s="126"/>
      <c r="HD129" s="126"/>
      <c r="HN129" s="126"/>
      <c r="HX129" s="126"/>
      <c r="IH129" s="126"/>
      <c r="IR129" s="126"/>
      <c r="JB129" s="126"/>
    </row>
    <row xmlns:x14ac="http://schemas.microsoft.com/office/spreadsheetml/2009/9/ac" r="130" s="3" customFormat="true" x14ac:dyDescent="0.25">
      <c r="A130" s="416" t="str">
        <f ca="true">IF(ISBLANK('Data Summary'!A132),"",'Data Summary'!A132)</f>
        <v/>
      </c>
      <c r="B130" s="126"/>
      <c r="L130" s="126"/>
      <c r="V130" s="126"/>
      <c r="AF130" s="126"/>
      <c r="AP130" s="126"/>
      <c r="AZ130" s="126"/>
      <c r="BA130" s="126"/>
      <c r="BB130" s="126"/>
      <c r="BC130" s="126"/>
      <c r="BD130" s="126"/>
      <c r="BE130" s="126"/>
      <c r="BF130" s="126"/>
      <c r="BG130" s="126"/>
      <c r="BJ130" s="126"/>
      <c r="BT130" s="126"/>
      <c r="CD130" s="126"/>
      <c r="CN130" s="126"/>
      <c r="CX130" s="126"/>
      <c r="DH130" s="126"/>
      <c r="DR130" s="126"/>
      <c r="EB130" s="126"/>
      <c r="EL130" s="126"/>
      <c r="EV130" s="126"/>
      <c r="FF130" s="126"/>
      <c r="FP130" s="126"/>
      <c r="FZ130" s="126"/>
      <c r="GJ130" s="126"/>
      <c r="GT130" s="126"/>
      <c r="HD130" s="126"/>
      <c r="HN130" s="126"/>
      <c r="HX130" s="126"/>
      <c r="IH130" s="126"/>
      <c r="IR130" s="126"/>
      <c r="JB130" s="126"/>
    </row>
    <row xmlns:x14ac="http://schemas.microsoft.com/office/spreadsheetml/2009/9/ac" r="131" s="3" customFormat="true" x14ac:dyDescent="0.25">
      <c r="A131" s="416" t="str">
        <f ca="true">IF(ISBLANK('Data Summary'!A133),"",'Data Summary'!A133)</f>
        <v/>
      </c>
      <c r="B131" s="126"/>
      <c r="L131" s="126"/>
      <c r="V131" s="126"/>
      <c r="AF131" s="126"/>
      <c r="AP131" s="126"/>
      <c r="AZ131" s="126"/>
      <c r="BA131" s="126"/>
      <c r="BB131" s="126"/>
      <c r="BC131" s="126"/>
      <c r="BD131" s="126"/>
      <c r="BE131" s="126"/>
      <c r="BF131" s="126"/>
      <c r="BG131" s="126"/>
      <c r="BJ131" s="126"/>
      <c r="BT131" s="126"/>
      <c r="CD131" s="126"/>
      <c r="CN131" s="126"/>
      <c r="CX131" s="126"/>
      <c r="DH131" s="126"/>
      <c r="DR131" s="126"/>
      <c r="EB131" s="126"/>
      <c r="EL131" s="126"/>
      <c r="EV131" s="126"/>
      <c r="FF131" s="126"/>
      <c r="FP131" s="126"/>
      <c r="FZ131" s="126"/>
      <c r="GJ131" s="126"/>
      <c r="GT131" s="126"/>
      <c r="HD131" s="126"/>
      <c r="HN131" s="126"/>
      <c r="HX131" s="126"/>
      <c r="IH131" s="126"/>
      <c r="IR131" s="126"/>
      <c r="JB131" s="126"/>
    </row>
    <row xmlns:x14ac="http://schemas.microsoft.com/office/spreadsheetml/2009/9/ac" r="132" s="3" customFormat="true" x14ac:dyDescent="0.25">
      <c r="A132" s="416" t="str">
        <f ca="true">IF(ISBLANK('Data Summary'!A134),"",'Data Summary'!A134)</f>
        <v/>
      </c>
      <c r="B132" s="126"/>
      <c r="L132" s="126"/>
      <c r="V132" s="126"/>
      <c r="AF132" s="126"/>
      <c r="AP132" s="126"/>
      <c r="AZ132" s="126"/>
      <c r="BA132" s="126"/>
      <c r="BB132" s="126"/>
      <c r="BC132" s="126"/>
      <c r="BD132" s="126"/>
      <c r="BE132" s="126"/>
      <c r="BF132" s="126"/>
      <c r="BG132" s="126"/>
      <c r="BJ132" s="126"/>
      <c r="BT132" s="126"/>
      <c r="CD132" s="126"/>
      <c r="CN132" s="126"/>
      <c r="CX132" s="126"/>
      <c r="DH132" s="126"/>
      <c r="DR132" s="126"/>
      <c r="EB132" s="126"/>
      <c r="EL132" s="126"/>
      <c r="EV132" s="126"/>
      <c r="FF132" s="126"/>
      <c r="FP132" s="126"/>
      <c r="FZ132" s="126"/>
      <c r="GJ132" s="126"/>
      <c r="GT132" s="126"/>
      <c r="HD132" s="126"/>
      <c r="HN132" s="126"/>
      <c r="HX132" s="126"/>
      <c r="IH132" s="126"/>
      <c r="IR132" s="126"/>
      <c r="JB132" s="126"/>
    </row>
    <row xmlns:x14ac="http://schemas.microsoft.com/office/spreadsheetml/2009/9/ac" r="133" s="3" customFormat="true" x14ac:dyDescent="0.25">
      <c r="A133" s="416" t="str">
        <f ca="true">IF(ISBLANK('Data Summary'!A135),"",'Data Summary'!A135)</f>
        <v/>
      </c>
      <c r="B133" s="126"/>
      <c r="L133" s="126"/>
      <c r="V133" s="126"/>
      <c r="AF133" s="126"/>
      <c r="AP133" s="126"/>
      <c r="AZ133" s="126"/>
      <c r="BA133" s="126"/>
      <c r="BB133" s="126"/>
      <c r="BC133" s="126"/>
      <c r="BD133" s="126"/>
      <c r="BE133" s="126"/>
      <c r="BF133" s="126"/>
      <c r="BG133" s="126"/>
      <c r="BJ133" s="126"/>
      <c r="BT133" s="126"/>
      <c r="CD133" s="126"/>
      <c r="CN133" s="126"/>
      <c r="CX133" s="126"/>
      <c r="DH133" s="126"/>
      <c r="DR133" s="126"/>
      <c r="EB133" s="126"/>
      <c r="EL133" s="126"/>
      <c r="EV133" s="126"/>
      <c r="FF133" s="126"/>
      <c r="FP133" s="126"/>
      <c r="FZ133" s="126"/>
      <c r="GJ133" s="126"/>
      <c r="GT133" s="126"/>
      <c r="HD133" s="126"/>
      <c r="HN133" s="126"/>
      <c r="HX133" s="126"/>
      <c r="IH133" s="126"/>
      <c r="IR133" s="126"/>
      <c r="JB133" s="126"/>
    </row>
    <row xmlns:x14ac="http://schemas.microsoft.com/office/spreadsheetml/2009/9/ac" r="134" s="3" customFormat="true" x14ac:dyDescent="0.25">
      <c r="A134" s="416" t="str">
        <f ca="true">IF(ISBLANK('Data Summary'!A136),"",'Data Summary'!A136)</f>
        <v/>
      </c>
      <c r="B134" s="126"/>
      <c r="L134" s="126"/>
      <c r="V134" s="126"/>
      <c r="AF134" s="126"/>
      <c r="AP134" s="126"/>
      <c r="AZ134" s="126"/>
      <c r="BA134" s="126"/>
      <c r="BB134" s="126"/>
      <c r="BC134" s="126"/>
      <c r="BD134" s="126"/>
      <c r="BE134" s="126"/>
      <c r="BF134" s="126"/>
      <c r="BG134" s="126"/>
      <c r="BJ134" s="126"/>
      <c r="BT134" s="126"/>
      <c r="CD134" s="126"/>
      <c r="CN134" s="126"/>
      <c r="CX134" s="126"/>
      <c r="DH134" s="126"/>
      <c r="DR134" s="126"/>
      <c r="EB134" s="126"/>
      <c r="EL134" s="126"/>
      <c r="EV134" s="126"/>
      <c r="FF134" s="126"/>
      <c r="FP134" s="126"/>
      <c r="FZ134" s="126"/>
      <c r="GJ134" s="126"/>
      <c r="GT134" s="126"/>
      <c r="HD134" s="126"/>
      <c r="HN134" s="126"/>
      <c r="HX134" s="126"/>
      <c r="IH134" s="126"/>
      <c r="IR134" s="126"/>
      <c r="JB134" s="126"/>
    </row>
    <row xmlns:x14ac="http://schemas.microsoft.com/office/spreadsheetml/2009/9/ac" r="135" s="3" customFormat="true" x14ac:dyDescent="0.25">
      <c r="A135" s="416" t="str">
        <f ca="true">IF(ISBLANK('Data Summary'!A137),"",'Data Summary'!A137)</f>
        <v/>
      </c>
      <c r="B135" s="126"/>
      <c r="L135" s="126"/>
      <c r="V135" s="126"/>
      <c r="AF135" s="126"/>
      <c r="AP135" s="126"/>
      <c r="AZ135" s="126"/>
      <c r="BA135" s="126"/>
      <c r="BB135" s="126"/>
      <c r="BC135" s="126"/>
      <c r="BD135" s="126"/>
      <c r="BE135" s="126"/>
      <c r="BF135" s="126"/>
      <c r="BG135" s="126"/>
      <c r="BJ135" s="126"/>
      <c r="BT135" s="126"/>
      <c r="CD135" s="126"/>
      <c r="CN135" s="126"/>
      <c r="CX135" s="126"/>
      <c r="DH135" s="126"/>
      <c r="DR135" s="126"/>
      <c r="EB135" s="126"/>
      <c r="EL135" s="126"/>
      <c r="EV135" s="126"/>
      <c r="FF135" s="126"/>
      <c r="FP135" s="126"/>
      <c r="FZ135" s="126"/>
      <c r="GJ135" s="126"/>
      <c r="GT135" s="126"/>
      <c r="HD135" s="126"/>
      <c r="HN135" s="126"/>
      <c r="HX135" s="126"/>
      <c r="IH135" s="126"/>
      <c r="IR135" s="126"/>
      <c r="JB135" s="126"/>
    </row>
    <row xmlns:x14ac="http://schemas.microsoft.com/office/spreadsheetml/2009/9/ac" r="136" s="3" customFormat="true" x14ac:dyDescent="0.25">
      <c r="A136" s="416" t="str">
        <f ca="true">IF(ISBLANK('Data Summary'!A138),"",'Data Summary'!A138)</f>
        <v/>
      </c>
      <c r="B136" s="126"/>
      <c r="L136" s="126"/>
      <c r="V136" s="126"/>
      <c r="AF136" s="126"/>
      <c r="AP136" s="126"/>
      <c r="AZ136" s="126"/>
      <c r="BA136" s="126"/>
      <c r="BB136" s="126"/>
      <c r="BC136" s="126"/>
      <c r="BD136" s="126"/>
      <c r="BE136" s="126"/>
      <c r="BF136" s="126"/>
      <c r="BG136" s="126"/>
      <c r="BJ136" s="126"/>
      <c r="BT136" s="126"/>
      <c r="CD136" s="126"/>
      <c r="CN136" s="126"/>
      <c r="CX136" s="126"/>
      <c r="DH136" s="126"/>
      <c r="DR136" s="126"/>
      <c r="EB136" s="126"/>
      <c r="EL136" s="126"/>
      <c r="EV136" s="126"/>
      <c r="FF136" s="126"/>
      <c r="FP136" s="126"/>
      <c r="FZ136" s="126"/>
      <c r="GJ136" s="126"/>
      <c r="GT136" s="126"/>
      <c r="HD136" s="126"/>
      <c r="HN136" s="126"/>
      <c r="HX136" s="126"/>
      <c r="IH136" s="126"/>
      <c r="IR136" s="126"/>
      <c r="JB136" s="126"/>
    </row>
    <row xmlns:x14ac="http://schemas.microsoft.com/office/spreadsheetml/2009/9/ac" r="137" s="3" customFormat="true" x14ac:dyDescent="0.25">
      <c r="A137" s="416" t="str">
        <f ca="true">IF(ISBLANK('Data Summary'!A139),"",'Data Summary'!A139)</f>
        <v/>
      </c>
      <c r="B137" s="126"/>
      <c r="L137" s="126"/>
      <c r="V137" s="126"/>
      <c r="AF137" s="126"/>
      <c r="AP137" s="126"/>
      <c r="AZ137" s="126"/>
      <c r="BA137" s="126"/>
      <c r="BB137" s="126"/>
      <c r="BC137" s="126"/>
      <c r="BD137" s="126"/>
      <c r="BE137" s="126"/>
      <c r="BF137" s="126"/>
      <c r="BG137" s="126"/>
      <c r="BJ137" s="126"/>
      <c r="BT137" s="126"/>
      <c r="CD137" s="126"/>
      <c r="CN137" s="126"/>
      <c r="CX137" s="126"/>
      <c r="DH137" s="126"/>
      <c r="DR137" s="126"/>
      <c r="EB137" s="126"/>
      <c r="EL137" s="126"/>
      <c r="EV137" s="126"/>
      <c r="FF137" s="126"/>
      <c r="FP137" s="126"/>
      <c r="FZ137" s="126"/>
      <c r="GJ137" s="126"/>
      <c r="GT137" s="126"/>
      <c r="HD137" s="126"/>
      <c r="HN137" s="126"/>
      <c r="HX137" s="126"/>
      <c r="IH137" s="126"/>
      <c r="IR137" s="126"/>
      <c r="JB137" s="126"/>
    </row>
    <row xmlns:x14ac="http://schemas.microsoft.com/office/spreadsheetml/2009/9/ac" r="138" s="3" customFormat="true" x14ac:dyDescent="0.25">
      <c r="A138" s="416" t="str">
        <f ca="true">IF(ISBLANK('Data Summary'!A140),"",'Data Summary'!A140)</f>
        <v/>
      </c>
      <c r="B138" s="126"/>
      <c r="L138" s="126"/>
      <c r="V138" s="126"/>
      <c r="AF138" s="126"/>
      <c r="AP138" s="126"/>
      <c r="AZ138" s="126"/>
      <c r="BA138" s="126"/>
      <c r="BB138" s="126"/>
      <c r="BC138" s="126"/>
      <c r="BD138" s="126"/>
      <c r="BE138" s="126"/>
      <c r="BF138" s="126"/>
      <c r="BG138" s="126"/>
      <c r="BJ138" s="126"/>
      <c r="BT138" s="126"/>
      <c r="CD138" s="126"/>
      <c r="CN138" s="126"/>
      <c r="CX138" s="126"/>
      <c r="DH138" s="126"/>
      <c r="DR138" s="126"/>
      <c r="EB138" s="126"/>
      <c r="EL138" s="126"/>
      <c r="EV138" s="126"/>
      <c r="FF138" s="126"/>
      <c r="FP138" s="126"/>
      <c r="FZ138" s="126"/>
      <c r="GJ138" s="126"/>
      <c r="GT138" s="126"/>
      <c r="HD138" s="126"/>
      <c r="HN138" s="126"/>
      <c r="HX138" s="126"/>
      <c r="IH138" s="126"/>
      <c r="IR138" s="126"/>
      <c r="JB138" s="126"/>
    </row>
    <row xmlns:x14ac="http://schemas.microsoft.com/office/spreadsheetml/2009/9/ac" r="139" s="3" customFormat="true" x14ac:dyDescent="0.25">
      <c r="A139" s="416" t="str">
        <f ca="true">IF(ISBLANK('Data Summary'!A141),"",'Data Summary'!A141)</f>
        <v/>
      </c>
      <c r="B139" s="126"/>
      <c r="L139" s="126"/>
      <c r="V139" s="126"/>
      <c r="AF139" s="126"/>
      <c r="AP139" s="126"/>
      <c r="AZ139" s="126"/>
      <c r="BA139" s="126"/>
      <c r="BB139" s="126"/>
      <c r="BC139" s="126"/>
      <c r="BD139" s="126"/>
      <c r="BE139" s="126"/>
      <c r="BF139" s="126"/>
      <c r="BG139" s="126"/>
      <c r="BJ139" s="126"/>
      <c r="BT139" s="126"/>
      <c r="CD139" s="126"/>
      <c r="CN139" s="126"/>
      <c r="CX139" s="126"/>
      <c r="DH139" s="126"/>
      <c r="DR139" s="126"/>
      <c r="EB139" s="126"/>
      <c r="EL139" s="126"/>
      <c r="EV139" s="126"/>
      <c r="FF139" s="126"/>
      <c r="FP139" s="126"/>
      <c r="FZ139" s="126"/>
      <c r="GJ139" s="126"/>
      <c r="GT139" s="126"/>
      <c r="HD139" s="126"/>
      <c r="HN139" s="126"/>
      <c r="HX139" s="126"/>
      <c r="IH139" s="126"/>
      <c r="IR139" s="126"/>
      <c r="JB139" s="126"/>
    </row>
    <row xmlns:x14ac="http://schemas.microsoft.com/office/spreadsheetml/2009/9/ac" r="140" s="3" customFormat="true" x14ac:dyDescent="0.25">
      <c r="A140" s="416" t="str">
        <f ca="true">IF(ISBLANK('Data Summary'!A142),"",'Data Summary'!A142)</f>
        <v/>
      </c>
      <c r="B140" s="126"/>
      <c r="L140" s="126"/>
      <c r="V140" s="126"/>
      <c r="AF140" s="126"/>
      <c r="AP140" s="126"/>
      <c r="AZ140" s="126"/>
      <c r="BA140" s="126"/>
      <c r="BB140" s="126"/>
      <c r="BC140" s="126"/>
      <c r="BD140" s="126"/>
      <c r="BE140" s="126"/>
      <c r="BF140" s="126"/>
      <c r="BG140" s="126"/>
      <c r="BJ140" s="126"/>
      <c r="BT140" s="126"/>
      <c r="CD140" s="126"/>
      <c r="CN140" s="126"/>
      <c r="CX140" s="126"/>
      <c r="DH140" s="126"/>
      <c r="DR140" s="126"/>
      <c r="EB140" s="126"/>
      <c r="EL140" s="126"/>
      <c r="EV140" s="126"/>
      <c r="FF140" s="126"/>
      <c r="FP140" s="126"/>
      <c r="FZ140" s="126"/>
      <c r="GJ140" s="126"/>
      <c r="GT140" s="126"/>
      <c r="HD140" s="126"/>
      <c r="HN140" s="126"/>
      <c r="HX140" s="126"/>
      <c r="IH140" s="126"/>
      <c r="IR140" s="126"/>
      <c r="JB140" s="126"/>
    </row>
    <row xmlns:x14ac="http://schemas.microsoft.com/office/spreadsheetml/2009/9/ac" r="141" s="3" customFormat="true" x14ac:dyDescent="0.25">
      <c r="A141" s="416" t="str">
        <f ca="true">IF(ISBLANK('Data Summary'!A143),"",'Data Summary'!A143)</f>
        <v/>
      </c>
      <c r="B141" s="126"/>
      <c r="L141" s="126"/>
      <c r="V141" s="126"/>
      <c r="AF141" s="126"/>
      <c r="AP141" s="126"/>
      <c r="AZ141" s="126"/>
      <c r="BA141" s="126"/>
      <c r="BB141" s="126"/>
      <c r="BC141" s="126"/>
      <c r="BD141" s="126"/>
      <c r="BE141" s="126"/>
      <c r="BF141" s="126"/>
      <c r="BG141" s="126"/>
      <c r="BJ141" s="126"/>
      <c r="BT141" s="126"/>
      <c r="CD141" s="126"/>
      <c r="CN141" s="126"/>
      <c r="CX141" s="126"/>
      <c r="DH141" s="126"/>
      <c r="DR141" s="126"/>
      <c r="EB141" s="126"/>
      <c r="EL141" s="126"/>
      <c r="EV141" s="126"/>
      <c r="FF141" s="126"/>
      <c r="FP141" s="126"/>
      <c r="FZ141" s="126"/>
      <c r="GJ141" s="126"/>
      <c r="GT141" s="126"/>
      <c r="HD141" s="126"/>
      <c r="HN141" s="126"/>
      <c r="HX141" s="126"/>
      <c r="IH141" s="126"/>
      <c r="IR141" s="126"/>
      <c r="JB141" s="126"/>
    </row>
    <row xmlns:x14ac="http://schemas.microsoft.com/office/spreadsheetml/2009/9/ac" r="142" s="3" customFormat="true" x14ac:dyDescent="0.25">
      <c r="A142" s="416" t="str">
        <f ca="true">IF(ISBLANK('Data Summary'!A144),"",'Data Summary'!A144)</f>
        <v/>
      </c>
      <c r="B142" s="126"/>
      <c r="L142" s="126"/>
      <c r="V142" s="126"/>
      <c r="AF142" s="126"/>
      <c r="AP142" s="126"/>
      <c r="AZ142" s="126"/>
      <c r="BA142" s="126"/>
      <c r="BB142" s="126"/>
      <c r="BC142" s="126"/>
      <c r="BD142" s="126"/>
      <c r="BE142" s="126"/>
      <c r="BF142" s="126"/>
      <c r="BG142" s="126"/>
      <c r="BJ142" s="126"/>
      <c r="BT142" s="126"/>
      <c r="CD142" s="126"/>
      <c r="CN142" s="126"/>
      <c r="CX142" s="126"/>
      <c r="DH142" s="126"/>
      <c r="DR142" s="126"/>
      <c r="EB142" s="126"/>
      <c r="EL142" s="126"/>
      <c r="EV142" s="126"/>
      <c r="FF142" s="126"/>
      <c r="FP142" s="126"/>
      <c r="FZ142" s="126"/>
      <c r="GJ142" s="126"/>
      <c r="GT142" s="126"/>
      <c r="HD142" s="126"/>
      <c r="HN142" s="126"/>
      <c r="HX142" s="126"/>
      <c r="IH142" s="126"/>
      <c r="IR142" s="126"/>
      <c r="JB142" s="126"/>
    </row>
    <row xmlns:x14ac="http://schemas.microsoft.com/office/spreadsheetml/2009/9/ac" r="143" s="3" customFormat="true" x14ac:dyDescent="0.25">
      <c r="A143" s="416" t="str">
        <f ca="true">IF(ISBLANK('Data Summary'!A145),"",'Data Summary'!A145)</f>
        <v/>
      </c>
      <c r="B143" s="126"/>
      <c r="L143" s="126"/>
      <c r="V143" s="126"/>
      <c r="AF143" s="126"/>
      <c r="AP143" s="126"/>
      <c r="AZ143" s="126"/>
      <c r="BA143" s="126"/>
      <c r="BB143" s="126"/>
      <c r="BC143" s="126"/>
      <c r="BD143" s="126"/>
      <c r="BE143" s="126"/>
      <c r="BF143" s="126"/>
      <c r="BG143" s="126"/>
      <c r="BJ143" s="126"/>
      <c r="BT143" s="126"/>
      <c r="CD143" s="126"/>
      <c r="CN143" s="126"/>
      <c r="CX143" s="126"/>
      <c r="DH143" s="126"/>
      <c r="DR143" s="126"/>
      <c r="EB143" s="126"/>
      <c r="EL143" s="126"/>
      <c r="EV143" s="126"/>
      <c r="FF143" s="126"/>
      <c r="FP143" s="126"/>
      <c r="FZ143" s="126"/>
      <c r="GJ143" s="126"/>
      <c r="GT143" s="126"/>
      <c r="HD143" s="126"/>
      <c r="HN143" s="126"/>
      <c r="HX143" s="126"/>
      <c r="IH143" s="126"/>
      <c r="IR143" s="126"/>
      <c r="JB143" s="126"/>
    </row>
    <row xmlns:x14ac="http://schemas.microsoft.com/office/spreadsheetml/2009/9/ac" r="144" s="3" customFormat="true" x14ac:dyDescent="0.25">
      <c r="A144" s="416" t="str">
        <f ca="true">IF(ISBLANK('Data Summary'!A146),"",'Data Summary'!A146)</f>
        <v/>
      </c>
      <c r="B144" s="126"/>
      <c r="L144" s="126"/>
      <c r="V144" s="126"/>
      <c r="AF144" s="126"/>
      <c r="AP144" s="126"/>
      <c r="AZ144" s="126"/>
      <c r="BA144" s="126"/>
      <c r="BB144" s="126"/>
      <c r="BC144" s="126"/>
      <c r="BD144" s="126"/>
      <c r="BE144" s="126"/>
      <c r="BF144" s="126"/>
      <c r="BG144" s="126"/>
      <c r="BJ144" s="126"/>
      <c r="BT144" s="126"/>
      <c r="CD144" s="126"/>
      <c r="CN144" s="126"/>
      <c r="CX144" s="126"/>
      <c r="DH144" s="126"/>
      <c r="DR144" s="126"/>
      <c r="EB144" s="126"/>
      <c r="EL144" s="126"/>
      <c r="EV144" s="126"/>
      <c r="FF144" s="126"/>
      <c r="FP144" s="126"/>
      <c r="FZ144" s="126"/>
      <c r="GJ144" s="126"/>
      <c r="GT144" s="126"/>
      <c r="HD144" s="126"/>
      <c r="HN144" s="126"/>
      <c r="HX144" s="126"/>
      <c r="IH144" s="126"/>
      <c r="IR144" s="126"/>
      <c r="JB144" s="126"/>
    </row>
    <row xmlns:x14ac="http://schemas.microsoft.com/office/spreadsheetml/2009/9/ac" r="145" s="3" customFormat="true" x14ac:dyDescent="0.25">
      <c r="A145" s="416" t="str">
        <f ca="true">IF(ISBLANK('Data Summary'!A147),"",'Data Summary'!A147)</f>
        <v/>
      </c>
      <c r="B145" s="126"/>
      <c r="L145" s="126"/>
      <c r="V145" s="126"/>
      <c r="AF145" s="126"/>
      <c r="AP145" s="126"/>
      <c r="AZ145" s="126"/>
      <c r="BA145" s="126"/>
      <c r="BB145" s="126"/>
      <c r="BC145" s="126"/>
      <c r="BD145" s="126"/>
      <c r="BE145" s="126"/>
      <c r="BF145" s="126"/>
      <c r="BG145" s="126"/>
      <c r="BJ145" s="126"/>
      <c r="BT145" s="126"/>
      <c r="CD145" s="126"/>
      <c r="CN145" s="126"/>
      <c r="CX145" s="126"/>
      <c r="DH145" s="126"/>
      <c r="DR145" s="126"/>
      <c r="EB145" s="126"/>
      <c r="EL145" s="126"/>
      <c r="EV145" s="126"/>
      <c r="FF145" s="126"/>
      <c r="FP145" s="126"/>
      <c r="FZ145" s="126"/>
      <c r="GJ145" s="126"/>
      <c r="GT145" s="126"/>
      <c r="HD145" s="126"/>
      <c r="HN145" s="126"/>
      <c r="HX145" s="126"/>
      <c r="IH145" s="126"/>
      <c r="IR145" s="126"/>
      <c r="JB145" s="126"/>
    </row>
    <row xmlns:x14ac="http://schemas.microsoft.com/office/spreadsheetml/2009/9/ac" r="146" s="3" customFormat="true" x14ac:dyDescent="0.25">
      <c r="A146" s="416" t="str">
        <f ca="true">IF(ISBLANK('Data Summary'!A148),"",'Data Summary'!A148)</f>
        <v/>
      </c>
      <c r="B146" s="126"/>
      <c r="L146" s="126"/>
      <c r="V146" s="126"/>
      <c r="AF146" s="126"/>
      <c r="AP146" s="126"/>
      <c r="AZ146" s="126"/>
      <c r="BA146" s="126"/>
      <c r="BB146" s="126"/>
      <c r="BC146" s="126"/>
      <c r="BD146" s="126"/>
      <c r="BE146" s="126"/>
      <c r="BF146" s="126"/>
      <c r="BG146" s="126"/>
      <c r="BJ146" s="126"/>
      <c r="BT146" s="126"/>
      <c r="CD146" s="126"/>
      <c r="CN146" s="126"/>
      <c r="CX146" s="126"/>
      <c r="DH146" s="126"/>
      <c r="DR146" s="126"/>
      <c r="EB146" s="126"/>
      <c r="EL146" s="126"/>
      <c r="EV146" s="126"/>
      <c r="FF146" s="126"/>
      <c r="FP146" s="126"/>
      <c r="FZ146" s="126"/>
      <c r="GJ146" s="126"/>
      <c r="GT146" s="126"/>
      <c r="HD146" s="126"/>
      <c r="HN146" s="126"/>
      <c r="HX146" s="126"/>
      <c r="IH146" s="126"/>
      <c r="IR146" s="126"/>
      <c r="JB146" s="126"/>
    </row>
    <row xmlns:x14ac="http://schemas.microsoft.com/office/spreadsheetml/2009/9/ac" r="147" s="3" customFormat="true" x14ac:dyDescent="0.25">
      <c r="A147" s="416" t="str">
        <f ca="true">IF(ISBLANK('Data Summary'!A149),"",'Data Summary'!A149)</f>
        <v/>
      </c>
      <c r="B147" s="126"/>
      <c r="L147" s="126"/>
      <c r="V147" s="126"/>
      <c r="AF147" s="126"/>
      <c r="AP147" s="126"/>
      <c r="AZ147" s="126"/>
      <c r="BA147" s="126"/>
      <c r="BB147" s="126"/>
      <c r="BC147" s="126"/>
      <c r="BD147" s="126"/>
      <c r="BE147" s="126"/>
      <c r="BF147" s="126"/>
      <c r="BG147" s="126"/>
      <c r="BJ147" s="126"/>
      <c r="BT147" s="126"/>
      <c r="CD147" s="126"/>
      <c r="CN147" s="126"/>
      <c r="CX147" s="126"/>
      <c r="DH147" s="126"/>
      <c r="DR147" s="126"/>
      <c r="EB147" s="126"/>
      <c r="EL147" s="126"/>
      <c r="EV147" s="126"/>
      <c r="FF147" s="126"/>
      <c r="FP147" s="126"/>
      <c r="FZ147" s="126"/>
      <c r="GJ147" s="126"/>
      <c r="GT147" s="126"/>
      <c r="HD147" s="126"/>
      <c r="HN147" s="126"/>
      <c r="HX147" s="126"/>
      <c r="IH147" s="126"/>
      <c r="IR147" s="126"/>
      <c r="JB147" s="126"/>
    </row>
    <row xmlns:x14ac="http://schemas.microsoft.com/office/spreadsheetml/2009/9/ac" r="148" s="3" customFormat="true" x14ac:dyDescent="0.25">
      <c r="A148" s="416" t="str">
        <f ca="true">IF(ISBLANK('Data Summary'!A150),"",'Data Summary'!A150)</f>
        <v/>
      </c>
      <c r="B148" s="126"/>
      <c r="L148" s="126"/>
      <c r="V148" s="126"/>
      <c r="AF148" s="126"/>
      <c r="AP148" s="126"/>
      <c r="AZ148" s="126"/>
      <c r="BA148" s="126"/>
      <c r="BB148" s="126"/>
      <c r="BC148" s="126"/>
      <c r="BD148" s="126"/>
      <c r="BE148" s="126"/>
      <c r="BF148" s="126"/>
      <c r="BG148" s="126"/>
      <c r="BJ148" s="126"/>
      <c r="BT148" s="126"/>
      <c r="CD148" s="126"/>
      <c r="CN148" s="126"/>
      <c r="CX148" s="126"/>
      <c r="DH148" s="126"/>
      <c r="DR148" s="126"/>
      <c r="EB148" s="126"/>
      <c r="EL148" s="126"/>
      <c r="EV148" s="126"/>
      <c r="FF148" s="126"/>
      <c r="FP148" s="126"/>
      <c r="FZ148" s="126"/>
      <c r="GJ148" s="126"/>
      <c r="GT148" s="126"/>
      <c r="HD148" s="126"/>
      <c r="HN148" s="126"/>
      <c r="HX148" s="126"/>
      <c r="IH148" s="126"/>
      <c r="IR148" s="126"/>
      <c r="JB148" s="126"/>
    </row>
    <row xmlns:x14ac="http://schemas.microsoft.com/office/spreadsheetml/2009/9/ac" r="149" s="3" customFormat="true" x14ac:dyDescent="0.25">
      <c r="A149" s="416" t="str">
        <f ca="true">IF(ISBLANK('Data Summary'!A151),"",'Data Summary'!A151)</f>
        <v/>
      </c>
      <c r="B149" s="126"/>
      <c r="L149" s="126"/>
      <c r="V149" s="126"/>
      <c r="AF149" s="126"/>
      <c r="AP149" s="126"/>
      <c r="AZ149" s="126"/>
      <c r="BA149" s="126"/>
      <c r="BB149" s="126"/>
      <c r="BC149" s="126"/>
      <c r="BD149" s="126"/>
      <c r="BE149" s="126"/>
      <c r="BF149" s="126"/>
      <c r="BG149" s="126"/>
      <c r="BJ149" s="126"/>
      <c r="BT149" s="126"/>
      <c r="CD149" s="126"/>
      <c r="CN149" s="126"/>
      <c r="CX149" s="126"/>
      <c r="DH149" s="126"/>
      <c r="DR149" s="126"/>
      <c r="EB149" s="126"/>
      <c r="EL149" s="126"/>
      <c r="EV149" s="126"/>
      <c r="FF149" s="126"/>
      <c r="FP149" s="126"/>
      <c r="FZ149" s="126"/>
      <c r="GJ149" s="126"/>
      <c r="GT149" s="126"/>
      <c r="HD149" s="126"/>
      <c r="HN149" s="126"/>
      <c r="HX149" s="126"/>
      <c r="IH149" s="126"/>
      <c r="IR149" s="126"/>
      <c r="JB149" s="126"/>
    </row>
    <row xmlns:x14ac="http://schemas.microsoft.com/office/spreadsheetml/2009/9/ac" r="150" s="3" customFormat="true" x14ac:dyDescent="0.25">
      <c r="A150" s="416" t="str">
        <f ca="true">IF(ISBLANK('Data Summary'!A152),"",'Data Summary'!A152)</f>
        <v/>
      </c>
      <c r="B150" s="126"/>
      <c r="L150" s="126"/>
      <c r="V150" s="126"/>
      <c r="AF150" s="126"/>
      <c r="AP150" s="126"/>
      <c r="AZ150" s="126"/>
      <c r="BA150" s="126"/>
      <c r="BB150" s="126"/>
      <c r="BC150" s="126"/>
      <c r="BD150" s="126"/>
      <c r="BE150" s="126"/>
      <c r="BF150" s="126"/>
      <c r="BG150" s="126"/>
      <c r="BJ150" s="126"/>
      <c r="BT150" s="126"/>
      <c r="CD150" s="126"/>
      <c r="CN150" s="126"/>
      <c r="CX150" s="126"/>
      <c r="DH150" s="126"/>
      <c r="DR150" s="126"/>
      <c r="EB150" s="126"/>
      <c r="EL150" s="126"/>
      <c r="EV150" s="126"/>
      <c r="FF150" s="126"/>
      <c r="FP150" s="126"/>
      <c r="FZ150" s="126"/>
      <c r="GJ150" s="126"/>
      <c r="GT150" s="126"/>
      <c r="HD150" s="126"/>
      <c r="HN150" s="126"/>
      <c r="HX150" s="126"/>
      <c r="IH150" s="126"/>
      <c r="IR150" s="126"/>
      <c r="JB150" s="126"/>
    </row>
    <row xmlns:x14ac="http://schemas.microsoft.com/office/spreadsheetml/2009/9/ac" r="151" s="3" customFormat="true" x14ac:dyDescent="0.25">
      <c r="A151" s="416" t="str">
        <f ca="true">IF(ISBLANK('Data Summary'!A153),"",'Data Summary'!A153)</f>
        <v/>
      </c>
      <c r="B151" s="126"/>
      <c r="L151" s="126"/>
      <c r="V151" s="126"/>
      <c r="AF151" s="126"/>
      <c r="AP151" s="126"/>
      <c r="AZ151" s="126"/>
      <c r="BA151" s="126"/>
      <c r="BB151" s="126"/>
      <c r="BC151" s="126"/>
      <c r="BD151" s="126"/>
      <c r="BE151" s="126"/>
      <c r="BF151" s="126"/>
      <c r="BG151" s="126"/>
      <c r="BJ151" s="126"/>
      <c r="BT151" s="126"/>
      <c r="CD151" s="126"/>
      <c r="CN151" s="126"/>
      <c r="CX151" s="126"/>
      <c r="DH151" s="126"/>
      <c r="DR151" s="126"/>
      <c r="EB151" s="126"/>
      <c r="EL151" s="126"/>
      <c r="EV151" s="126"/>
      <c r="FF151" s="126"/>
      <c r="FP151" s="126"/>
      <c r="FZ151" s="126"/>
      <c r="GJ151" s="126"/>
      <c r="GT151" s="126"/>
      <c r="HD151" s="126"/>
      <c r="HN151" s="126"/>
      <c r="HX151" s="126"/>
      <c r="IH151" s="126"/>
      <c r="IR151" s="126"/>
      <c r="JB151" s="126"/>
    </row>
    <row xmlns:x14ac="http://schemas.microsoft.com/office/spreadsheetml/2009/9/ac" r="152" s="3" customFormat="true" x14ac:dyDescent="0.25">
      <c r="A152" s="412"/>
      <c r="B152" s="126"/>
      <c r="L152" s="126"/>
      <c r="V152" s="126"/>
      <c r="AF152" s="126"/>
      <c r="AP152" s="126"/>
      <c r="AZ152" s="126"/>
      <c r="BA152" s="126"/>
      <c r="BB152" s="126"/>
      <c r="BC152" s="126"/>
      <c r="BD152" s="126"/>
      <c r="BE152" s="126"/>
      <c r="BF152" s="126"/>
      <c r="BG152" s="126"/>
      <c r="BJ152" s="126"/>
      <c r="BT152" s="126"/>
      <c r="CD152" s="126"/>
      <c r="CN152" s="126"/>
      <c r="CX152" s="126"/>
      <c r="DH152" s="126"/>
      <c r="DR152" s="126"/>
      <c r="EB152" s="126"/>
      <c r="EL152" s="126"/>
      <c r="EV152" s="126"/>
      <c r="FF152" s="126"/>
      <c r="FP152" s="126"/>
      <c r="FZ152" s="126"/>
      <c r="GJ152" s="126"/>
      <c r="GT152" s="126"/>
      <c r="HD152" s="126"/>
      <c r="HN152" s="126"/>
      <c r="HX152" s="126"/>
      <c r="IH152" s="126"/>
      <c r="IR152" s="126"/>
      <c r="JB152" s="126"/>
    </row>
    <row xmlns:x14ac="http://schemas.microsoft.com/office/spreadsheetml/2009/9/ac" r="153" s="3" customFormat="true" x14ac:dyDescent="0.25">
      <c r="A153" s="412"/>
      <c r="B153" s="126"/>
      <c r="L153" s="126"/>
      <c r="V153" s="126"/>
      <c r="AF153" s="126"/>
      <c r="AP153" s="126"/>
      <c r="AZ153" s="126"/>
      <c r="BA153" s="126"/>
      <c r="BB153" s="126"/>
      <c r="BC153" s="126"/>
      <c r="BD153" s="126"/>
      <c r="BE153" s="126"/>
      <c r="BF153" s="126"/>
      <c r="BG153" s="126"/>
      <c r="BJ153" s="126"/>
      <c r="BT153" s="126"/>
      <c r="CD153" s="126"/>
      <c r="CN153" s="126"/>
      <c r="CX153" s="126"/>
      <c r="DH153" s="126"/>
      <c r="DR153" s="126"/>
      <c r="EB153" s="126"/>
      <c r="EL153" s="126"/>
      <c r="EV153" s="126"/>
      <c r="FF153" s="126"/>
      <c r="FP153" s="126"/>
      <c r="FZ153" s="126"/>
      <c r="GJ153" s="126"/>
      <c r="GT153" s="126"/>
      <c r="HD153" s="126"/>
      <c r="HN153" s="126"/>
      <c r="HX153" s="126"/>
      <c r="IH153" s="126"/>
      <c r="IR153" s="126"/>
      <c r="JB153" s="126"/>
    </row>
    <row xmlns:x14ac="http://schemas.microsoft.com/office/spreadsheetml/2009/9/ac" r="154" s="3" customFormat="true" x14ac:dyDescent="0.25">
      <c r="A154" s="412"/>
      <c r="B154" s="126"/>
      <c r="L154" s="126"/>
      <c r="V154" s="126"/>
      <c r="AF154" s="126"/>
      <c r="AP154" s="126"/>
      <c r="AZ154" s="126"/>
      <c r="BA154" s="126"/>
      <c r="BB154" s="126"/>
      <c r="BC154" s="126"/>
      <c r="BD154" s="126"/>
      <c r="BE154" s="126"/>
      <c r="BF154" s="126"/>
      <c r="BG154" s="126"/>
      <c r="BJ154" s="126"/>
      <c r="BT154" s="126"/>
      <c r="CD154" s="126"/>
      <c r="CN154" s="126"/>
      <c r="CX154" s="126"/>
      <c r="DH154" s="126"/>
      <c r="DR154" s="126"/>
      <c r="EB154" s="126"/>
      <c r="EL154" s="126"/>
      <c r="EV154" s="126"/>
      <c r="FF154" s="126"/>
      <c r="FP154" s="126"/>
      <c r="FZ154" s="126"/>
      <c r="GJ154" s="126"/>
      <c r="GT154" s="126"/>
      <c r="HD154" s="126"/>
      <c r="HN154" s="126"/>
      <c r="HX154" s="126"/>
      <c r="IH154" s="126"/>
      <c r="IR154" s="126"/>
      <c r="JB154" s="126"/>
    </row>
    <row xmlns:x14ac="http://schemas.microsoft.com/office/spreadsheetml/2009/9/ac" r="155" s="3" customFormat="true" x14ac:dyDescent="0.25">
      <c r="A155" s="412"/>
      <c r="B155" s="126"/>
      <c r="L155" s="126"/>
      <c r="V155" s="126"/>
      <c r="AF155" s="126"/>
      <c r="AP155" s="126"/>
      <c r="AZ155" s="126"/>
      <c r="BA155" s="126"/>
      <c r="BB155" s="126"/>
      <c r="BC155" s="126"/>
      <c r="BD155" s="126"/>
      <c r="BE155" s="126"/>
      <c r="BF155" s="126"/>
      <c r="BG155" s="126"/>
      <c r="BJ155" s="126"/>
      <c r="BT155" s="126"/>
      <c r="CD155" s="126"/>
      <c r="CN155" s="126"/>
      <c r="CX155" s="126"/>
      <c r="DH155" s="126"/>
      <c r="DR155" s="126"/>
      <c r="EB155" s="126"/>
      <c r="EL155" s="126"/>
      <c r="EV155" s="126"/>
      <c r="FF155" s="126"/>
      <c r="FP155" s="126"/>
      <c r="FZ155" s="126"/>
      <c r="GJ155" s="126"/>
      <c r="GT155" s="126"/>
      <c r="HD155" s="126"/>
      <c r="HN155" s="126"/>
      <c r="HX155" s="126"/>
      <c r="IH155" s="126"/>
      <c r="IR155" s="126"/>
      <c r="JB155" s="126"/>
    </row>
    <row xmlns:x14ac="http://schemas.microsoft.com/office/spreadsheetml/2009/9/ac" r="156" s="3" customFormat="true" x14ac:dyDescent="0.25">
      <c r="A156" s="412"/>
      <c r="B156" s="126"/>
      <c r="L156" s="126"/>
      <c r="V156" s="126"/>
      <c r="AF156" s="126"/>
      <c r="AP156" s="126"/>
      <c r="AZ156" s="126"/>
      <c r="BA156" s="126"/>
      <c r="BB156" s="126"/>
      <c r="BC156" s="126"/>
      <c r="BD156" s="126"/>
      <c r="BE156" s="126"/>
      <c r="BF156" s="126"/>
      <c r="BG156" s="126"/>
      <c r="BJ156" s="126"/>
      <c r="BT156" s="126"/>
      <c r="CD156" s="126"/>
      <c r="CN156" s="126"/>
      <c r="CX156" s="126"/>
      <c r="DH156" s="126"/>
      <c r="DR156" s="126"/>
      <c r="EB156" s="126"/>
      <c r="EL156" s="126"/>
      <c r="EV156" s="126"/>
      <c r="FF156" s="126"/>
      <c r="FP156" s="126"/>
      <c r="FZ156" s="126"/>
      <c r="GJ156" s="126"/>
      <c r="GT156" s="126"/>
      <c r="HD156" s="126"/>
      <c r="HN156" s="126"/>
      <c r="HX156" s="126"/>
      <c r="IH156" s="126"/>
      <c r="IR156" s="126"/>
      <c r="JB156" s="126"/>
    </row>
    <row xmlns:x14ac="http://schemas.microsoft.com/office/spreadsheetml/2009/9/ac" r="157" s="3" customFormat="true" x14ac:dyDescent="0.25">
      <c r="A157" s="412"/>
      <c r="B157" s="126"/>
      <c r="L157" s="126"/>
      <c r="V157" s="126"/>
      <c r="AF157" s="126"/>
      <c r="AP157" s="126"/>
      <c r="AZ157" s="126"/>
      <c r="BA157" s="126"/>
      <c r="BB157" s="126"/>
      <c r="BC157" s="126"/>
      <c r="BD157" s="126"/>
      <c r="BE157" s="126"/>
      <c r="BF157" s="126"/>
      <c r="BG157" s="126"/>
      <c r="BJ157" s="126"/>
      <c r="BT157" s="126"/>
      <c r="CD157" s="126"/>
      <c r="CN157" s="126"/>
      <c r="CX157" s="126"/>
      <c r="DH157" s="126"/>
      <c r="DR157" s="126"/>
      <c r="EB157" s="126"/>
      <c r="EL157" s="126"/>
      <c r="EV157" s="126"/>
      <c r="FF157" s="126"/>
      <c r="FP157" s="126"/>
      <c r="FZ157" s="126"/>
      <c r="GJ157" s="126"/>
      <c r="GT157" s="126"/>
      <c r="HD157" s="126"/>
      <c r="HN157" s="126"/>
      <c r="HX157" s="126"/>
      <c r="IH157" s="126"/>
      <c r="IR157" s="126"/>
      <c r="JB157" s="126"/>
    </row>
    <row xmlns:x14ac="http://schemas.microsoft.com/office/spreadsheetml/2009/9/ac" r="158" s="3" customFormat="true" x14ac:dyDescent="0.25">
      <c r="A158" s="412"/>
      <c r="B158" s="126"/>
      <c r="L158" s="126"/>
      <c r="V158" s="126"/>
      <c r="AF158" s="126"/>
      <c r="AP158" s="126"/>
      <c r="AZ158" s="126"/>
      <c r="BA158" s="126"/>
      <c r="BB158" s="126"/>
      <c r="BC158" s="126"/>
      <c r="BD158" s="126"/>
      <c r="BE158" s="126"/>
      <c r="BF158" s="126"/>
      <c r="BG158" s="126"/>
      <c r="BJ158" s="126"/>
      <c r="BT158" s="126"/>
      <c r="CD158" s="126"/>
      <c r="CN158" s="126"/>
      <c r="CX158" s="126"/>
      <c r="DH158" s="126"/>
      <c r="DR158" s="126"/>
      <c r="EB158" s="126"/>
      <c r="EL158" s="126"/>
      <c r="EV158" s="126"/>
      <c r="FF158" s="126"/>
      <c r="FP158" s="126"/>
      <c r="FZ158" s="126"/>
      <c r="GJ158" s="126"/>
      <c r="GT158" s="126"/>
      <c r="HD158" s="126"/>
      <c r="HN158" s="126"/>
      <c r="HX158" s="126"/>
      <c r="IH158" s="126"/>
      <c r="IR158" s="126"/>
      <c r="JB158" s="126"/>
    </row>
    <row xmlns:x14ac="http://schemas.microsoft.com/office/spreadsheetml/2009/9/ac" r="159" s="3" customFormat="true" x14ac:dyDescent="0.25">
      <c r="A159" s="412"/>
      <c r="B159" s="126"/>
      <c r="L159" s="126"/>
      <c r="V159" s="126"/>
      <c r="AF159" s="126"/>
      <c r="AP159" s="126"/>
      <c r="AZ159" s="126"/>
      <c r="BA159" s="126"/>
      <c r="BB159" s="126"/>
      <c r="BC159" s="126"/>
      <c r="BD159" s="126"/>
      <c r="BE159" s="126"/>
      <c r="BF159" s="126"/>
      <c r="BG159" s="126"/>
      <c r="BJ159" s="126"/>
      <c r="BT159" s="126"/>
      <c r="CD159" s="126"/>
      <c r="CN159" s="126"/>
      <c r="CX159" s="126"/>
      <c r="DH159" s="126"/>
      <c r="DR159" s="126"/>
      <c r="EB159" s="126"/>
      <c r="EL159" s="126"/>
      <c r="EV159" s="126"/>
      <c r="FF159" s="126"/>
      <c r="FP159" s="126"/>
      <c r="FZ159" s="126"/>
      <c r="GJ159" s="126"/>
      <c r="GT159" s="126"/>
      <c r="HD159" s="126"/>
      <c r="HN159" s="126"/>
      <c r="HX159" s="126"/>
      <c r="IH159" s="126"/>
      <c r="IR159" s="126"/>
      <c r="JB159" s="126"/>
    </row>
    <row xmlns:x14ac="http://schemas.microsoft.com/office/spreadsheetml/2009/9/ac" r="160" s="3" customFormat="true" x14ac:dyDescent="0.25">
      <c r="A160" s="412"/>
      <c r="B160" s="126"/>
      <c r="L160" s="126"/>
      <c r="V160" s="126"/>
      <c r="AF160" s="126"/>
      <c r="AP160" s="126"/>
      <c r="AZ160" s="126"/>
      <c r="BA160" s="126"/>
      <c r="BB160" s="126"/>
      <c r="BC160" s="126"/>
      <c r="BD160" s="126"/>
      <c r="BE160" s="126"/>
      <c r="BF160" s="126"/>
      <c r="BG160" s="126"/>
      <c r="BJ160" s="126"/>
      <c r="BT160" s="126"/>
      <c r="CD160" s="126"/>
      <c r="CN160" s="126"/>
      <c r="CX160" s="126"/>
      <c r="DH160" s="126"/>
      <c r="DR160" s="126"/>
      <c r="EB160" s="126"/>
      <c r="EL160" s="126"/>
      <c r="EV160" s="126"/>
      <c r="FF160" s="126"/>
      <c r="FP160" s="126"/>
      <c r="FZ160" s="126"/>
      <c r="GJ160" s="126"/>
      <c r="GT160" s="126"/>
      <c r="HD160" s="126"/>
      <c r="HN160" s="126"/>
      <c r="HX160" s="126"/>
      <c r="IH160" s="126"/>
      <c r="IR160" s="126"/>
      <c r="JB160" s="126"/>
    </row>
    <row xmlns:x14ac="http://schemas.microsoft.com/office/spreadsheetml/2009/9/ac" r="161" s="3" customFormat="true" x14ac:dyDescent="0.25">
      <c r="A161" s="412"/>
      <c r="B161" s="126"/>
      <c r="L161" s="126"/>
      <c r="V161" s="126"/>
      <c r="AF161" s="126"/>
      <c r="AP161" s="126"/>
      <c r="AZ161" s="126"/>
      <c r="BA161" s="126"/>
      <c r="BB161" s="126"/>
      <c r="BC161" s="126"/>
      <c r="BD161" s="126"/>
      <c r="BE161" s="126"/>
      <c r="BF161" s="126"/>
      <c r="BG161" s="126"/>
      <c r="BJ161" s="126"/>
      <c r="BT161" s="126"/>
      <c r="CD161" s="126"/>
      <c r="CN161" s="126"/>
      <c r="CX161" s="126"/>
      <c r="DH161" s="126"/>
      <c r="DR161" s="126"/>
      <c r="EB161" s="126"/>
      <c r="EL161" s="126"/>
      <c r="EV161" s="126"/>
      <c r="FF161" s="126"/>
      <c r="FP161" s="126"/>
      <c r="FZ161" s="126"/>
      <c r="GJ161" s="126"/>
      <c r="GT161" s="126"/>
      <c r="HD161" s="126"/>
      <c r="HN161" s="126"/>
      <c r="HX161" s="126"/>
      <c r="IH161" s="126"/>
      <c r="IR161" s="126"/>
      <c r="JB161" s="126"/>
    </row>
    <row xmlns:x14ac="http://schemas.microsoft.com/office/spreadsheetml/2009/9/ac" r="162" s="3" customFormat="true" x14ac:dyDescent="0.25">
      <c r="A162" s="412"/>
      <c r="B162" s="126"/>
      <c r="L162" s="126"/>
      <c r="V162" s="126"/>
      <c r="AF162" s="126"/>
      <c r="AP162" s="126"/>
      <c r="AZ162" s="126"/>
      <c r="BA162" s="126"/>
      <c r="BB162" s="126"/>
      <c r="BC162" s="126"/>
      <c r="BD162" s="126"/>
      <c r="BE162" s="126"/>
      <c r="BF162" s="126"/>
      <c r="BG162" s="126"/>
      <c r="BJ162" s="126"/>
      <c r="BT162" s="126"/>
      <c r="CD162" s="126"/>
      <c r="CN162" s="126"/>
      <c r="CX162" s="126"/>
      <c r="DH162" s="126"/>
      <c r="DR162" s="126"/>
      <c r="EB162" s="126"/>
      <c r="EL162" s="126"/>
      <c r="EV162" s="126"/>
      <c r="FF162" s="126"/>
      <c r="FP162" s="126"/>
      <c r="FZ162" s="126"/>
      <c r="GJ162" s="126"/>
      <c r="GT162" s="126"/>
      <c r="HD162" s="126"/>
      <c r="HN162" s="126"/>
      <c r="HX162" s="126"/>
      <c r="IH162" s="126"/>
      <c r="IR162" s="126"/>
      <c r="JB162" s="126"/>
    </row>
    <row xmlns:x14ac="http://schemas.microsoft.com/office/spreadsheetml/2009/9/ac" r="163" s="3" customFormat="true" x14ac:dyDescent="0.25">
      <c r="A163" s="412"/>
      <c r="B163" s="126"/>
      <c r="L163" s="126"/>
      <c r="V163" s="126"/>
      <c r="AF163" s="126"/>
      <c r="AP163" s="126"/>
      <c r="AZ163" s="126"/>
      <c r="BA163" s="126"/>
      <c r="BB163" s="126"/>
      <c r="BC163" s="126"/>
      <c r="BD163" s="126"/>
      <c r="BE163" s="126"/>
      <c r="BF163" s="126"/>
      <c r="BG163" s="126"/>
      <c r="BJ163" s="126"/>
      <c r="BT163" s="126"/>
      <c r="CD163" s="126"/>
      <c r="CN163" s="126"/>
      <c r="CX163" s="126"/>
      <c r="DH163" s="126"/>
      <c r="DR163" s="126"/>
      <c r="EB163" s="126"/>
      <c r="EL163" s="126"/>
      <c r="EV163" s="126"/>
      <c r="FF163" s="126"/>
      <c r="FP163" s="126"/>
      <c r="FZ163" s="126"/>
      <c r="GJ163" s="126"/>
      <c r="GT163" s="126"/>
      <c r="HD163" s="126"/>
      <c r="HN163" s="126"/>
      <c r="HX163" s="126"/>
      <c r="IH163" s="126"/>
      <c r="IR163" s="126"/>
      <c r="JB163" s="126"/>
    </row>
    <row xmlns:x14ac="http://schemas.microsoft.com/office/spreadsheetml/2009/9/ac" r="164" s="3" customFormat="true" x14ac:dyDescent="0.25">
      <c r="A164" s="412"/>
      <c r="B164" s="126"/>
      <c r="L164" s="126"/>
      <c r="V164" s="126"/>
      <c r="AF164" s="126"/>
      <c r="AP164" s="126"/>
      <c r="AZ164" s="126"/>
      <c r="BA164" s="126"/>
      <c r="BB164" s="126"/>
      <c r="BC164" s="126"/>
      <c r="BD164" s="126"/>
      <c r="BE164" s="126"/>
      <c r="BF164" s="126"/>
      <c r="BG164" s="126"/>
      <c r="BJ164" s="126"/>
      <c r="BT164" s="126"/>
      <c r="CD164" s="126"/>
      <c r="CN164" s="126"/>
      <c r="CX164" s="126"/>
      <c r="DH164" s="126"/>
      <c r="DR164" s="126"/>
      <c r="EB164" s="126"/>
      <c r="EL164" s="126"/>
      <c r="EV164" s="126"/>
      <c r="FF164" s="126"/>
      <c r="FP164" s="126"/>
      <c r="FZ164" s="126"/>
      <c r="GJ164" s="126"/>
      <c r="GT164" s="126"/>
      <c r="HD164" s="126"/>
      <c r="HN164" s="126"/>
      <c r="HX164" s="126"/>
      <c r="IH164" s="126"/>
      <c r="IR164" s="126"/>
      <c r="JB164" s="126"/>
    </row>
    <row xmlns:x14ac="http://schemas.microsoft.com/office/spreadsheetml/2009/9/ac" r="165" s="3" customFormat="true" x14ac:dyDescent="0.25">
      <c r="A165" s="412"/>
      <c r="B165" s="126"/>
      <c r="L165" s="126"/>
      <c r="V165" s="126"/>
      <c r="AF165" s="126"/>
      <c r="AP165" s="126"/>
      <c r="AZ165" s="126"/>
      <c r="BA165" s="126"/>
      <c r="BB165" s="126"/>
      <c r="BC165" s="126"/>
      <c r="BD165" s="126"/>
      <c r="BE165" s="126"/>
      <c r="BF165" s="126"/>
      <c r="BG165" s="126"/>
      <c r="BJ165" s="126"/>
      <c r="BT165" s="126"/>
      <c r="CD165" s="126"/>
      <c r="CN165" s="126"/>
      <c r="CX165" s="126"/>
      <c r="DH165" s="126"/>
      <c r="DR165" s="126"/>
      <c r="EB165" s="126"/>
      <c r="EL165" s="126"/>
      <c r="EV165" s="126"/>
      <c r="FF165" s="126"/>
      <c r="FP165" s="126"/>
      <c r="FZ165" s="126"/>
      <c r="GJ165" s="126"/>
      <c r="GT165" s="126"/>
      <c r="HD165" s="126"/>
      <c r="HN165" s="126"/>
      <c r="HX165" s="126"/>
      <c r="IH165" s="126"/>
      <c r="IR165" s="126"/>
      <c r="JB165" s="126"/>
    </row>
    <row xmlns:x14ac="http://schemas.microsoft.com/office/spreadsheetml/2009/9/ac" r="166" s="3" customFormat="true" x14ac:dyDescent="0.25">
      <c r="A166" s="412"/>
      <c r="B166" s="126"/>
      <c r="L166" s="126"/>
      <c r="V166" s="126"/>
      <c r="AF166" s="126"/>
      <c r="AP166" s="126"/>
      <c r="AZ166" s="126"/>
      <c r="BA166" s="126"/>
      <c r="BB166" s="126"/>
      <c r="BC166" s="126"/>
      <c r="BD166" s="126"/>
      <c r="BE166" s="126"/>
      <c r="BF166" s="126"/>
      <c r="BG166" s="126"/>
      <c r="BJ166" s="126"/>
      <c r="BT166" s="126"/>
      <c r="CD166" s="126"/>
      <c r="CN166" s="126"/>
      <c r="CX166" s="126"/>
      <c r="DH166" s="126"/>
      <c r="DR166" s="126"/>
      <c r="EB166" s="126"/>
      <c r="EL166" s="126"/>
      <c r="EV166" s="126"/>
      <c r="FF166" s="126"/>
      <c r="FP166" s="126"/>
      <c r="FZ166" s="126"/>
      <c r="GJ166" s="126"/>
      <c r="GT166" s="126"/>
      <c r="HD166" s="126"/>
      <c r="HN166" s="126"/>
      <c r="HX166" s="126"/>
      <c r="IH166" s="126"/>
      <c r="IR166" s="126"/>
      <c r="JB166" s="126"/>
    </row>
    <row xmlns:x14ac="http://schemas.microsoft.com/office/spreadsheetml/2009/9/ac" r="167" s="3" customFormat="true" x14ac:dyDescent="0.25">
      <c r="A167" s="412"/>
      <c r="B167" s="126"/>
      <c r="L167" s="126"/>
      <c r="V167" s="126"/>
      <c r="AF167" s="126"/>
      <c r="AP167" s="126"/>
      <c r="AZ167" s="126"/>
      <c r="BA167" s="126"/>
      <c r="BB167" s="126"/>
      <c r="BC167" s="126"/>
      <c r="BD167" s="126"/>
      <c r="BE167" s="126"/>
      <c r="BF167" s="126"/>
      <c r="BG167" s="126"/>
      <c r="BJ167" s="126"/>
      <c r="BT167" s="126"/>
      <c r="CD167" s="126"/>
      <c r="CN167" s="126"/>
      <c r="CX167" s="126"/>
      <c r="DH167" s="126"/>
      <c r="DR167" s="126"/>
      <c r="EB167" s="126"/>
      <c r="EL167" s="126"/>
      <c r="EV167" s="126"/>
      <c r="FF167" s="126"/>
      <c r="FP167" s="126"/>
      <c r="FZ167" s="126"/>
      <c r="GJ167" s="126"/>
      <c r="GT167" s="126"/>
      <c r="HD167" s="126"/>
      <c r="HN167" s="126"/>
      <c r="HX167" s="126"/>
      <c r="IH167" s="126"/>
      <c r="IR167" s="126"/>
      <c r="JB167" s="126"/>
    </row>
    <row xmlns:x14ac="http://schemas.microsoft.com/office/spreadsheetml/2009/9/ac" r="168" s="3" customFormat="true" x14ac:dyDescent="0.25">
      <c r="A168" s="412"/>
      <c r="B168" s="126"/>
      <c r="L168" s="126"/>
      <c r="V168" s="126"/>
      <c r="AF168" s="126"/>
      <c r="AP168" s="126"/>
      <c r="AZ168" s="126"/>
      <c r="BA168" s="126"/>
      <c r="BB168" s="126"/>
      <c r="BC168" s="126"/>
      <c r="BD168" s="126"/>
      <c r="BE168" s="126"/>
      <c r="BF168" s="126"/>
      <c r="BG168" s="126"/>
      <c r="BJ168" s="126"/>
      <c r="BT168" s="126"/>
      <c r="CD168" s="126"/>
      <c r="CN168" s="126"/>
      <c r="CX168" s="126"/>
      <c r="DH168" s="126"/>
      <c r="DR168" s="126"/>
      <c r="EB168" s="126"/>
      <c r="EL168" s="126"/>
      <c r="EV168" s="126"/>
      <c r="FF168" s="126"/>
      <c r="FP168" s="126"/>
      <c r="FZ168" s="126"/>
      <c r="GJ168" s="126"/>
      <c r="GT168" s="126"/>
      <c r="HD168" s="126"/>
      <c r="HN168" s="126"/>
      <c r="HX168" s="126"/>
      <c r="IH168" s="126"/>
      <c r="IR168" s="126"/>
      <c r="JB168" s="126"/>
    </row>
    <row xmlns:x14ac="http://schemas.microsoft.com/office/spreadsheetml/2009/9/ac" r="169" s="3" customFormat="true" x14ac:dyDescent="0.25">
      <c r="A169" s="412"/>
      <c r="B169" s="126"/>
      <c r="L169" s="126"/>
      <c r="V169" s="126"/>
      <c r="AF169" s="126"/>
      <c r="AP169" s="126"/>
      <c r="AZ169" s="126"/>
      <c r="BA169" s="126"/>
      <c r="BB169" s="126"/>
      <c r="BC169" s="126"/>
      <c r="BD169" s="126"/>
      <c r="BE169" s="126"/>
      <c r="BF169" s="126"/>
      <c r="BG169" s="126"/>
      <c r="BJ169" s="126"/>
      <c r="BT169" s="126"/>
      <c r="CD169" s="126"/>
      <c r="CN169" s="126"/>
      <c r="CX169" s="126"/>
      <c r="DH169" s="126"/>
      <c r="DR169" s="126"/>
      <c r="EB169" s="126"/>
      <c r="EL169" s="126"/>
      <c r="EV169" s="126"/>
      <c r="FF169" s="126"/>
      <c r="FP169" s="126"/>
      <c r="FZ169" s="126"/>
      <c r="GJ169" s="126"/>
      <c r="GT169" s="126"/>
      <c r="HD169" s="126"/>
      <c r="HN169" s="126"/>
      <c r="HX169" s="126"/>
      <c r="IH169" s="126"/>
      <c r="IR169" s="126"/>
      <c r="JB169" s="126"/>
    </row>
    <row xmlns:x14ac="http://schemas.microsoft.com/office/spreadsheetml/2009/9/ac" r="170" s="3" customFormat="true" x14ac:dyDescent="0.25">
      <c r="A170" s="412"/>
      <c r="B170" s="126"/>
      <c r="L170" s="126"/>
      <c r="V170" s="126"/>
      <c r="AF170" s="126"/>
      <c r="AP170" s="126"/>
      <c r="AZ170" s="126"/>
      <c r="BA170" s="126"/>
      <c r="BB170" s="126"/>
      <c r="BC170" s="126"/>
      <c r="BD170" s="126"/>
      <c r="BE170" s="126"/>
      <c r="BF170" s="126"/>
      <c r="BG170" s="126"/>
      <c r="BJ170" s="126"/>
      <c r="BT170" s="126"/>
      <c r="CD170" s="126"/>
      <c r="CN170" s="126"/>
      <c r="CX170" s="126"/>
      <c r="DH170" s="126"/>
      <c r="DR170" s="126"/>
      <c r="EB170" s="126"/>
      <c r="EL170" s="126"/>
      <c r="EV170" s="126"/>
      <c r="FF170" s="126"/>
      <c r="FP170" s="126"/>
      <c r="FZ170" s="126"/>
      <c r="GJ170" s="126"/>
      <c r="GT170" s="126"/>
      <c r="HD170" s="126"/>
      <c r="HN170" s="126"/>
      <c r="HX170" s="126"/>
      <c r="IH170" s="126"/>
      <c r="IR170" s="126"/>
      <c r="JB170" s="126"/>
    </row>
    <row xmlns:x14ac="http://schemas.microsoft.com/office/spreadsheetml/2009/9/ac" r="171" s="3" customFormat="true" x14ac:dyDescent="0.25">
      <c r="A171" s="412"/>
      <c r="B171" s="126"/>
      <c r="L171" s="126"/>
      <c r="V171" s="126"/>
      <c r="AF171" s="126"/>
      <c r="AP171" s="126"/>
      <c r="AZ171" s="126"/>
      <c r="BA171" s="126"/>
      <c r="BB171" s="126"/>
      <c r="BC171" s="126"/>
      <c r="BD171" s="126"/>
      <c r="BE171" s="126"/>
      <c r="BF171" s="126"/>
      <c r="BG171" s="126"/>
      <c r="BJ171" s="126"/>
      <c r="BT171" s="126"/>
      <c r="CD171" s="126"/>
      <c r="CN171" s="126"/>
      <c r="CX171" s="126"/>
      <c r="DH171" s="126"/>
      <c r="DR171" s="126"/>
      <c r="EB171" s="126"/>
      <c r="EL171" s="126"/>
      <c r="EV171" s="126"/>
      <c r="FF171" s="126"/>
      <c r="FP171" s="126"/>
      <c r="FZ171" s="126"/>
      <c r="GJ171" s="126"/>
      <c r="GT171" s="126"/>
      <c r="HD171" s="126"/>
      <c r="HN171" s="126"/>
      <c r="HX171" s="126"/>
      <c r="IH171" s="126"/>
      <c r="IR171" s="126"/>
      <c r="JB171" s="126"/>
    </row>
    <row xmlns:x14ac="http://schemas.microsoft.com/office/spreadsheetml/2009/9/ac" r="172" s="3" customFormat="true" x14ac:dyDescent="0.25">
      <c r="A172" s="412"/>
      <c r="B172" s="126"/>
      <c r="L172" s="126"/>
      <c r="V172" s="126"/>
      <c r="AF172" s="126"/>
      <c r="AP172" s="126"/>
      <c r="AZ172" s="126"/>
      <c r="BA172" s="126"/>
      <c r="BB172" s="126"/>
      <c r="BC172" s="126"/>
      <c r="BD172" s="126"/>
      <c r="BE172" s="126"/>
      <c r="BF172" s="126"/>
      <c r="BG172" s="126"/>
      <c r="BJ172" s="126"/>
      <c r="BT172" s="126"/>
      <c r="CD172" s="126"/>
      <c r="CN172" s="126"/>
      <c r="CX172" s="126"/>
      <c r="DH172" s="126"/>
      <c r="DR172" s="126"/>
      <c r="EB172" s="126"/>
      <c r="EL172" s="126"/>
      <c r="EV172" s="126"/>
      <c r="FF172" s="126"/>
      <c r="FP172" s="126"/>
      <c r="FZ172" s="126"/>
      <c r="GJ172" s="126"/>
      <c r="GT172" s="126"/>
      <c r="HD172" s="126"/>
      <c r="HN172" s="126"/>
      <c r="HX172" s="126"/>
      <c r="IH172" s="126"/>
      <c r="IR172" s="126"/>
      <c r="JB172" s="126"/>
    </row>
    <row xmlns:x14ac="http://schemas.microsoft.com/office/spreadsheetml/2009/9/ac" r="173" s="3" customFormat="true" x14ac:dyDescent="0.25">
      <c r="A173" s="412"/>
      <c r="B173" s="126"/>
      <c r="L173" s="126"/>
      <c r="V173" s="126"/>
      <c r="AF173" s="126"/>
      <c r="AP173" s="126"/>
      <c r="AZ173" s="126"/>
      <c r="BA173" s="126"/>
      <c r="BB173" s="126"/>
      <c r="BC173" s="126"/>
      <c r="BD173" s="126"/>
      <c r="BE173" s="126"/>
      <c r="BF173" s="126"/>
      <c r="BG173" s="126"/>
      <c r="BJ173" s="126"/>
      <c r="BT173" s="126"/>
      <c r="CD173" s="126"/>
      <c r="CN173" s="126"/>
      <c r="CX173" s="126"/>
      <c r="DH173" s="126"/>
      <c r="DR173" s="126"/>
      <c r="EB173" s="126"/>
      <c r="EL173" s="126"/>
      <c r="EV173" s="126"/>
      <c r="FF173" s="126"/>
      <c r="FP173" s="126"/>
      <c r="FZ173" s="126"/>
      <c r="GJ173" s="126"/>
      <c r="GT173" s="126"/>
      <c r="HD173" s="126"/>
      <c r="HN173" s="126"/>
      <c r="HX173" s="126"/>
      <c r="IH173" s="126"/>
      <c r="IR173" s="126"/>
      <c r="JB173" s="126"/>
    </row>
    <row xmlns:x14ac="http://schemas.microsoft.com/office/spreadsheetml/2009/9/ac" r="174" s="3" customFormat="true" x14ac:dyDescent="0.25">
      <c r="A174" s="412"/>
      <c r="B174" s="126"/>
      <c r="L174" s="126"/>
      <c r="V174" s="126"/>
      <c r="AF174" s="126"/>
      <c r="AP174" s="126"/>
      <c r="AZ174" s="126"/>
      <c r="BA174" s="126"/>
      <c r="BB174" s="126"/>
      <c r="BC174" s="126"/>
      <c r="BD174" s="126"/>
      <c r="BE174" s="126"/>
      <c r="BF174" s="126"/>
      <c r="BG174" s="126"/>
      <c r="BJ174" s="126"/>
      <c r="BT174" s="126"/>
      <c r="CD174" s="126"/>
      <c r="CN174" s="126"/>
      <c r="CX174" s="126"/>
      <c r="DH174" s="126"/>
      <c r="DR174" s="126"/>
      <c r="EB174" s="126"/>
      <c r="EL174" s="126"/>
      <c r="EV174" s="126"/>
      <c r="FF174" s="126"/>
      <c r="FP174" s="126"/>
      <c r="FZ174" s="126"/>
      <c r="GJ174" s="126"/>
      <c r="GT174" s="126"/>
      <c r="HD174" s="126"/>
      <c r="HN174" s="126"/>
      <c r="HX174" s="126"/>
      <c r="IH174" s="126"/>
      <c r="IR174" s="126"/>
      <c r="JB174" s="126"/>
    </row>
    <row xmlns:x14ac="http://schemas.microsoft.com/office/spreadsheetml/2009/9/ac" r="175" s="3" customFormat="true" x14ac:dyDescent="0.25">
      <c r="A175" s="412"/>
      <c r="B175" s="126"/>
      <c r="L175" s="126"/>
      <c r="V175" s="126"/>
      <c r="AF175" s="126"/>
      <c r="AP175" s="126"/>
      <c r="AZ175" s="126"/>
      <c r="BA175" s="126"/>
      <c r="BB175" s="126"/>
      <c r="BC175" s="126"/>
      <c r="BD175" s="126"/>
      <c r="BE175" s="126"/>
      <c r="BF175" s="126"/>
      <c r="BG175" s="126"/>
      <c r="BJ175" s="126"/>
      <c r="BT175" s="126"/>
      <c r="CD175" s="126"/>
      <c r="CN175" s="126"/>
      <c r="CX175" s="126"/>
      <c r="DH175" s="126"/>
      <c r="DR175" s="126"/>
      <c r="EB175" s="126"/>
      <c r="EL175" s="126"/>
      <c r="EV175" s="126"/>
      <c r="FF175" s="126"/>
      <c r="FP175" s="126"/>
      <c r="FZ175" s="126"/>
      <c r="GJ175" s="126"/>
      <c r="GT175" s="126"/>
      <c r="HD175" s="126"/>
      <c r="HN175" s="126"/>
      <c r="HX175" s="126"/>
      <c r="IH175" s="126"/>
      <c r="IR175" s="126"/>
      <c r="JB175" s="126"/>
    </row>
    <row xmlns:x14ac="http://schemas.microsoft.com/office/spreadsheetml/2009/9/ac" r="176" s="3" customFormat="true" x14ac:dyDescent="0.25">
      <c r="A176" s="412"/>
      <c r="B176" s="126"/>
      <c r="L176" s="126"/>
      <c r="V176" s="126"/>
      <c r="AF176" s="126"/>
      <c r="AP176" s="126"/>
      <c r="AZ176" s="126"/>
      <c r="BA176" s="126"/>
      <c r="BB176" s="126"/>
      <c r="BC176" s="126"/>
      <c r="BD176" s="126"/>
      <c r="BE176" s="126"/>
      <c r="BF176" s="126"/>
      <c r="BG176" s="126"/>
      <c r="BJ176" s="126"/>
      <c r="BT176" s="126"/>
      <c r="CD176" s="126"/>
      <c r="CN176" s="126"/>
      <c r="CX176" s="126"/>
      <c r="DH176" s="126"/>
      <c r="DR176" s="126"/>
      <c r="EB176" s="126"/>
      <c r="EL176" s="126"/>
      <c r="EV176" s="126"/>
      <c r="FF176" s="126"/>
      <c r="FP176" s="126"/>
      <c r="FZ176" s="126"/>
      <c r="GJ176" s="126"/>
      <c r="GT176" s="126"/>
      <c r="HD176" s="126"/>
      <c r="HN176" s="126"/>
      <c r="HX176" s="126"/>
      <c r="IH176" s="126"/>
      <c r="IR176" s="126"/>
      <c r="JB176" s="126"/>
    </row>
    <row xmlns:x14ac="http://schemas.microsoft.com/office/spreadsheetml/2009/9/ac" r="177" s="3" customFormat="true" x14ac:dyDescent="0.25">
      <c r="A177" s="412"/>
      <c r="B177" s="126"/>
      <c r="L177" s="126"/>
      <c r="V177" s="126"/>
      <c r="AF177" s="126"/>
      <c r="AP177" s="126"/>
      <c r="AZ177" s="126"/>
      <c r="BA177" s="126"/>
      <c r="BB177" s="126"/>
      <c r="BC177" s="126"/>
      <c r="BD177" s="126"/>
      <c r="BE177" s="126"/>
      <c r="BF177" s="126"/>
      <c r="BG177" s="126"/>
      <c r="BJ177" s="126"/>
      <c r="BT177" s="126"/>
      <c r="CD177" s="126"/>
      <c r="CN177" s="126"/>
      <c r="CX177" s="126"/>
      <c r="DH177" s="126"/>
      <c r="DR177" s="126"/>
      <c r="EB177" s="126"/>
      <c r="EL177" s="126"/>
      <c r="EV177" s="126"/>
      <c r="FF177" s="126"/>
      <c r="FP177" s="126"/>
      <c r="FZ177" s="126"/>
      <c r="GJ177" s="126"/>
      <c r="GT177" s="126"/>
      <c r="HD177" s="126"/>
      <c r="HN177" s="126"/>
      <c r="HX177" s="126"/>
      <c r="IH177" s="126"/>
      <c r="IR177" s="126"/>
      <c r="JB177" s="126"/>
    </row>
    <row xmlns:x14ac="http://schemas.microsoft.com/office/spreadsheetml/2009/9/ac" r="178" s="3" customFormat="true" x14ac:dyDescent="0.25">
      <c r="A178" s="412"/>
      <c r="B178" s="126"/>
      <c r="L178" s="126"/>
      <c r="V178" s="126"/>
      <c r="AF178" s="126"/>
      <c r="AP178" s="126"/>
      <c r="AZ178" s="126"/>
      <c r="BA178" s="126"/>
      <c r="BB178" s="126"/>
      <c r="BC178" s="126"/>
      <c r="BD178" s="126"/>
      <c r="BE178" s="126"/>
      <c r="BF178" s="126"/>
      <c r="BG178" s="126"/>
      <c r="BJ178" s="126"/>
      <c r="BT178" s="126"/>
      <c r="CD178" s="126"/>
      <c r="CN178" s="126"/>
      <c r="CX178" s="126"/>
      <c r="DH178" s="126"/>
      <c r="DR178" s="126"/>
      <c r="EB178" s="126"/>
      <c r="EL178" s="126"/>
      <c r="EV178" s="126"/>
      <c r="FF178" s="126"/>
      <c r="FP178" s="126"/>
      <c r="FZ178" s="126"/>
      <c r="GJ178" s="126"/>
      <c r="GT178" s="126"/>
      <c r="HD178" s="126"/>
      <c r="HN178" s="126"/>
      <c r="HX178" s="126"/>
      <c r="IH178" s="126"/>
      <c r="IR178" s="126"/>
      <c r="JB178" s="126"/>
    </row>
    <row xmlns:x14ac="http://schemas.microsoft.com/office/spreadsheetml/2009/9/ac" r="179" s="3" customFormat="true" x14ac:dyDescent="0.25">
      <c r="A179" s="412"/>
      <c r="B179" s="126"/>
      <c r="L179" s="126"/>
      <c r="V179" s="126"/>
      <c r="AF179" s="126"/>
      <c r="AP179" s="126"/>
      <c r="AZ179" s="126"/>
      <c r="BA179" s="126"/>
      <c r="BB179" s="126"/>
      <c r="BC179" s="126"/>
      <c r="BD179" s="126"/>
      <c r="BE179" s="126"/>
      <c r="BF179" s="126"/>
      <c r="BG179" s="126"/>
      <c r="BJ179" s="126"/>
      <c r="BT179" s="126"/>
      <c r="CD179" s="126"/>
      <c r="CN179" s="126"/>
      <c r="CX179" s="126"/>
      <c r="DH179" s="126"/>
      <c r="DR179" s="126"/>
      <c r="EB179" s="126"/>
      <c r="EL179" s="126"/>
      <c r="EV179" s="126"/>
      <c r="FF179" s="126"/>
      <c r="FP179" s="126"/>
      <c r="FZ179" s="126"/>
      <c r="GJ179" s="126"/>
      <c r="GT179" s="126"/>
      <c r="HD179" s="126"/>
      <c r="HN179" s="126"/>
      <c r="HX179" s="126"/>
      <c r="IH179" s="126"/>
      <c r="IR179" s="126"/>
      <c r="JB179" s="126"/>
    </row>
    <row xmlns:x14ac="http://schemas.microsoft.com/office/spreadsheetml/2009/9/ac" r="180" s="3" customFormat="true" x14ac:dyDescent="0.25">
      <c r="A180" s="412"/>
      <c r="B180" s="126"/>
      <c r="L180" s="126"/>
      <c r="V180" s="126"/>
      <c r="AF180" s="126"/>
      <c r="AP180" s="126"/>
      <c r="AZ180" s="126"/>
      <c r="BA180" s="126"/>
      <c r="BB180" s="126"/>
      <c r="BC180" s="126"/>
      <c r="BD180" s="126"/>
      <c r="BE180" s="126"/>
      <c r="BF180" s="126"/>
      <c r="BG180" s="126"/>
      <c r="BJ180" s="126"/>
      <c r="BT180" s="126"/>
      <c r="CD180" s="126"/>
      <c r="CN180" s="126"/>
      <c r="CX180" s="126"/>
      <c r="DH180" s="126"/>
      <c r="DR180" s="126"/>
      <c r="EB180" s="126"/>
      <c r="EL180" s="126"/>
      <c r="EV180" s="126"/>
      <c r="FF180" s="126"/>
      <c r="FP180" s="126"/>
      <c r="FZ180" s="126"/>
      <c r="GJ180" s="126"/>
      <c r="GT180" s="126"/>
      <c r="HD180" s="126"/>
      <c r="HN180" s="126"/>
      <c r="HX180" s="126"/>
      <c r="IH180" s="126"/>
      <c r="IR180" s="126"/>
      <c r="JB180" s="126"/>
    </row>
    <row xmlns:x14ac="http://schemas.microsoft.com/office/spreadsheetml/2009/9/ac" r="181" s="3" customFormat="true" x14ac:dyDescent="0.25">
      <c r="A181" s="412"/>
      <c r="B181" s="126"/>
      <c r="L181" s="126"/>
      <c r="V181" s="126"/>
      <c r="AF181" s="126"/>
      <c r="AP181" s="126"/>
      <c r="AZ181" s="126"/>
      <c r="BA181" s="126"/>
      <c r="BB181" s="126"/>
      <c r="BC181" s="126"/>
      <c r="BD181" s="126"/>
      <c r="BE181" s="126"/>
      <c r="BF181" s="126"/>
      <c r="BG181" s="126"/>
      <c r="BJ181" s="126"/>
      <c r="BT181" s="126"/>
      <c r="CD181" s="126"/>
      <c r="CN181" s="126"/>
      <c r="CX181" s="126"/>
      <c r="DH181" s="126"/>
      <c r="DR181" s="126"/>
      <c r="EB181" s="126"/>
      <c r="EL181" s="126"/>
      <c r="EV181" s="126"/>
      <c r="FF181" s="126"/>
      <c r="FP181" s="126"/>
      <c r="FZ181" s="126"/>
      <c r="GJ181" s="126"/>
      <c r="GT181" s="126"/>
      <c r="HD181" s="126"/>
      <c r="HN181" s="126"/>
      <c r="HX181" s="126"/>
      <c r="IH181" s="126"/>
      <c r="IR181" s="126"/>
      <c r="JB181" s="126"/>
    </row>
    <row xmlns:x14ac="http://schemas.microsoft.com/office/spreadsheetml/2009/9/ac" r="182" s="3" customFormat="true" x14ac:dyDescent="0.25">
      <c r="A182" s="412"/>
      <c r="B182" s="126"/>
      <c r="L182" s="126"/>
      <c r="V182" s="126"/>
      <c r="AF182" s="126"/>
      <c r="AP182" s="126"/>
      <c r="AZ182" s="126"/>
      <c r="BA182" s="126"/>
      <c r="BB182" s="126"/>
      <c r="BC182" s="126"/>
      <c r="BD182" s="126"/>
      <c r="BE182" s="126"/>
      <c r="BF182" s="126"/>
      <c r="BG182" s="126"/>
      <c r="BJ182" s="126"/>
      <c r="BT182" s="126"/>
      <c r="CD182" s="126"/>
      <c r="CN182" s="126"/>
      <c r="CX182" s="126"/>
      <c r="DH182" s="126"/>
      <c r="DR182" s="126"/>
      <c r="EB182" s="126"/>
      <c r="EL182" s="126"/>
      <c r="EV182" s="126"/>
      <c r="FF182" s="126"/>
      <c r="FP182" s="126"/>
      <c r="FZ182" s="126"/>
      <c r="GJ182" s="126"/>
      <c r="GT182" s="126"/>
      <c r="HD182" s="126"/>
      <c r="HN182" s="126"/>
      <c r="HX182" s="126"/>
      <c r="IH182" s="126"/>
      <c r="IR182" s="126"/>
      <c r="JB182" s="126"/>
    </row>
    <row xmlns:x14ac="http://schemas.microsoft.com/office/spreadsheetml/2009/9/ac" r="183" s="3" customFormat="true" x14ac:dyDescent="0.25">
      <c r="A183" s="412"/>
      <c r="B183" s="126"/>
      <c r="L183" s="126"/>
      <c r="V183" s="126"/>
      <c r="AF183" s="126"/>
      <c r="AP183" s="126"/>
      <c r="AZ183" s="126"/>
      <c r="BA183" s="126"/>
      <c r="BB183" s="126"/>
      <c r="BC183" s="126"/>
      <c r="BD183" s="126"/>
      <c r="BE183" s="126"/>
      <c r="BF183" s="126"/>
      <c r="BG183" s="126"/>
      <c r="BJ183" s="126"/>
      <c r="BT183" s="126"/>
      <c r="CD183" s="126"/>
      <c r="CN183" s="126"/>
      <c r="CX183" s="126"/>
      <c r="DH183" s="126"/>
      <c r="DR183" s="126"/>
      <c r="EB183" s="126"/>
      <c r="EL183" s="126"/>
      <c r="EV183" s="126"/>
      <c r="FF183" s="126"/>
      <c r="FP183" s="126"/>
      <c r="FZ183" s="126"/>
      <c r="GJ183" s="126"/>
      <c r="GT183" s="126"/>
      <c r="HD183" s="126"/>
      <c r="HN183" s="126"/>
      <c r="HX183" s="126"/>
      <c r="IH183" s="126"/>
      <c r="IR183" s="126"/>
      <c r="JB183" s="126"/>
    </row>
    <row xmlns:x14ac="http://schemas.microsoft.com/office/spreadsheetml/2009/9/ac" r="184" s="3" customFormat="true" x14ac:dyDescent="0.25">
      <c r="A184" s="412"/>
      <c r="B184" s="126"/>
      <c r="L184" s="126"/>
      <c r="V184" s="126"/>
      <c r="AF184" s="126"/>
      <c r="AP184" s="126"/>
      <c r="AZ184" s="126"/>
      <c r="BA184" s="126"/>
      <c r="BB184" s="126"/>
      <c r="BC184" s="126"/>
      <c r="BD184" s="126"/>
      <c r="BE184" s="126"/>
      <c r="BF184" s="126"/>
      <c r="BG184" s="126"/>
      <c r="BJ184" s="126"/>
      <c r="BT184" s="126"/>
      <c r="CD184" s="126"/>
      <c r="CN184" s="126"/>
      <c r="CX184" s="126"/>
      <c r="DH184" s="126"/>
      <c r="DR184" s="126"/>
      <c r="EB184" s="126"/>
      <c r="EL184" s="126"/>
      <c r="EV184" s="126"/>
      <c r="FF184" s="126"/>
      <c r="FP184" s="126"/>
      <c r="FZ184" s="126"/>
      <c r="GJ184" s="126"/>
      <c r="GT184" s="126"/>
      <c r="HD184" s="126"/>
      <c r="HN184" s="126"/>
      <c r="HX184" s="126"/>
      <c r="IH184" s="126"/>
      <c r="IR184" s="126"/>
      <c r="JB184" s="126"/>
    </row>
    <row xmlns:x14ac="http://schemas.microsoft.com/office/spreadsheetml/2009/9/ac" r="185" s="3" customFormat="true" x14ac:dyDescent="0.25">
      <c r="A185" s="412"/>
      <c r="B185" s="126"/>
      <c r="L185" s="126"/>
      <c r="V185" s="126"/>
      <c r="AF185" s="126"/>
      <c r="AP185" s="126"/>
      <c r="AZ185" s="126"/>
      <c r="BA185" s="126"/>
      <c r="BB185" s="126"/>
      <c r="BC185" s="126"/>
      <c r="BD185" s="126"/>
      <c r="BE185" s="126"/>
      <c r="BF185" s="126"/>
      <c r="BG185" s="126"/>
      <c r="BJ185" s="126"/>
      <c r="BT185" s="126"/>
      <c r="CD185" s="126"/>
      <c r="CN185" s="126"/>
      <c r="CX185" s="126"/>
      <c r="DH185" s="126"/>
      <c r="DR185" s="126"/>
      <c r="EB185" s="126"/>
      <c r="EL185" s="126"/>
      <c r="EV185" s="126"/>
      <c r="FF185" s="126"/>
      <c r="FP185" s="126"/>
      <c r="FZ185" s="126"/>
      <c r="GJ185" s="126"/>
      <c r="GT185" s="126"/>
      <c r="HD185" s="126"/>
      <c r="HN185" s="126"/>
      <c r="HX185" s="126"/>
      <c r="IH185" s="126"/>
      <c r="IR185" s="126"/>
      <c r="JB185" s="126"/>
    </row>
    <row xmlns:x14ac="http://schemas.microsoft.com/office/spreadsheetml/2009/9/ac" r="186" s="3" customFormat="true" x14ac:dyDescent="0.25">
      <c r="A186" s="412"/>
      <c r="B186" s="126"/>
      <c r="L186" s="126"/>
      <c r="V186" s="126"/>
      <c r="AF186" s="126"/>
      <c r="AP186" s="126"/>
      <c r="AZ186" s="126"/>
      <c r="BA186" s="126"/>
      <c r="BB186" s="126"/>
      <c r="BC186" s="126"/>
      <c r="BD186" s="126"/>
      <c r="BE186" s="126"/>
      <c r="BF186" s="126"/>
      <c r="BG186" s="126"/>
      <c r="BJ186" s="126"/>
      <c r="BT186" s="126"/>
      <c r="CD186" s="126"/>
      <c r="CN186" s="126"/>
      <c r="CX186" s="126"/>
      <c r="DH186" s="126"/>
      <c r="DR186" s="126"/>
      <c r="EB186" s="126"/>
      <c r="EL186" s="126"/>
      <c r="EV186" s="126"/>
      <c r="FF186" s="126"/>
      <c r="FP186" s="126"/>
      <c r="FZ186" s="126"/>
      <c r="GJ186" s="126"/>
      <c r="GT186" s="126"/>
      <c r="HD186" s="126"/>
      <c r="HN186" s="126"/>
      <c r="HX186" s="126"/>
      <c r="IH186" s="126"/>
      <c r="IR186" s="126"/>
      <c r="JB186" s="126"/>
    </row>
    <row xmlns:x14ac="http://schemas.microsoft.com/office/spreadsheetml/2009/9/ac" r="187" s="3" customFormat="true" x14ac:dyDescent="0.25">
      <c r="A187" s="412"/>
      <c r="B187" s="126"/>
      <c r="L187" s="126"/>
      <c r="V187" s="126"/>
      <c r="AF187" s="126"/>
      <c r="AP187" s="126"/>
      <c r="AZ187" s="126"/>
      <c r="BA187" s="126"/>
      <c r="BB187" s="126"/>
      <c r="BC187" s="126"/>
      <c r="BD187" s="126"/>
      <c r="BE187" s="126"/>
      <c r="BF187" s="126"/>
      <c r="BG187" s="126"/>
      <c r="BJ187" s="126"/>
      <c r="BT187" s="126"/>
      <c r="CD187" s="126"/>
      <c r="CN187" s="126"/>
      <c r="CX187" s="126"/>
      <c r="DH187" s="126"/>
      <c r="DR187" s="126"/>
      <c r="EB187" s="126"/>
      <c r="EL187" s="126"/>
      <c r="EV187" s="126"/>
      <c r="FF187" s="126"/>
      <c r="FP187" s="126"/>
      <c r="FZ187" s="126"/>
      <c r="GJ187" s="126"/>
      <c r="GT187" s="126"/>
      <c r="HD187" s="126"/>
      <c r="HN187" s="126"/>
      <c r="HX187" s="126"/>
      <c r="IH187" s="126"/>
      <c r="IR187" s="126"/>
      <c r="JB187" s="126"/>
    </row>
    <row xmlns:x14ac="http://schemas.microsoft.com/office/spreadsheetml/2009/9/ac" r="188" s="3" customFormat="true" x14ac:dyDescent="0.25">
      <c r="A188" s="412"/>
      <c r="B188" s="126"/>
      <c r="L188" s="126"/>
      <c r="V188" s="126"/>
      <c r="AF188" s="126"/>
      <c r="AP188" s="126"/>
      <c r="AZ188" s="126"/>
      <c r="BA188" s="126"/>
      <c r="BB188" s="126"/>
      <c r="BC188" s="126"/>
      <c r="BD188" s="126"/>
      <c r="BE188" s="126"/>
      <c r="BF188" s="126"/>
      <c r="BG188" s="126"/>
      <c r="BJ188" s="126"/>
      <c r="BT188" s="126"/>
      <c r="CD188" s="126"/>
      <c r="CN188" s="126"/>
      <c r="CX188" s="126"/>
      <c r="DH188" s="126"/>
      <c r="DR188" s="126"/>
      <c r="EB188" s="126"/>
      <c r="EL188" s="126"/>
      <c r="EV188" s="126"/>
      <c r="FF188" s="126"/>
      <c r="FP188" s="126"/>
      <c r="FZ188" s="126"/>
      <c r="GJ188" s="126"/>
      <c r="GT188" s="126"/>
      <c r="HD188" s="126"/>
      <c r="HN188" s="126"/>
      <c r="HX188" s="126"/>
      <c r="IH188" s="126"/>
      <c r="IR188" s="126"/>
      <c r="JB188" s="126"/>
    </row>
    <row xmlns:x14ac="http://schemas.microsoft.com/office/spreadsheetml/2009/9/ac" r="189" s="3" customFormat="true" x14ac:dyDescent="0.25">
      <c r="A189" s="412"/>
      <c r="B189" s="126"/>
      <c r="L189" s="126"/>
      <c r="V189" s="126"/>
      <c r="AF189" s="126"/>
      <c r="AP189" s="126"/>
      <c r="AZ189" s="126"/>
      <c r="BA189" s="126"/>
      <c r="BB189" s="126"/>
      <c r="BC189" s="126"/>
      <c r="BD189" s="126"/>
      <c r="BE189" s="126"/>
      <c r="BF189" s="126"/>
      <c r="BG189" s="126"/>
      <c r="BJ189" s="126"/>
      <c r="BT189" s="126"/>
      <c r="CD189" s="126"/>
      <c r="CN189" s="126"/>
      <c r="CX189" s="126"/>
      <c r="DH189" s="126"/>
      <c r="DR189" s="126"/>
      <c r="EB189" s="126"/>
      <c r="EL189" s="126"/>
      <c r="EV189" s="126"/>
      <c r="FF189" s="126"/>
      <c r="FP189" s="126"/>
      <c r="FZ189" s="126"/>
      <c r="GJ189" s="126"/>
      <c r="GT189" s="126"/>
      <c r="HD189" s="126"/>
      <c r="HN189" s="126"/>
      <c r="HX189" s="126"/>
      <c r="IH189" s="126"/>
      <c r="IR189" s="126"/>
      <c r="JB189" s="126"/>
    </row>
    <row xmlns:x14ac="http://schemas.microsoft.com/office/spreadsheetml/2009/9/ac" r="190" s="3" customFormat="true" x14ac:dyDescent="0.25">
      <c r="A190" s="412"/>
      <c r="B190" s="126"/>
      <c r="L190" s="126"/>
      <c r="V190" s="126"/>
      <c r="AF190" s="126"/>
      <c r="AP190" s="126"/>
      <c r="AZ190" s="126"/>
      <c r="BA190" s="126"/>
      <c r="BB190" s="126"/>
      <c r="BC190" s="126"/>
      <c r="BD190" s="126"/>
      <c r="BE190" s="126"/>
      <c r="BF190" s="126"/>
      <c r="BG190" s="126"/>
      <c r="BJ190" s="126"/>
      <c r="BT190" s="126"/>
      <c r="CD190" s="126"/>
      <c r="CN190" s="126"/>
      <c r="CX190" s="126"/>
      <c r="DH190" s="126"/>
      <c r="DR190" s="126"/>
      <c r="EB190" s="126"/>
      <c r="EL190" s="126"/>
      <c r="EV190" s="126"/>
      <c r="FF190" s="126"/>
      <c r="FP190" s="126"/>
      <c r="FZ190" s="126"/>
      <c r="GJ190" s="126"/>
      <c r="GT190" s="126"/>
      <c r="HD190" s="126"/>
      <c r="HN190" s="126"/>
      <c r="HX190" s="126"/>
      <c r="IH190" s="126"/>
      <c r="IR190" s="126"/>
      <c r="JB190" s="126"/>
    </row>
    <row xmlns:x14ac="http://schemas.microsoft.com/office/spreadsheetml/2009/9/ac" r="191" s="3" customFormat="true" x14ac:dyDescent="0.25">
      <c r="A191" s="412"/>
      <c r="B191" s="126"/>
      <c r="L191" s="126"/>
      <c r="V191" s="126"/>
      <c r="AF191" s="126"/>
      <c r="AP191" s="126"/>
      <c r="AZ191" s="126"/>
      <c r="BA191" s="126"/>
      <c r="BB191" s="126"/>
      <c r="BC191" s="126"/>
      <c r="BD191" s="126"/>
      <c r="BE191" s="126"/>
      <c r="BF191" s="126"/>
      <c r="BG191" s="126"/>
      <c r="BJ191" s="126"/>
      <c r="BT191" s="126"/>
      <c r="CD191" s="126"/>
      <c r="CN191" s="126"/>
      <c r="CX191" s="126"/>
      <c r="DH191" s="126"/>
      <c r="DR191" s="126"/>
      <c r="EB191" s="126"/>
      <c r="EL191" s="126"/>
      <c r="EV191" s="126"/>
      <c r="FF191" s="126"/>
      <c r="FP191" s="126"/>
      <c r="FZ191" s="126"/>
      <c r="GJ191" s="126"/>
      <c r="GT191" s="126"/>
      <c r="HD191" s="126"/>
      <c r="HN191" s="126"/>
      <c r="HX191" s="126"/>
      <c r="IH191" s="126"/>
      <c r="IR191" s="126"/>
      <c r="JB191" s="126"/>
    </row>
    <row xmlns:x14ac="http://schemas.microsoft.com/office/spreadsheetml/2009/9/ac" r="192" s="3" customFormat="true" x14ac:dyDescent="0.25">
      <c r="A192" s="412"/>
      <c r="B192" s="126"/>
      <c r="L192" s="126"/>
      <c r="V192" s="126"/>
      <c r="AF192" s="126"/>
      <c r="AP192" s="126"/>
      <c r="AZ192" s="126"/>
      <c r="BA192" s="126"/>
      <c r="BB192" s="126"/>
      <c r="BC192" s="126"/>
      <c r="BD192" s="126"/>
      <c r="BE192" s="126"/>
      <c r="BF192" s="126"/>
      <c r="BG192" s="126"/>
      <c r="BJ192" s="126"/>
      <c r="BT192" s="126"/>
      <c r="CD192" s="126"/>
      <c r="CN192" s="126"/>
      <c r="CX192" s="126"/>
      <c r="DH192" s="126"/>
      <c r="DR192" s="126"/>
      <c r="EB192" s="126"/>
      <c r="EL192" s="126"/>
      <c r="EV192" s="126"/>
      <c r="FF192" s="126"/>
      <c r="FP192" s="126"/>
      <c r="FZ192" s="126"/>
      <c r="GJ192" s="126"/>
      <c r="GT192" s="126"/>
      <c r="HD192" s="126"/>
      <c r="HN192" s="126"/>
      <c r="HX192" s="126"/>
      <c r="IH192" s="126"/>
      <c r="IR192" s="126"/>
      <c r="JB192" s="126"/>
    </row>
    <row xmlns:x14ac="http://schemas.microsoft.com/office/spreadsheetml/2009/9/ac" r="193" s="3" customFormat="true" x14ac:dyDescent="0.25">
      <c r="A193" s="412"/>
      <c r="B193" s="126"/>
      <c r="L193" s="126"/>
      <c r="V193" s="126"/>
      <c r="AF193" s="126"/>
      <c r="AP193" s="126"/>
      <c r="AZ193" s="126"/>
      <c r="BA193" s="126"/>
      <c r="BB193" s="126"/>
      <c r="BC193" s="126"/>
      <c r="BD193" s="126"/>
      <c r="BE193" s="126"/>
      <c r="BF193" s="126"/>
      <c r="BG193" s="126"/>
      <c r="BJ193" s="126"/>
      <c r="BT193" s="126"/>
      <c r="CD193" s="126"/>
      <c r="CN193" s="126"/>
      <c r="CX193" s="126"/>
      <c r="DH193" s="126"/>
      <c r="DR193" s="126"/>
      <c r="EB193" s="126"/>
      <c r="EL193" s="126"/>
      <c r="EV193" s="126"/>
      <c r="FF193" s="126"/>
      <c r="FP193" s="126"/>
      <c r="FZ193" s="126"/>
      <c r="GJ193" s="126"/>
      <c r="GT193" s="126"/>
      <c r="HD193" s="126"/>
      <c r="HN193" s="126"/>
      <c r="HX193" s="126"/>
      <c r="IH193" s="126"/>
      <c r="IR193" s="126"/>
      <c r="JB193" s="126"/>
    </row>
    <row xmlns:x14ac="http://schemas.microsoft.com/office/spreadsheetml/2009/9/ac" r="194" s="3" customFormat="true" x14ac:dyDescent="0.25">
      <c r="A194" s="412"/>
      <c r="B194" s="126"/>
      <c r="L194" s="126"/>
      <c r="V194" s="126"/>
      <c r="AF194" s="126"/>
      <c r="AP194" s="126"/>
      <c r="AZ194" s="126"/>
      <c r="BA194" s="126"/>
      <c r="BB194" s="126"/>
      <c r="BC194" s="126"/>
      <c r="BD194" s="126"/>
      <c r="BE194" s="126"/>
      <c r="BF194" s="126"/>
      <c r="BG194" s="126"/>
      <c r="BJ194" s="126"/>
      <c r="BT194" s="126"/>
      <c r="CD194" s="126"/>
      <c r="CN194" s="126"/>
      <c r="CX194" s="126"/>
      <c r="DH194" s="126"/>
      <c r="DR194" s="126"/>
      <c r="EB194" s="126"/>
      <c r="EL194" s="126"/>
      <c r="EV194" s="126"/>
      <c r="FF194" s="126"/>
      <c r="FP194" s="126"/>
      <c r="FZ194" s="126"/>
      <c r="GJ194" s="126"/>
      <c r="GT194" s="126"/>
      <c r="HD194" s="126"/>
      <c r="HN194" s="126"/>
      <c r="HX194" s="126"/>
      <c r="IH194" s="126"/>
      <c r="IR194" s="126"/>
      <c r="JB194" s="126"/>
    </row>
    <row xmlns:x14ac="http://schemas.microsoft.com/office/spreadsheetml/2009/9/ac" r="195" s="3" customFormat="true" x14ac:dyDescent="0.25">
      <c r="A195" s="412"/>
      <c r="B195" s="126"/>
      <c r="L195" s="126"/>
      <c r="V195" s="126"/>
      <c r="AF195" s="126"/>
      <c r="AP195" s="126"/>
      <c r="AZ195" s="126"/>
      <c r="BA195" s="126"/>
      <c r="BB195" s="126"/>
      <c r="BC195" s="126"/>
      <c r="BD195" s="126"/>
      <c r="BE195" s="126"/>
      <c r="BF195" s="126"/>
      <c r="BG195" s="126"/>
      <c r="BJ195" s="126"/>
      <c r="BT195" s="126"/>
      <c r="CD195" s="126"/>
      <c r="CN195" s="126"/>
      <c r="CX195" s="126"/>
      <c r="DH195" s="126"/>
      <c r="DR195" s="126"/>
      <c r="EB195" s="126"/>
      <c r="EL195" s="126"/>
      <c r="EV195" s="126"/>
      <c r="FF195" s="126"/>
      <c r="FP195" s="126"/>
      <c r="FZ195" s="126"/>
      <c r="GJ195" s="126"/>
      <c r="GT195" s="126"/>
      <c r="HD195" s="126"/>
      <c r="HN195" s="126"/>
      <c r="HX195" s="126"/>
      <c r="IH195" s="126"/>
      <c r="IR195" s="126"/>
      <c r="JB195" s="126"/>
    </row>
    <row xmlns:x14ac="http://schemas.microsoft.com/office/spreadsheetml/2009/9/ac" r="196" s="3" customFormat="true" x14ac:dyDescent="0.25">
      <c r="A196" s="412"/>
      <c r="B196" s="126"/>
      <c r="L196" s="126"/>
      <c r="V196" s="126"/>
      <c r="AF196" s="126"/>
      <c r="AP196" s="126"/>
      <c r="AZ196" s="126"/>
      <c r="BA196" s="126"/>
      <c r="BB196" s="126"/>
      <c r="BC196" s="126"/>
      <c r="BD196" s="126"/>
      <c r="BE196" s="126"/>
      <c r="BF196" s="126"/>
      <c r="BG196" s="126"/>
      <c r="BJ196" s="126"/>
      <c r="BT196" s="126"/>
      <c r="CD196" s="126"/>
      <c r="CN196" s="126"/>
      <c r="CX196" s="126"/>
      <c r="DH196" s="126"/>
      <c r="DR196" s="126"/>
      <c r="EB196" s="126"/>
      <c r="EL196" s="126"/>
      <c r="EV196" s="126"/>
      <c r="FF196" s="126"/>
      <c r="FP196" s="126"/>
      <c r="FZ196" s="126"/>
      <c r="GJ196" s="126"/>
      <c r="GT196" s="126"/>
      <c r="HD196" s="126"/>
      <c r="HN196" s="126"/>
      <c r="HX196" s="126"/>
      <c r="IH196" s="126"/>
      <c r="IR196" s="126"/>
      <c r="JB196" s="126"/>
    </row>
    <row xmlns:x14ac="http://schemas.microsoft.com/office/spreadsheetml/2009/9/ac" r="197" s="3" customFormat="true" x14ac:dyDescent="0.25">
      <c r="A197" s="412"/>
      <c r="B197" s="126"/>
      <c r="L197" s="126"/>
      <c r="V197" s="126"/>
      <c r="AF197" s="126"/>
      <c r="AP197" s="126"/>
      <c r="AZ197" s="126"/>
      <c r="BA197" s="126"/>
      <c r="BB197" s="126"/>
      <c r="BC197" s="126"/>
      <c r="BD197" s="126"/>
      <c r="BE197" s="126"/>
      <c r="BF197" s="126"/>
      <c r="BG197" s="126"/>
      <c r="BJ197" s="126"/>
      <c r="BT197" s="126"/>
      <c r="CD197" s="126"/>
      <c r="CN197" s="126"/>
      <c r="CX197" s="126"/>
      <c r="DH197" s="126"/>
      <c r="DR197" s="126"/>
      <c r="EB197" s="126"/>
      <c r="EL197" s="126"/>
      <c r="EV197" s="126"/>
      <c r="FF197" s="126"/>
      <c r="FP197" s="126"/>
      <c r="FZ197" s="126"/>
      <c r="GJ197" s="126"/>
      <c r="GT197" s="126"/>
      <c r="HD197" s="126"/>
      <c r="HN197" s="126"/>
      <c r="HX197" s="126"/>
      <c r="IH197" s="126"/>
      <c r="IR197" s="126"/>
      <c r="JB197" s="126"/>
    </row>
    <row xmlns:x14ac="http://schemas.microsoft.com/office/spreadsheetml/2009/9/ac" r="198" s="3" customFormat="true" x14ac:dyDescent="0.25">
      <c r="A198" s="412"/>
      <c r="B198" s="126"/>
      <c r="L198" s="126"/>
      <c r="V198" s="126"/>
      <c r="AF198" s="126"/>
      <c r="AP198" s="126"/>
      <c r="AZ198" s="126"/>
      <c r="BA198" s="126"/>
      <c r="BB198" s="126"/>
      <c r="BC198" s="126"/>
      <c r="BD198" s="126"/>
      <c r="BE198" s="126"/>
      <c r="BF198" s="126"/>
      <c r="BG198" s="126"/>
      <c r="BJ198" s="126"/>
      <c r="BT198" s="126"/>
      <c r="CD198" s="126"/>
      <c r="CN198" s="126"/>
      <c r="CX198" s="126"/>
      <c r="DH198" s="126"/>
      <c r="DR198" s="126"/>
      <c r="EB198" s="126"/>
      <c r="EL198" s="126"/>
      <c r="EV198" s="126"/>
      <c r="FF198" s="126"/>
      <c r="FP198" s="126"/>
      <c r="FZ198" s="126"/>
      <c r="GJ198" s="126"/>
      <c r="GT198" s="126"/>
      <c r="HD198" s="126"/>
      <c r="HN198" s="126"/>
      <c r="HX198" s="126"/>
      <c r="IH198" s="126"/>
      <c r="IR198" s="126"/>
      <c r="JB198" s="126"/>
    </row>
    <row xmlns:x14ac="http://schemas.microsoft.com/office/spreadsheetml/2009/9/ac" r="199" s="3" customFormat="true" x14ac:dyDescent="0.25">
      <c r="A199" s="412"/>
      <c r="B199" s="126"/>
      <c r="L199" s="126"/>
      <c r="V199" s="126"/>
      <c r="AF199" s="126"/>
      <c r="AP199" s="126"/>
      <c r="AZ199" s="126"/>
      <c r="BA199" s="126"/>
      <c r="BB199" s="126"/>
      <c r="BC199" s="126"/>
      <c r="BD199" s="126"/>
      <c r="BE199" s="126"/>
      <c r="BF199" s="126"/>
      <c r="BG199" s="126"/>
      <c r="BJ199" s="126"/>
      <c r="BT199" s="126"/>
      <c r="CD199" s="126"/>
      <c r="CN199" s="126"/>
      <c r="CX199" s="126"/>
      <c r="DH199" s="126"/>
      <c r="DR199" s="126"/>
      <c r="EB199" s="126"/>
      <c r="EL199" s="126"/>
      <c r="EV199" s="126"/>
      <c r="FF199" s="126"/>
      <c r="FP199" s="126"/>
      <c r="FZ199" s="126"/>
      <c r="GJ199" s="126"/>
      <c r="GT199" s="126"/>
      <c r="HD199" s="126"/>
      <c r="HN199" s="126"/>
      <c r="HX199" s="126"/>
      <c r="IH199" s="126"/>
      <c r="IR199" s="126"/>
      <c r="JB199" s="126"/>
    </row>
    <row xmlns:x14ac="http://schemas.microsoft.com/office/spreadsheetml/2009/9/ac" r="200" s="3" customFormat="true" x14ac:dyDescent="0.25">
      <c r="A200" s="412"/>
      <c r="B200" s="126"/>
      <c r="L200" s="126"/>
      <c r="V200" s="126"/>
      <c r="AF200" s="126"/>
      <c r="AP200" s="126"/>
      <c r="AZ200" s="126"/>
      <c r="BA200" s="126"/>
      <c r="BB200" s="126"/>
      <c r="BC200" s="126"/>
      <c r="BD200" s="126"/>
      <c r="BE200" s="126"/>
      <c r="BF200" s="126"/>
      <c r="BG200" s="126"/>
      <c r="BJ200" s="126"/>
      <c r="BT200" s="126"/>
      <c r="CD200" s="126"/>
      <c r="CN200" s="126"/>
      <c r="CX200" s="126"/>
      <c r="DH200" s="126"/>
      <c r="DR200" s="126"/>
      <c r="EB200" s="126"/>
      <c r="EL200" s="126"/>
      <c r="EV200" s="126"/>
      <c r="FF200" s="126"/>
      <c r="FP200" s="126"/>
      <c r="FZ200" s="126"/>
      <c r="GJ200" s="126"/>
      <c r="GT200" s="126"/>
      <c r="HD200" s="126"/>
      <c r="HN200" s="126"/>
      <c r="HX200" s="126"/>
      <c r="IH200" s="126"/>
      <c r="IR200" s="126"/>
      <c r="JB200" s="126"/>
    </row>
    <row xmlns:x14ac="http://schemas.microsoft.com/office/spreadsheetml/2009/9/ac" r="201" s="3" customFormat="true" x14ac:dyDescent="0.25">
      <c r="A201" s="412"/>
      <c r="B201" s="126"/>
      <c r="L201" s="126"/>
      <c r="V201" s="126"/>
      <c r="AF201" s="126"/>
      <c r="AP201" s="126"/>
      <c r="AZ201" s="126"/>
      <c r="BA201" s="126"/>
      <c r="BB201" s="126"/>
      <c r="BC201" s="126"/>
      <c r="BD201" s="126"/>
      <c r="BE201" s="126"/>
      <c r="BF201" s="126"/>
      <c r="BG201" s="126"/>
      <c r="BJ201" s="126"/>
      <c r="BT201" s="126"/>
      <c r="CD201" s="126"/>
      <c r="CN201" s="126"/>
      <c r="CX201" s="126"/>
      <c r="DH201" s="126"/>
      <c r="DR201" s="126"/>
      <c r="EB201" s="126"/>
      <c r="EL201" s="126"/>
      <c r="EV201" s="126"/>
      <c r="FF201" s="126"/>
      <c r="FP201" s="126"/>
      <c r="FZ201" s="126"/>
      <c r="GJ201" s="126"/>
      <c r="GT201" s="126"/>
      <c r="HD201" s="126"/>
      <c r="HN201" s="126"/>
      <c r="HX201" s="126"/>
      <c r="IH201" s="126"/>
      <c r="IR201" s="126"/>
      <c r="JB201" s="126"/>
    </row>
    <row xmlns:x14ac="http://schemas.microsoft.com/office/spreadsheetml/2009/9/ac" r="202" s="3" customFormat="true" x14ac:dyDescent="0.25">
      <c r="A202" s="412"/>
      <c r="B202" s="126"/>
      <c r="L202" s="126"/>
      <c r="V202" s="126"/>
      <c r="AF202" s="126"/>
      <c r="AP202" s="126"/>
      <c r="AZ202" s="126"/>
      <c r="BA202" s="126"/>
      <c r="BB202" s="126"/>
      <c r="BC202" s="126"/>
      <c r="BD202" s="126"/>
      <c r="BE202" s="126"/>
      <c r="BF202" s="126"/>
      <c r="BG202" s="126"/>
      <c r="BJ202" s="126"/>
      <c r="BT202" s="126"/>
      <c r="CD202" s="126"/>
      <c r="CN202" s="126"/>
      <c r="CX202" s="126"/>
      <c r="DH202" s="126"/>
      <c r="DR202" s="126"/>
      <c r="EB202" s="126"/>
      <c r="EL202" s="126"/>
      <c r="EV202" s="126"/>
      <c r="FF202" s="126"/>
      <c r="FP202" s="126"/>
      <c r="FZ202" s="126"/>
      <c r="GJ202" s="126"/>
      <c r="GT202" s="126"/>
      <c r="HD202" s="126"/>
      <c r="HN202" s="126"/>
      <c r="HX202" s="126"/>
      <c r="IH202" s="126"/>
      <c r="IR202" s="126"/>
      <c r="JB202" s="126"/>
    </row>
    <row xmlns:x14ac="http://schemas.microsoft.com/office/spreadsheetml/2009/9/ac" r="203" s="3" customFormat="true" x14ac:dyDescent="0.25">
      <c r="A203" s="412"/>
      <c r="B203" s="126"/>
      <c r="L203" s="126"/>
      <c r="V203" s="126"/>
      <c r="AF203" s="126"/>
      <c r="AP203" s="126"/>
      <c r="AZ203" s="126"/>
      <c r="BA203" s="126"/>
      <c r="BB203" s="126"/>
      <c r="BC203" s="126"/>
      <c r="BD203" s="126"/>
      <c r="BE203" s="126"/>
      <c r="BF203" s="126"/>
      <c r="BG203" s="126"/>
      <c r="BJ203" s="126"/>
      <c r="BT203" s="126"/>
      <c r="CD203" s="126"/>
      <c r="CN203" s="126"/>
      <c r="CX203" s="126"/>
      <c r="DH203" s="126"/>
      <c r="DR203" s="126"/>
      <c r="EB203" s="126"/>
      <c r="EL203" s="126"/>
      <c r="EV203" s="126"/>
      <c r="FF203" s="126"/>
      <c r="FP203" s="126"/>
      <c r="FZ203" s="126"/>
      <c r="GJ203" s="126"/>
      <c r="GT203" s="126"/>
      <c r="HD203" s="126"/>
      <c r="HN203" s="126"/>
      <c r="HX203" s="126"/>
      <c r="IH203" s="126"/>
      <c r="IR203" s="126"/>
      <c r="JB203" s="126"/>
    </row>
    <row xmlns:x14ac="http://schemas.microsoft.com/office/spreadsheetml/2009/9/ac" r="204" s="3" customFormat="true" x14ac:dyDescent="0.25">
      <c r="A204" s="412"/>
      <c r="B204" s="126"/>
      <c r="L204" s="126"/>
      <c r="V204" s="126"/>
      <c r="AF204" s="126"/>
      <c r="AP204" s="126"/>
      <c r="AZ204" s="126"/>
      <c r="BA204" s="126"/>
      <c r="BB204" s="126"/>
      <c r="BC204" s="126"/>
      <c r="BD204" s="126"/>
      <c r="BE204" s="126"/>
      <c r="BF204" s="126"/>
      <c r="BG204" s="126"/>
      <c r="BJ204" s="126"/>
      <c r="BT204" s="126"/>
      <c r="CD204" s="126"/>
      <c r="CN204" s="126"/>
      <c r="CX204" s="126"/>
      <c r="DH204" s="126"/>
      <c r="DR204" s="126"/>
      <c r="EB204" s="126"/>
      <c r="EL204" s="126"/>
      <c r="EV204" s="126"/>
      <c r="FF204" s="126"/>
      <c r="FP204" s="126"/>
      <c r="FZ204" s="126"/>
      <c r="GJ204" s="126"/>
      <c r="GT204" s="126"/>
      <c r="HD204" s="126"/>
      <c r="HN204" s="126"/>
      <c r="HX204" s="126"/>
      <c r="IH204" s="126"/>
      <c r="IR204" s="126"/>
      <c r="JB204" s="126"/>
    </row>
    <row xmlns:x14ac="http://schemas.microsoft.com/office/spreadsheetml/2009/9/ac" r="205" s="3" customFormat="true" x14ac:dyDescent="0.25">
      <c r="A205" s="412"/>
      <c r="B205" s="126"/>
      <c r="L205" s="126"/>
      <c r="V205" s="126"/>
      <c r="AF205" s="126"/>
      <c r="AP205" s="126"/>
      <c r="AZ205" s="126"/>
      <c r="BA205" s="126"/>
      <c r="BB205" s="126"/>
      <c r="BC205" s="126"/>
      <c r="BD205" s="126"/>
      <c r="BE205" s="126"/>
      <c r="BF205" s="126"/>
      <c r="BG205" s="126"/>
      <c r="BJ205" s="126"/>
      <c r="BT205" s="126"/>
      <c r="CD205" s="126"/>
      <c r="CN205" s="126"/>
      <c r="CX205" s="126"/>
      <c r="DH205" s="126"/>
      <c r="DR205" s="126"/>
      <c r="EB205" s="126"/>
      <c r="EL205" s="126"/>
      <c r="EV205" s="126"/>
      <c r="FF205" s="126"/>
      <c r="FP205" s="126"/>
      <c r="FZ205" s="126"/>
      <c r="GJ205" s="126"/>
      <c r="GT205" s="126"/>
      <c r="HD205" s="126"/>
      <c r="HN205" s="126"/>
      <c r="HX205" s="126"/>
      <c r="IH205" s="126"/>
      <c r="IR205" s="126"/>
      <c r="JB205" s="126"/>
    </row>
    <row xmlns:x14ac="http://schemas.microsoft.com/office/spreadsheetml/2009/9/ac" r="206" s="3" customFormat="true" x14ac:dyDescent="0.25">
      <c r="A206" s="412"/>
      <c r="B206" s="126"/>
      <c r="L206" s="126"/>
      <c r="V206" s="126"/>
      <c r="AF206" s="126"/>
      <c r="AP206" s="126"/>
      <c r="AZ206" s="126"/>
      <c r="BA206" s="126"/>
      <c r="BB206" s="126"/>
      <c r="BC206" s="126"/>
      <c r="BD206" s="126"/>
      <c r="BE206" s="126"/>
      <c r="BF206" s="126"/>
      <c r="BG206" s="126"/>
      <c r="BJ206" s="126"/>
      <c r="BT206" s="126"/>
      <c r="CD206" s="126"/>
      <c r="CN206" s="126"/>
      <c r="CX206" s="126"/>
      <c r="DH206" s="126"/>
      <c r="DR206" s="126"/>
      <c r="EB206" s="126"/>
      <c r="EL206" s="126"/>
      <c r="EV206" s="126"/>
      <c r="FF206" s="126"/>
      <c r="FP206" s="126"/>
      <c r="FZ206" s="126"/>
      <c r="GJ206" s="126"/>
      <c r="GT206" s="126"/>
      <c r="HD206" s="126"/>
      <c r="HN206" s="126"/>
      <c r="HX206" s="126"/>
      <c r="IH206" s="126"/>
      <c r="IR206" s="126"/>
      <c r="JB206" s="126"/>
    </row>
    <row xmlns:x14ac="http://schemas.microsoft.com/office/spreadsheetml/2009/9/ac" r="207" s="3" customFormat="true" x14ac:dyDescent="0.25">
      <c r="A207" s="412"/>
      <c r="B207" s="126"/>
      <c r="L207" s="126"/>
      <c r="V207" s="126"/>
      <c r="AF207" s="126"/>
      <c r="AP207" s="126"/>
      <c r="AZ207" s="126"/>
      <c r="BA207" s="126"/>
      <c r="BB207" s="126"/>
      <c r="BC207" s="126"/>
      <c r="BD207" s="126"/>
      <c r="BE207" s="126"/>
      <c r="BF207" s="126"/>
      <c r="BG207" s="126"/>
      <c r="BJ207" s="126"/>
      <c r="BT207" s="126"/>
      <c r="CD207" s="126"/>
      <c r="CN207" s="126"/>
      <c r="CX207" s="126"/>
      <c r="DH207" s="126"/>
      <c r="DR207" s="126"/>
      <c r="EB207" s="126"/>
      <c r="EL207" s="126"/>
      <c r="EV207" s="126"/>
      <c r="FF207" s="126"/>
      <c r="FP207" s="126"/>
      <c r="FZ207" s="126"/>
      <c r="GJ207" s="126"/>
      <c r="GT207" s="126"/>
      <c r="HD207" s="126"/>
      <c r="HN207" s="126"/>
      <c r="HX207" s="126"/>
      <c r="IH207" s="126"/>
      <c r="IR207" s="126"/>
      <c r="JB207" s="126"/>
    </row>
    <row xmlns:x14ac="http://schemas.microsoft.com/office/spreadsheetml/2009/9/ac" r="208" s="3" customFormat="true" x14ac:dyDescent="0.25">
      <c r="A208" s="412"/>
      <c r="B208" s="126"/>
      <c r="L208" s="126"/>
      <c r="V208" s="126"/>
      <c r="AF208" s="126"/>
      <c r="AP208" s="126"/>
      <c r="AZ208" s="126"/>
      <c r="BA208" s="126"/>
      <c r="BB208" s="126"/>
      <c r="BC208" s="126"/>
      <c r="BD208" s="126"/>
      <c r="BE208" s="126"/>
      <c r="BF208" s="126"/>
      <c r="BG208" s="126"/>
      <c r="BJ208" s="126"/>
      <c r="BT208" s="126"/>
      <c r="CD208" s="126"/>
      <c r="CN208" s="126"/>
      <c r="CX208" s="126"/>
      <c r="DH208" s="126"/>
      <c r="DR208" s="126"/>
      <c r="EB208" s="126"/>
      <c r="EL208" s="126"/>
      <c r="EV208" s="126"/>
      <c r="FF208" s="126"/>
      <c r="FP208" s="126"/>
      <c r="FZ208" s="126"/>
      <c r="GJ208" s="126"/>
      <c r="GT208" s="126"/>
      <c r="HD208" s="126"/>
      <c r="HN208" s="126"/>
      <c r="HX208" s="126"/>
      <c r="IH208" s="126"/>
      <c r="IR208" s="126"/>
      <c r="JB208" s="126"/>
    </row>
    <row xmlns:x14ac="http://schemas.microsoft.com/office/spreadsheetml/2009/9/ac" r="209" s="3" customFormat="true" x14ac:dyDescent="0.25">
      <c r="A209" s="412"/>
      <c r="B209" s="126"/>
      <c r="L209" s="126"/>
      <c r="V209" s="126"/>
      <c r="AF209" s="126"/>
      <c r="AP209" s="126"/>
      <c r="AZ209" s="126"/>
      <c r="BA209" s="126"/>
      <c r="BB209" s="126"/>
      <c r="BC209" s="126"/>
      <c r="BD209" s="126"/>
      <c r="BE209" s="126"/>
      <c r="BF209" s="126"/>
      <c r="BG209" s="126"/>
      <c r="BJ209" s="126"/>
      <c r="BT209" s="126"/>
      <c r="CD209" s="126"/>
      <c r="CN209" s="126"/>
      <c r="CX209" s="126"/>
      <c r="DH209" s="126"/>
      <c r="DR209" s="126"/>
      <c r="EB209" s="126"/>
      <c r="EL209" s="126"/>
      <c r="EV209" s="126"/>
      <c r="FF209" s="126"/>
      <c r="FP209" s="126"/>
      <c r="FZ209" s="126"/>
      <c r="GJ209" s="126"/>
      <c r="GT209" s="126"/>
      <c r="HD209" s="126"/>
      <c r="HN209" s="126"/>
      <c r="HX209" s="126"/>
      <c r="IH209" s="126"/>
      <c r="IR209" s="126"/>
      <c r="JB209" s="126"/>
    </row>
    <row xmlns:x14ac="http://schemas.microsoft.com/office/spreadsheetml/2009/9/ac" r="210" s="3" customFormat="true" x14ac:dyDescent="0.25">
      <c r="A210" s="412"/>
      <c r="B210" s="126"/>
      <c r="L210" s="126"/>
      <c r="V210" s="126"/>
      <c r="AF210" s="126"/>
      <c r="AP210" s="126"/>
      <c r="AZ210" s="126"/>
      <c r="BA210" s="126"/>
      <c r="BB210" s="126"/>
      <c r="BC210" s="126"/>
      <c r="BD210" s="126"/>
      <c r="BE210" s="126"/>
      <c r="BF210" s="126"/>
      <c r="BG210" s="126"/>
      <c r="BJ210" s="126"/>
      <c r="BT210" s="126"/>
      <c r="CD210" s="126"/>
      <c r="CN210" s="126"/>
      <c r="CX210" s="126"/>
      <c r="DH210" s="126"/>
      <c r="DR210" s="126"/>
      <c r="EB210" s="126"/>
      <c r="EL210" s="126"/>
      <c r="EV210" s="126"/>
      <c r="FF210" s="126"/>
      <c r="FP210" s="126"/>
      <c r="FZ210" s="126"/>
      <c r="GJ210" s="126"/>
      <c r="GT210" s="126"/>
      <c r="HD210" s="126"/>
      <c r="HN210" s="126"/>
      <c r="HX210" s="126"/>
      <c r="IH210" s="126"/>
      <c r="IR210" s="126"/>
      <c r="JB210" s="126"/>
    </row>
    <row xmlns:x14ac="http://schemas.microsoft.com/office/spreadsheetml/2009/9/ac" r="211" s="3" customFormat="true" x14ac:dyDescent="0.25">
      <c r="A211" s="412"/>
      <c r="B211" s="126"/>
      <c r="L211" s="126"/>
      <c r="V211" s="126"/>
      <c r="AF211" s="126"/>
      <c r="AP211" s="126"/>
      <c r="AZ211" s="126"/>
      <c r="BA211" s="126"/>
      <c r="BB211" s="126"/>
      <c r="BC211" s="126"/>
      <c r="BD211" s="126"/>
      <c r="BE211" s="126"/>
      <c r="BF211" s="126"/>
      <c r="BG211" s="126"/>
      <c r="BJ211" s="126"/>
      <c r="BT211" s="126"/>
      <c r="CD211" s="126"/>
      <c r="CN211" s="126"/>
      <c r="CX211" s="126"/>
      <c r="DH211" s="126"/>
      <c r="DR211" s="126"/>
      <c r="EB211" s="126"/>
      <c r="EL211" s="126"/>
      <c r="EV211" s="126"/>
      <c r="FF211" s="126"/>
      <c r="FP211" s="126"/>
      <c r="FZ211" s="126"/>
      <c r="GJ211" s="126"/>
      <c r="GT211" s="126"/>
      <c r="HD211" s="126"/>
      <c r="HN211" s="126"/>
      <c r="HX211" s="126"/>
      <c r="IH211" s="126"/>
      <c r="IR211" s="126"/>
      <c r="JB211" s="126"/>
    </row>
    <row xmlns:x14ac="http://schemas.microsoft.com/office/spreadsheetml/2009/9/ac" r="212" s="3" customFormat="true" x14ac:dyDescent="0.25">
      <c r="A212" s="412"/>
      <c r="B212" s="126"/>
      <c r="L212" s="126"/>
      <c r="V212" s="126"/>
      <c r="AF212" s="126"/>
      <c r="AP212" s="126"/>
      <c r="AZ212" s="126"/>
      <c r="BA212" s="126"/>
      <c r="BB212" s="126"/>
      <c r="BC212" s="126"/>
      <c r="BD212" s="126"/>
      <c r="BE212" s="126"/>
      <c r="BF212" s="126"/>
      <c r="BG212" s="126"/>
      <c r="BJ212" s="126"/>
      <c r="BT212" s="126"/>
      <c r="CD212" s="126"/>
      <c r="CN212" s="126"/>
      <c r="CX212" s="126"/>
      <c r="DH212" s="126"/>
      <c r="DR212" s="126"/>
      <c r="EB212" s="126"/>
      <c r="EL212" s="126"/>
      <c r="EV212" s="126"/>
      <c r="FF212" s="126"/>
      <c r="FP212" s="126"/>
      <c r="FZ212" s="126"/>
      <c r="GJ212" s="126"/>
      <c r="GT212" s="126"/>
      <c r="HD212" s="126"/>
      <c r="HN212" s="126"/>
      <c r="HX212" s="126"/>
      <c r="IH212" s="126"/>
      <c r="IR212" s="126"/>
      <c r="JB212" s="126"/>
    </row>
    <row xmlns:x14ac="http://schemas.microsoft.com/office/spreadsheetml/2009/9/ac" r="213" s="3" customFormat="true" x14ac:dyDescent="0.25">
      <c r="A213" s="412"/>
      <c r="B213" s="126"/>
      <c r="L213" s="126"/>
      <c r="V213" s="126"/>
      <c r="AF213" s="126"/>
      <c r="AP213" s="126"/>
      <c r="AZ213" s="126"/>
      <c r="BA213" s="126"/>
      <c r="BB213" s="126"/>
      <c r="BC213" s="126"/>
      <c r="BD213" s="126"/>
      <c r="BE213" s="126"/>
      <c r="BF213" s="126"/>
      <c r="BG213" s="126"/>
      <c r="BJ213" s="126"/>
      <c r="BT213" s="126"/>
      <c r="CD213" s="126"/>
      <c r="CN213" s="126"/>
      <c r="CX213" s="126"/>
      <c r="DH213" s="126"/>
      <c r="DR213" s="126"/>
      <c r="EB213" s="126"/>
      <c r="EL213" s="126"/>
      <c r="EV213" s="126"/>
      <c r="FF213" s="126"/>
      <c r="FP213" s="126"/>
      <c r="FZ213" s="126"/>
      <c r="GJ213" s="126"/>
      <c r="GT213" s="126"/>
      <c r="HD213" s="126"/>
      <c r="HN213" s="126"/>
      <c r="HX213" s="126"/>
      <c r="IH213" s="126"/>
      <c r="IR213" s="126"/>
      <c r="JB213" s="126"/>
    </row>
    <row xmlns:x14ac="http://schemas.microsoft.com/office/spreadsheetml/2009/9/ac" r="214" s="3" customFormat="true" x14ac:dyDescent="0.25">
      <c r="A214" s="412"/>
      <c r="B214" s="126"/>
      <c r="L214" s="126"/>
      <c r="V214" s="126"/>
      <c r="AF214" s="126"/>
      <c r="AP214" s="126"/>
      <c r="AZ214" s="126"/>
      <c r="BA214" s="126"/>
      <c r="BB214" s="126"/>
      <c r="BC214" s="126"/>
      <c r="BD214" s="126"/>
      <c r="BE214" s="126"/>
      <c r="BF214" s="126"/>
      <c r="BG214" s="126"/>
      <c r="BJ214" s="126"/>
      <c r="BT214" s="126"/>
      <c r="CD214" s="126"/>
      <c r="CN214" s="126"/>
      <c r="CX214" s="126"/>
      <c r="DH214" s="126"/>
      <c r="DR214" s="126"/>
      <c r="EB214" s="126"/>
      <c r="EL214" s="126"/>
      <c r="EV214" s="126"/>
      <c r="FF214" s="126"/>
      <c r="FP214" s="126"/>
      <c r="FZ214" s="126"/>
      <c r="GJ214" s="126"/>
      <c r="GT214" s="126"/>
      <c r="HD214" s="126"/>
      <c r="HN214" s="126"/>
      <c r="HX214" s="126"/>
      <c r="IH214" s="126"/>
      <c r="IR214" s="126"/>
      <c r="JB214" s="126"/>
    </row>
    <row xmlns:x14ac="http://schemas.microsoft.com/office/spreadsheetml/2009/9/ac" r="215" s="3" customFormat="true" x14ac:dyDescent="0.25">
      <c r="A215" s="412"/>
      <c r="B215" s="126"/>
      <c r="L215" s="126"/>
      <c r="V215" s="126"/>
      <c r="AF215" s="126"/>
      <c r="AP215" s="126"/>
      <c r="AZ215" s="126"/>
      <c r="BA215" s="126"/>
      <c r="BB215" s="126"/>
      <c r="BC215" s="126"/>
      <c r="BD215" s="126"/>
      <c r="BE215" s="126"/>
      <c r="BF215" s="126"/>
      <c r="BG215" s="126"/>
      <c r="BJ215" s="126"/>
      <c r="BT215" s="126"/>
      <c r="CD215" s="126"/>
      <c r="CN215" s="126"/>
      <c r="CX215" s="126"/>
      <c r="DH215" s="126"/>
      <c r="DR215" s="126"/>
      <c r="EB215" s="126"/>
      <c r="EL215" s="126"/>
      <c r="EV215" s="126"/>
      <c r="FF215" s="126"/>
      <c r="FP215" s="126"/>
      <c r="FZ215" s="126"/>
      <c r="GJ215" s="126"/>
      <c r="GT215" s="126"/>
      <c r="HD215" s="126"/>
      <c r="HN215" s="126"/>
      <c r="HX215" s="126"/>
      <c r="IH215" s="126"/>
      <c r="IR215" s="126"/>
      <c r="JB215" s="126"/>
    </row>
    <row xmlns:x14ac="http://schemas.microsoft.com/office/spreadsheetml/2009/9/ac" r="216" s="3" customFormat="true" x14ac:dyDescent="0.25">
      <c r="A216" s="412"/>
      <c r="B216" s="126"/>
      <c r="L216" s="126"/>
      <c r="V216" s="126"/>
      <c r="AF216" s="126"/>
      <c r="AP216" s="126"/>
      <c r="AZ216" s="126"/>
      <c r="BA216" s="126"/>
      <c r="BB216" s="126"/>
      <c r="BC216" s="126"/>
      <c r="BD216" s="126"/>
      <c r="BE216" s="126"/>
      <c r="BF216" s="126"/>
      <c r="BG216" s="126"/>
      <c r="BJ216" s="126"/>
      <c r="BT216" s="126"/>
      <c r="CD216" s="126"/>
      <c r="CN216" s="126"/>
      <c r="CX216" s="126"/>
      <c r="DH216" s="126"/>
      <c r="DR216" s="126"/>
      <c r="EB216" s="126"/>
      <c r="EL216" s="126"/>
      <c r="EV216" s="126"/>
      <c r="FF216" s="126"/>
      <c r="FP216" s="126"/>
      <c r="FZ216" s="126"/>
      <c r="GJ216" s="126"/>
      <c r="GT216" s="126"/>
      <c r="HD216" s="126"/>
      <c r="HN216" s="126"/>
      <c r="HX216" s="126"/>
      <c r="IH216" s="126"/>
      <c r="IR216" s="126"/>
      <c r="JB216" s="126"/>
    </row>
    <row xmlns:x14ac="http://schemas.microsoft.com/office/spreadsheetml/2009/9/ac" r="217" s="3" customFormat="true" x14ac:dyDescent="0.25">
      <c r="A217" s="412"/>
      <c r="B217" s="126"/>
      <c r="L217" s="126"/>
      <c r="V217" s="126"/>
      <c r="AF217" s="126"/>
      <c r="AP217" s="126"/>
      <c r="AZ217" s="126"/>
      <c r="BA217" s="126"/>
      <c r="BB217" s="126"/>
      <c r="BC217" s="126"/>
      <c r="BD217" s="126"/>
      <c r="BE217" s="126"/>
      <c r="BF217" s="126"/>
      <c r="BG217" s="126"/>
      <c r="BJ217" s="126"/>
      <c r="BT217" s="126"/>
      <c r="CD217" s="126"/>
      <c r="CN217" s="126"/>
      <c r="CX217" s="126"/>
      <c r="DH217" s="126"/>
      <c r="DR217" s="126"/>
      <c r="EB217" s="126"/>
      <c r="EL217" s="126"/>
      <c r="EV217" s="126"/>
      <c r="FF217" s="126"/>
      <c r="FP217" s="126"/>
      <c r="FZ217" s="126"/>
      <c r="GJ217" s="126"/>
      <c r="GT217" s="126"/>
      <c r="HD217" s="126"/>
      <c r="HN217" s="126"/>
      <c r="HX217" s="126"/>
      <c r="IH217" s="126"/>
      <c r="IR217" s="126"/>
      <c r="JB217" s="126"/>
    </row>
    <row xmlns:x14ac="http://schemas.microsoft.com/office/spreadsheetml/2009/9/ac" r="218" s="3" customFormat="true" x14ac:dyDescent="0.25">
      <c r="A218" s="412"/>
      <c r="B218" s="126"/>
      <c r="L218" s="126"/>
      <c r="V218" s="126"/>
      <c r="AF218" s="126"/>
      <c r="AP218" s="126"/>
      <c r="AZ218" s="126"/>
      <c r="BA218" s="126"/>
      <c r="BB218" s="126"/>
      <c r="BC218" s="126"/>
      <c r="BD218" s="126"/>
      <c r="BE218" s="126"/>
      <c r="BF218" s="126"/>
      <c r="BG218" s="126"/>
      <c r="BJ218" s="126"/>
      <c r="BT218" s="126"/>
      <c r="CD218" s="126"/>
      <c r="CN218" s="126"/>
      <c r="CX218" s="126"/>
      <c r="DH218" s="126"/>
      <c r="DR218" s="126"/>
      <c r="EB218" s="126"/>
      <c r="EL218" s="126"/>
      <c r="EV218" s="126"/>
      <c r="FF218" s="126"/>
      <c r="FP218" s="126"/>
      <c r="FZ218" s="126"/>
      <c r="GJ218" s="126"/>
      <c r="GT218" s="126"/>
      <c r="HD218" s="126"/>
      <c r="HN218" s="126"/>
      <c r="HX218" s="126"/>
      <c r="IH218" s="126"/>
      <c r="IR218" s="126"/>
      <c r="JB218" s="126"/>
    </row>
    <row xmlns:x14ac="http://schemas.microsoft.com/office/spreadsheetml/2009/9/ac" r="219" s="3" customFormat="true" x14ac:dyDescent="0.25">
      <c r="A219" s="412"/>
      <c r="B219" s="126"/>
      <c r="L219" s="126"/>
      <c r="V219" s="126"/>
      <c r="AF219" s="126"/>
      <c r="AP219" s="126"/>
      <c r="AZ219" s="126"/>
      <c r="BA219" s="126"/>
      <c r="BB219" s="126"/>
      <c r="BC219" s="126"/>
      <c r="BD219" s="126"/>
      <c r="BE219" s="126"/>
      <c r="BF219" s="126"/>
      <c r="BG219" s="126"/>
      <c r="BJ219" s="126"/>
      <c r="BT219" s="126"/>
      <c r="CD219" s="126"/>
      <c r="CN219" s="126"/>
      <c r="CX219" s="126"/>
      <c r="DH219" s="126"/>
      <c r="DR219" s="126"/>
      <c r="EB219" s="126"/>
      <c r="EL219" s="126"/>
      <c r="EV219" s="126"/>
      <c r="FF219" s="126"/>
      <c r="FP219" s="126"/>
      <c r="FZ219" s="126"/>
      <c r="GJ219" s="126"/>
      <c r="GT219" s="126"/>
      <c r="HD219" s="126"/>
      <c r="HN219" s="126"/>
      <c r="HX219" s="126"/>
      <c r="IH219" s="126"/>
      <c r="IR219" s="126"/>
      <c r="JB219" s="126"/>
    </row>
    <row xmlns:x14ac="http://schemas.microsoft.com/office/spreadsheetml/2009/9/ac" r="220" s="3" customFormat="true" x14ac:dyDescent="0.25">
      <c r="A220" s="412"/>
      <c r="B220" s="126"/>
      <c r="L220" s="126"/>
      <c r="V220" s="126"/>
      <c r="AF220" s="126"/>
      <c r="AP220" s="126"/>
      <c r="AZ220" s="126"/>
      <c r="BA220" s="126"/>
      <c r="BB220" s="126"/>
      <c r="BC220" s="126"/>
      <c r="BD220" s="126"/>
      <c r="BE220" s="126"/>
      <c r="BF220" s="126"/>
      <c r="BG220" s="126"/>
      <c r="BJ220" s="126"/>
      <c r="BT220" s="126"/>
      <c r="CD220" s="126"/>
      <c r="CN220" s="126"/>
      <c r="CX220" s="126"/>
      <c r="DH220" s="126"/>
      <c r="DR220" s="126"/>
      <c r="EB220" s="126"/>
      <c r="EL220" s="126"/>
      <c r="EV220" s="126"/>
      <c r="FF220" s="126"/>
      <c r="FP220" s="126"/>
      <c r="FZ220" s="126"/>
      <c r="GJ220" s="126"/>
      <c r="GT220" s="126"/>
      <c r="HD220" s="126"/>
      <c r="HN220" s="126"/>
      <c r="HX220" s="126"/>
      <c r="IH220" s="126"/>
      <c r="IR220" s="126"/>
      <c r="JB220" s="126"/>
    </row>
    <row xmlns:x14ac="http://schemas.microsoft.com/office/spreadsheetml/2009/9/ac" r="221" s="3" customFormat="true" x14ac:dyDescent="0.25">
      <c r="A221" s="412"/>
      <c r="B221" s="126"/>
      <c r="L221" s="126"/>
      <c r="V221" s="126"/>
      <c r="AF221" s="126"/>
      <c r="AP221" s="126"/>
      <c r="AZ221" s="126"/>
      <c r="BA221" s="126"/>
      <c r="BB221" s="126"/>
      <c r="BC221" s="126"/>
      <c r="BD221" s="126"/>
      <c r="BE221" s="126"/>
      <c r="BF221" s="126"/>
      <c r="BG221" s="126"/>
      <c r="BJ221" s="126"/>
      <c r="BT221" s="126"/>
      <c r="CD221" s="126"/>
      <c r="CN221" s="126"/>
      <c r="CX221" s="126"/>
      <c r="DH221" s="126"/>
      <c r="DR221" s="126"/>
      <c r="EB221" s="126"/>
      <c r="EL221" s="126"/>
      <c r="EV221" s="126"/>
      <c r="FF221" s="126"/>
      <c r="FP221" s="126"/>
      <c r="FZ221" s="126"/>
      <c r="GJ221" s="126"/>
      <c r="GT221" s="126"/>
      <c r="HD221" s="126"/>
      <c r="HN221" s="126"/>
      <c r="HX221" s="126"/>
      <c r="IH221" s="126"/>
      <c r="IR221" s="126"/>
      <c r="JB221" s="126"/>
    </row>
    <row xmlns:x14ac="http://schemas.microsoft.com/office/spreadsheetml/2009/9/ac" r="222" s="3" customFormat="true" x14ac:dyDescent="0.25">
      <c r="A222" s="412"/>
      <c r="B222" s="126"/>
      <c r="L222" s="126"/>
      <c r="V222" s="126"/>
      <c r="AF222" s="126"/>
      <c r="AP222" s="126"/>
      <c r="AZ222" s="126"/>
      <c r="BA222" s="126"/>
      <c r="BB222" s="126"/>
      <c r="BC222" s="126"/>
      <c r="BD222" s="126"/>
      <c r="BE222" s="126"/>
      <c r="BF222" s="126"/>
      <c r="BG222" s="126"/>
      <c r="BJ222" s="126"/>
      <c r="BT222" s="126"/>
      <c r="CD222" s="126"/>
      <c r="CN222" s="126"/>
      <c r="CX222" s="126"/>
      <c r="DH222" s="126"/>
      <c r="DR222" s="126"/>
      <c r="EB222" s="126"/>
      <c r="EL222" s="126"/>
      <c r="EV222" s="126"/>
      <c r="FF222" s="126"/>
      <c r="FP222" s="126"/>
      <c r="FZ222" s="126"/>
      <c r="GJ222" s="126"/>
      <c r="GT222" s="126"/>
      <c r="HD222" s="126"/>
      <c r="HN222" s="126"/>
      <c r="HX222" s="126"/>
      <c r="IH222" s="126"/>
      <c r="IR222" s="126"/>
      <c r="JB222" s="126"/>
    </row>
    <row xmlns:x14ac="http://schemas.microsoft.com/office/spreadsheetml/2009/9/ac" r="223" s="3" customFormat="true" x14ac:dyDescent="0.25">
      <c r="A223" s="412"/>
      <c r="B223" s="126"/>
      <c r="L223" s="126"/>
      <c r="V223" s="126"/>
      <c r="AF223" s="126"/>
      <c r="AP223" s="126"/>
      <c r="AZ223" s="126"/>
      <c r="BA223" s="126"/>
      <c r="BB223" s="126"/>
      <c r="BC223" s="126"/>
      <c r="BD223" s="126"/>
      <c r="BE223" s="126"/>
      <c r="BF223" s="126"/>
      <c r="BG223" s="126"/>
      <c r="BJ223" s="126"/>
      <c r="BT223" s="126"/>
      <c r="CD223" s="126"/>
      <c r="CN223" s="126"/>
      <c r="CX223" s="126"/>
      <c r="DH223" s="126"/>
      <c r="DR223" s="126"/>
      <c r="EB223" s="126"/>
      <c r="EL223" s="126"/>
      <c r="EV223" s="126"/>
      <c r="FF223" s="126"/>
      <c r="FP223" s="126"/>
      <c r="FZ223" s="126"/>
      <c r="GJ223" s="126"/>
      <c r="GT223" s="126"/>
      <c r="HD223" s="126"/>
      <c r="HN223" s="126"/>
      <c r="HX223" s="126"/>
      <c r="IH223" s="126"/>
      <c r="IR223" s="126"/>
      <c r="JB223" s="126"/>
    </row>
    <row xmlns:x14ac="http://schemas.microsoft.com/office/spreadsheetml/2009/9/ac" r="224" s="3" customFormat="true" x14ac:dyDescent="0.25">
      <c r="A224" s="412"/>
      <c r="B224" s="126"/>
      <c r="L224" s="126"/>
      <c r="V224" s="126"/>
      <c r="AF224" s="126"/>
      <c r="AP224" s="126"/>
      <c r="AZ224" s="126"/>
      <c r="BA224" s="126"/>
      <c r="BB224" s="126"/>
      <c r="BC224" s="126"/>
      <c r="BD224" s="126"/>
      <c r="BE224" s="126"/>
      <c r="BF224" s="126"/>
      <c r="BG224" s="126"/>
      <c r="BJ224" s="126"/>
      <c r="BT224" s="126"/>
      <c r="CD224" s="126"/>
      <c r="CN224" s="126"/>
      <c r="CX224" s="126"/>
      <c r="DH224" s="126"/>
      <c r="DR224" s="126"/>
      <c r="EB224" s="126"/>
      <c r="EL224" s="126"/>
      <c r="EV224" s="126"/>
      <c r="FF224" s="126"/>
      <c r="FP224" s="126"/>
      <c r="FZ224" s="126"/>
      <c r="GJ224" s="126"/>
      <c r="GT224" s="126"/>
      <c r="HD224" s="126"/>
      <c r="HN224" s="126"/>
      <c r="HX224" s="126"/>
      <c r="IH224" s="126"/>
      <c r="IR224" s="126"/>
      <c r="JB224" s="126"/>
    </row>
    <row xmlns:x14ac="http://schemas.microsoft.com/office/spreadsheetml/2009/9/ac" r="225" s="3" customFormat="true" x14ac:dyDescent="0.25">
      <c r="A225" s="412"/>
      <c r="B225" s="126"/>
      <c r="L225" s="126"/>
      <c r="V225" s="126"/>
      <c r="AF225" s="126"/>
      <c r="AP225" s="126"/>
      <c r="AZ225" s="126"/>
      <c r="BA225" s="126"/>
      <c r="BB225" s="126"/>
      <c r="BC225" s="126"/>
      <c r="BD225" s="126"/>
      <c r="BE225" s="126"/>
      <c r="BF225" s="126"/>
      <c r="BG225" s="126"/>
      <c r="BJ225" s="126"/>
      <c r="BT225" s="126"/>
      <c r="CD225" s="126"/>
      <c r="CN225" s="126"/>
      <c r="CX225" s="126"/>
      <c r="DH225" s="126"/>
      <c r="DR225" s="126"/>
      <c r="EB225" s="126"/>
      <c r="EL225" s="126"/>
      <c r="EV225" s="126"/>
      <c r="FF225" s="126"/>
      <c r="FP225" s="126"/>
      <c r="FZ225" s="126"/>
      <c r="GJ225" s="126"/>
      <c r="GT225" s="126"/>
      <c r="HD225" s="126"/>
      <c r="HN225" s="126"/>
      <c r="HX225" s="126"/>
      <c r="IH225" s="126"/>
      <c r="IR225" s="126"/>
      <c r="JB225" s="126"/>
    </row>
    <row xmlns:x14ac="http://schemas.microsoft.com/office/spreadsheetml/2009/9/ac" r="226" s="3" customFormat="true" x14ac:dyDescent="0.25">
      <c r="A226" s="412"/>
      <c r="B226" s="126"/>
      <c r="L226" s="126"/>
      <c r="V226" s="126"/>
      <c r="AF226" s="126"/>
      <c r="AP226" s="126"/>
      <c r="AZ226" s="126"/>
      <c r="BA226" s="126"/>
      <c r="BB226" s="126"/>
      <c r="BC226" s="126"/>
      <c r="BD226" s="126"/>
      <c r="BE226" s="126"/>
      <c r="BF226" s="126"/>
      <c r="BG226" s="126"/>
      <c r="BJ226" s="126"/>
      <c r="BT226" s="126"/>
      <c r="CD226" s="126"/>
      <c r="CN226" s="126"/>
      <c r="CX226" s="126"/>
      <c r="DH226" s="126"/>
      <c r="DR226" s="126"/>
      <c r="EB226" s="126"/>
      <c r="EL226" s="126"/>
      <c r="EV226" s="126"/>
      <c r="FF226" s="126"/>
      <c r="FP226" s="126"/>
      <c r="FZ226" s="126"/>
      <c r="GJ226" s="126"/>
      <c r="GT226" s="126"/>
      <c r="HD226" s="126"/>
      <c r="HN226" s="126"/>
      <c r="HX226" s="126"/>
      <c r="IH226" s="126"/>
      <c r="IR226" s="126"/>
      <c r="JB226" s="126"/>
    </row>
    <row xmlns:x14ac="http://schemas.microsoft.com/office/spreadsheetml/2009/9/ac" r="227" s="3" customFormat="true" x14ac:dyDescent="0.25">
      <c r="A227" s="412"/>
      <c r="B227" s="126"/>
      <c r="L227" s="126"/>
      <c r="V227" s="126"/>
      <c r="AF227" s="126"/>
      <c r="AP227" s="126"/>
      <c r="AZ227" s="126"/>
      <c r="BA227" s="126"/>
      <c r="BB227" s="126"/>
      <c r="BC227" s="126"/>
      <c r="BD227" s="126"/>
      <c r="BE227" s="126"/>
      <c r="BF227" s="126"/>
      <c r="BG227" s="126"/>
      <c r="BJ227" s="126"/>
      <c r="BT227" s="126"/>
      <c r="CD227" s="126"/>
      <c r="CN227" s="126"/>
      <c r="CX227" s="126"/>
      <c r="DH227" s="126"/>
      <c r="DR227" s="126"/>
      <c r="EB227" s="126"/>
      <c r="EL227" s="126"/>
      <c r="EV227" s="126"/>
      <c r="FF227" s="126"/>
      <c r="FP227" s="126"/>
      <c r="FZ227" s="126"/>
      <c r="GJ227" s="126"/>
      <c r="GT227" s="126"/>
      <c r="HD227" s="126"/>
      <c r="HN227" s="126"/>
      <c r="HX227" s="126"/>
      <c r="IH227" s="126"/>
      <c r="IR227" s="126"/>
      <c r="JB227" s="126"/>
    </row>
    <row xmlns:x14ac="http://schemas.microsoft.com/office/spreadsheetml/2009/9/ac" r="228" s="3" customFormat="true" x14ac:dyDescent="0.25">
      <c r="A228" s="412"/>
      <c r="B228" s="126"/>
      <c r="L228" s="126"/>
      <c r="V228" s="126"/>
      <c r="AF228" s="126"/>
      <c r="AP228" s="126"/>
      <c r="AZ228" s="126"/>
      <c r="BA228" s="126"/>
      <c r="BB228" s="126"/>
      <c r="BC228" s="126"/>
      <c r="BD228" s="126"/>
      <c r="BE228" s="126"/>
      <c r="BF228" s="126"/>
      <c r="BG228" s="126"/>
      <c r="BJ228" s="126"/>
      <c r="BT228" s="126"/>
      <c r="CD228" s="126"/>
      <c r="CN228" s="126"/>
      <c r="CX228" s="126"/>
      <c r="DH228" s="126"/>
      <c r="DR228" s="126"/>
      <c r="EB228" s="126"/>
      <c r="EL228" s="126"/>
      <c r="EV228" s="126"/>
      <c r="FF228" s="126"/>
      <c r="FP228" s="126"/>
      <c r="FZ228" s="126"/>
      <c r="GJ228" s="126"/>
      <c r="GT228" s="126"/>
      <c r="HD228" s="126"/>
      <c r="HN228" s="126"/>
      <c r="HX228" s="126"/>
      <c r="IH228" s="126"/>
      <c r="IR228" s="126"/>
      <c r="JB228" s="126"/>
    </row>
    <row xmlns:x14ac="http://schemas.microsoft.com/office/spreadsheetml/2009/9/ac" r="229" s="3" customFormat="true" x14ac:dyDescent="0.25">
      <c r="A229" s="412"/>
      <c r="B229" s="126"/>
      <c r="L229" s="126"/>
      <c r="V229" s="126"/>
      <c r="AF229" s="126"/>
      <c r="AP229" s="126"/>
      <c r="AZ229" s="126"/>
      <c r="BA229" s="126"/>
      <c r="BB229" s="126"/>
      <c r="BC229" s="126"/>
      <c r="BD229" s="126"/>
      <c r="BE229" s="126"/>
      <c r="BF229" s="126"/>
      <c r="BG229" s="126"/>
      <c r="BJ229" s="126"/>
      <c r="BT229" s="126"/>
      <c r="CD229" s="126"/>
      <c r="CN229" s="126"/>
      <c r="CX229" s="126"/>
      <c r="DH229" s="126"/>
      <c r="DR229" s="126"/>
      <c r="EB229" s="126"/>
      <c r="EL229" s="126"/>
      <c r="EV229" s="126"/>
      <c r="FF229" s="126"/>
      <c r="FP229" s="126"/>
      <c r="FZ229" s="126"/>
      <c r="GJ229" s="126"/>
      <c r="GT229" s="126"/>
      <c r="HD229" s="126"/>
      <c r="HN229" s="126"/>
      <c r="HX229" s="126"/>
      <c r="IH229" s="126"/>
      <c r="IR229" s="126"/>
      <c r="JB229" s="126"/>
    </row>
    <row xmlns:x14ac="http://schemas.microsoft.com/office/spreadsheetml/2009/9/ac" r="230" s="3" customFormat="true" x14ac:dyDescent="0.25">
      <c r="A230" s="412"/>
      <c r="B230" s="126"/>
      <c r="L230" s="126"/>
      <c r="V230" s="126"/>
      <c r="AF230" s="126"/>
      <c r="AP230" s="126"/>
      <c r="AZ230" s="126"/>
      <c r="BA230" s="126"/>
      <c r="BB230" s="126"/>
      <c r="BC230" s="126"/>
      <c r="BD230" s="126"/>
      <c r="BE230" s="126"/>
      <c r="BF230" s="126"/>
      <c r="BG230" s="126"/>
      <c r="BJ230" s="126"/>
      <c r="BT230" s="126"/>
      <c r="CD230" s="126"/>
      <c r="CN230" s="126"/>
      <c r="CX230" s="126"/>
      <c r="DH230" s="126"/>
      <c r="DR230" s="126"/>
      <c r="EB230" s="126"/>
      <c r="EL230" s="126"/>
      <c r="EV230" s="126"/>
      <c r="FF230" s="126"/>
      <c r="FP230" s="126"/>
      <c r="FZ230" s="126"/>
      <c r="GJ230" s="126"/>
      <c r="GT230" s="126"/>
      <c r="HD230" s="126"/>
      <c r="HN230" s="126"/>
      <c r="HX230" s="126"/>
      <c r="IH230" s="126"/>
      <c r="IR230" s="126"/>
      <c r="JB230" s="126"/>
    </row>
    <row xmlns:x14ac="http://schemas.microsoft.com/office/spreadsheetml/2009/9/ac" r="231" s="3" customFormat="true" x14ac:dyDescent="0.25">
      <c r="A231" s="412"/>
      <c r="B231" s="126"/>
      <c r="L231" s="126"/>
      <c r="V231" s="126"/>
      <c r="AF231" s="126"/>
      <c r="AP231" s="126"/>
      <c r="AZ231" s="126"/>
      <c r="BA231" s="126"/>
      <c r="BB231" s="126"/>
      <c r="BC231" s="126"/>
      <c r="BD231" s="126"/>
      <c r="BE231" s="126"/>
      <c r="BF231" s="126"/>
      <c r="BG231" s="126"/>
      <c r="BJ231" s="126"/>
      <c r="BT231" s="126"/>
      <c r="CD231" s="126"/>
      <c r="CN231" s="126"/>
      <c r="CX231" s="126"/>
      <c r="DH231" s="126"/>
      <c r="DR231" s="126"/>
      <c r="EB231" s="126"/>
      <c r="EL231" s="126"/>
      <c r="EV231" s="126"/>
      <c r="FF231" s="126"/>
      <c r="FP231" s="126"/>
      <c r="FZ231" s="126"/>
      <c r="GJ231" s="126"/>
      <c r="GT231" s="126"/>
      <c r="HD231" s="126"/>
      <c r="HN231" s="126"/>
      <c r="HX231" s="126"/>
      <c r="IH231" s="126"/>
      <c r="IR231" s="126"/>
      <c r="JB231" s="126"/>
    </row>
    <row xmlns:x14ac="http://schemas.microsoft.com/office/spreadsheetml/2009/9/ac" r="232" s="3" customFormat="true" x14ac:dyDescent="0.25">
      <c r="A232" s="412"/>
      <c r="B232" s="126"/>
      <c r="L232" s="126"/>
      <c r="V232" s="126"/>
      <c r="AF232" s="126"/>
      <c r="AP232" s="126"/>
      <c r="AZ232" s="126"/>
      <c r="BA232" s="126"/>
      <c r="BB232" s="126"/>
      <c r="BC232" s="126"/>
      <c r="BD232" s="126"/>
      <c r="BE232" s="126"/>
      <c r="BF232" s="126"/>
      <c r="BG232" s="126"/>
      <c r="BJ232" s="126"/>
      <c r="BT232" s="126"/>
      <c r="CD232" s="126"/>
      <c r="CN232" s="126"/>
      <c r="CX232" s="126"/>
      <c r="DH232" s="126"/>
      <c r="DR232" s="126"/>
      <c r="EB232" s="126"/>
      <c r="EL232" s="126"/>
      <c r="EV232" s="126"/>
      <c r="FF232" s="126"/>
      <c r="FP232" s="126"/>
      <c r="FZ232" s="126"/>
      <c r="GJ232" s="126"/>
      <c r="GT232" s="126"/>
      <c r="HD232" s="126"/>
      <c r="HN232" s="126"/>
      <c r="HX232" s="126"/>
      <c r="IH232" s="126"/>
      <c r="IR232" s="126"/>
      <c r="JB232" s="126"/>
    </row>
    <row xmlns:x14ac="http://schemas.microsoft.com/office/spreadsheetml/2009/9/ac" r="233" s="3" customFormat="true" x14ac:dyDescent="0.25">
      <c r="A233" s="412"/>
      <c r="B233" s="126"/>
      <c r="L233" s="126"/>
      <c r="V233" s="126"/>
      <c r="AF233" s="126"/>
      <c r="AP233" s="126"/>
      <c r="AZ233" s="126"/>
      <c r="BA233" s="126"/>
      <c r="BB233" s="126"/>
      <c r="BC233" s="126"/>
      <c r="BD233" s="126"/>
      <c r="BE233" s="126"/>
      <c r="BF233" s="126"/>
      <c r="BG233" s="126"/>
      <c r="BJ233" s="126"/>
      <c r="BT233" s="126"/>
      <c r="CD233" s="126"/>
      <c r="CN233" s="126"/>
      <c r="CX233" s="126"/>
      <c r="DH233" s="126"/>
      <c r="DR233" s="126"/>
      <c r="EB233" s="126"/>
      <c r="EL233" s="126"/>
      <c r="EV233" s="126"/>
      <c r="FF233" s="126"/>
      <c r="FP233" s="126"/>
      <c r="FZ233" s="126"/>
      <c r="GJ233" s="126"/>
      <c r="GT233" s="126"/>
      <c r="HD233" s="126"/>
      <c r="HN233" s="126"/>
      <c r="HX233" s="126"/>
      <c r="IH233" s="126"/>
      <c r="IR233" s="126"/>
      <c r="JB233" s="126"/>
    </row>
    <row xmlns:x14ac="http://schemas.microsoft.com/office/spreadsheetml/2009/9/ac" r="234" s="3" customFormat="true" x14ac:dyDescent="0.25">
      <c r="A234" s="412"/>
      <c r="B234" s="126"/>
      <c r="L234" s="126"/>
      <c r="V234" s="126"/>
      <c r="AF234" s="126"/>
      <c r="AP234" s="126"/>
      <c r="AZ234" s="126"/>
      <c r="BA234" s="126"/>
      <c r="BB234" s="126"/>
      <c r="BC234" s="126"/>
      <c r="BD234" s="126"/>
      <c r="BE234" s="126"/>
      <c r="BF234" s="126"/>
      <c r="BG234" s="126"/>
      <c r="BJ234" s="126"/>
      <c r="BT234" s="126"/>
      <c r="CD234" s="126"/>
      <c r="CN234" s="126"/>
      <c r="CX234" s="126"/>
      <c r="DH234" s="126"/>
      <c r="DR234" s="126"/>
      <c r="EB234" s="126"/>
      <c r="EL234" s="126"/>
      <c r="EV234" s="126"/>
      <c r="FF234" s="126"/>
      <c r="FP234" s="126"/>
      <c r="FZ234" s="126"/>
      <c r="GJ234" s="126"/>
      <c r="GT234" s="126"/>
      <c r="HD234" s="126"/>
      <c r="HN234" s="126"/>
      <c r="HX234" s="126"/>
      <c r="IH234" s="126"/>
      <c r="IR234" s="126"/>
      <c r="JB234" s="126"/>
    </row>
    <row xmlns:x14ac="http://schemas.microsoft.com/office/spreadsheetml/2009/9/ac" r="235" s="3" customFormat="true" x14ac:dyDescent="0.25">
      <c r="A235" s="412"/>
      <c r="B235" s="126"/>
      <c r="L235" s="126"/>
      <c r="V235" s="126"/>
      <c r="AF235" s="126"/>
      <c r="AP235" s="126"/>
      <c r="AZ235" s="126"/>
      <c r="BA235" s="126"/>
      <c r="BB235" s="126"/>
      <c r="BC235" s="126"/>
      <c r="BD235" s="126"/>
      <c r="BE235" s="126"/>
      <c r="BF235" s="126"/>
      <c r="BG235" s="126"/>
      <c r="BJ235" s="126"/>
      <c r="BT235" s="126"/>
      <c r="CD235" s="126"/>
      <c r="CN235" s="126"/>
      <c r="CX235" s="126"/>
      <c r="DH235" s="126"/>
      <c r="DR235" s="126"/>
      <c r="EB235" s="126"/>
      <c r="EL235" s="126"/>
      <c r="EV235" s="126"/>
      <c r="FF235" s="126"/>
      <c r="FP235" s="126"/>
      <c r="FZ235" s="126"/>
      <c r="GJ235" s="126"/>
      <c r="GT235" s="126"/>
      <c r="HD235" s="126"/>
      <c r="HN235" s="126"/>
      <c r="HX235" s="126"/>
      <c r="IH235" s="126"/>
      <c r="IR235" s="126"/>
      <c r="JB235" s="126"/>
    </row>
    <row xmlns:x14ac="http://schemas.microsoft.com/office/spreadsheetml/2009/9/ac" r="236" s="3" customFormat="true" x14ac:dyDescent="0.25">
      <c r="A236" s="412"/>
      <c r="B236" s="126"/>
      <c r="L236" s="126"/>
      <c r="V236" s="126"/>
      <c r="AF236" s="126"/>
      <c r="AP236" s="126"/>
      <c r="AZ236" s="126"/>
      <c r="BA236" s="126"/>
      <c r="BB236" s="126"/>
      <c r="BC236" s="126"/>
      <c r="BD236" s="126"/>
      <c r="BE236" s="126"/>
      <c r="BF236" s="126"/>
      <c r="BG236" s="126"/>
      <c r="BJ236" s="126"/>
      <c r="BT236" s="126"/>
      <c r="CD236" s="126"/>
      <c r="CN236" s="126"/>
      <c r="CX236" s="126"/>
      <c r="DH236" s="126"/>
      <c r="DR236" s="126"/>
      <c r="EB236" s="126"/>
      <c r="EL236" s="126"/>
      <c r="EV236" s="126"/>
      <c r="FF236" s="126"/>
      <c r="FP236" s="126"/>
      <c r="FZ236" s="126"/>
      <c r="GJ236" s="126"/>
      <c r="GT236" s="126"/>
      <c r="HD236" s="126"/>
      <c r="HN236" s="126"/>
      <c r="HX236" s="126"/>
      <c r="IH236" s="126"/>
      <c r="IR236" s="126"/>
      <c r="JB236" s="126"/>
    </row>
    <row xmlns:x14ac="http://schemas.microsoft.com/office/spreadsheetml/2009/9/ac" r="237" s="3" customFormat="true" x14ac:dyDescent="0.25">
      <c r="A237" s="412"/>
      <c r="B237" s="126"/>
      <c r="L237" s="126"/>
      <c r="V237" s="126"/>
      <c r="AF237" s="126"/>
      <c r="AP237" s="126"/>
      <c r="AZ237" s="126"/>
      <c r="BA237" s="126"/>
      <c r="BB237" s="126"/>
      <c r="BC237" s="126"/>
      <c r="BD237" s="126"/>
      <c r="BE237" s="126"/>
      <c r="BF237" s="126"/>
      <c r="BG237" s="126"/>
      <c r="BJ237" s="126"/>
      <c r="BT237" s="126"/>
      <c r="CD237" s="126"/>
      <c r="CN237" s="126"/>
      <c r="CX237" s="126"/>
      <c r="DH237" s="126"/>
      <c r="DR237" s="126"/>
      <c r="EB237" s="126"/>
      <c r="EL237" s="126"/>
      <c r="EV237" s="126"/>
      <c r="FF237" s="126"/>
      <c r="FP237" s="126"/>
      <c r="FZ237" s="126"/>
      <c r="GJ237" s="126"/>
      <c r="GT237" s="126"/>
      <c r="HD237" s="126"/>
      <c r="HN237" s="126"/>
      <c r="HX237" s="126"/>
      <c r="IH237" s="126"/>
      <c r="IR237" s="126"/>
      <c r="JB237" s="126"/>
    </row>
    <row xmlns:x14ac="http://schemas.microsoft.com/office/spreadsheetml/2009/9/ac" r="238" s="3" customFormat="true" x14ac:dyDescent="0.25">
      <c r="A238" s="412"/>
      <c r="B238" s="126"/>
      <c r="L238" s="126"/>
      <c r="V238" s="126"/>
      <c r="AF238" s="126"/>
      <c r="AP238" s="126"/>
      <c r="AZ238" s="126"/>
      <c r="BA238" s="126"/>
      <c r="BB238" s="126"/>
      <c r="BC238" s="126"/>
      <c r="BD238" s="126"/>
      <c r="BE238" s="126"/>
      <c r="BF238" s="126"/>
      <c r="BG238" s="126"/>
      <c r="BJ238" s="126"/>
      <c r="BT238" s="126"/>
      <c r="CD238" s="126"/>
      <c r="CN238" s="126"/>
      <c r="CX238" s="126"/>
      <c r="DH238" s="126"/>
      <c r="DR238" s="126"/>
      <c r="EB238" s="126"/>
      <c r="EL238" s="126"/>
      <c r="EV238" s="126"/>
      <c r="FF238" s="126"/>
      <c r="FP238" s="126"/>
      <c r="FZ238" s="126"/>
      <c r="GJ238" s="126"/>
      <c r="GT238" s="126"/>
      <c r="HD238" s="126"/>
      <c r="HN238" s="126"/>
      <c r="HX238" s="126"/>
      <c r="IH238" s="126"/>
      <c r="IR238" s="126"/>
      <c r="JB238" s="126"/>
    </row>
    <row xmlns:x14ac="http://schemas.microsoft.com/office/spreadsheetml/2009/9/ac" r="239" s="3" customFormat="true" x14ac:dyDescent="0.25">
      <c r="A239" s="412"/>
      <c r="B239" s="126"/>
      <c r="L239" s="126"/>
      <c r="V239" s="126"/>
      <c r="AF239" s="126"/>
      <c r="AP239" s="126"/>
      <c r="AZ239" s="126"/>
      <c r="BA239" s="126"/>
      <c r="BB239" s="126"/>
      <c r="BC239" s="126"/>
      <c r="BD239" s="126"/>
      <c r="BE239" s="126"/>
      <c r="BF239" s="126"/>
      <c r="BG239" s="126"/>
      <c r="BJ239" s="126"/>
      <c r="BT239" s="126"/>
      <c r="CD239" s="126"/>
      <c r="CN239" s="126"/>
      <c r="CX239" s="126"/>
      <c r="DH239" s="126"/>
      <c r="DR239" s="126"/>
      <c r="EB239" s="126"/>
      <c r="EL239" s="126"/>
      <c r="EV239" s="126"/>
      <c r="FF239" s="126"/>
      <c r="FP239" s="126"/>
      <c r="FZ239" s="126"/>
      <c r="GJ239" s="126"/>
      <c r="GT239" s="126"/>
      <c r="HD239" s="126"/>
      <c r="HN239" s="126"/>
      <c r="HX239" s="126"/>
      <c r="IH239" s="126"/>
      <c r="IR239" s="126"/>
      <c r="JB239" s="126"/>
    </row>
    <row xmlns:x14ac="http://schemas.microsoft.com/office/spreadsheetml/2009/9/ac" r="240" s="3" customFormat="true" x14ac:dyDescent="0.25">
      <c r="A240" s="412"/>
      <c r="B240" s="126"/>
      <c r="L240" s="126"/>
      <c r="V240" s="126"/>
      <c r="AF240" s="126"/>
      <c r="AP240" s="126"/>
      <c r="AZ240" s="126"/>
      <c r="BA240" s="126"/>
      <c r="BB240" s="126"/>
      <c r="BC240" s="126"/>
      <c r="BD240" s="126"/>
      <c r="BE240" s="126"/>
      <c r="BF240" s="126"/>
      <c r="BG240" s="126"/>
      <c r="BJ240" s="126"/>
      <c r="BT240" s="126"/>
      <c r="CD240" s="126"/>
      <c r="CN240" s="126"/>
      <c r="CX240" s="126"/>
      <c r="DH240" s="126"/>
      <c r="DR240" s="126"/>
      <c r="EB240" s="126"/>
      <c r="EL240" s="126"/>
      <c r="EV240" s="126"/>
      <c r="FF240" s="126"/>
      <c r="FP240" s="126"/>
      <c r="FZ240" s="126"/>
      <c r="GJ240" s="126"/>
      <c r="GT240" s="126"/>
      <c r="HD240" s="126"/>
      <c r="HN240" s="126"/>
      <c r="HX240" s="126"/>
      <c r="IH240" s="126"/>
      <c r="IR240" s="126"/>
      <c r="JB240" s="126"/>
    </row>
    <row xmlns:x14ac="http://schemas.microsoft.com/office/spreadsheetml/2009/9/ac" r="241" s="3" customFormat="true" x14ac:dyDescent="0.25">
      <c r="A241" s="412"/>
      <c r="B241" s="126"/>
      <c r="L241" s="126"/>
      <c r="V241" s="126"/>
      <c r="AF241" s="126"/>
      <c r="AP241" s="126"/>
      <c r="AZ241" s="126"/>
      <c r="BA241" s="126"/>
      <c r="BB241" s="126"/>
      <c r="BC241" s="126"/>
      <c r="BD241" s="126"/>
      <c r="BE241" s="126"/>
      <c r="BF241" s="126"/>
      <c r="BG241" s="126"/>
      <c r="BJ241" s="126"/>
      <c r="BT241" s="126"/>
      <c r="CD241" s="126"/>
      <c r="CN241" s="126"/>
      <c r="CX241" s="126"/>
      <c r="DH241" s="126"/>
      <c r="DR241" s="126"/>
      <c r="EB241" s="126"/>
      <c r="EL241" s="126"/>
      <c r="EV241" s="126"/>
      <c r="FF241" s="126"/>
      <c r="FP241" s="126"/>
      <c r="FZ241" s="126"/>
      <c r="GJ241" s="126"/>
      <c r="GT241" s="126"/>
      <c r="HD241" s="126"/>
      <c r="HN241" s="126"/>
      <c r="HX241" s="126"/>
      <c r="IH241" s="126"/>
      <c r="IR241" s="126"/>
      <c r="JB241" s="126"/>
    </row>
    <row xmlns:x14ac="http://schemas.microsoft.com/office/spreadsheetml/2009/9/ac" r="242" s="3" customFormat="true" x14ac:dyDescent="0.25">
      <c r="A242" s="412"/>
      <c r="B242" s="126"/>
      <c r="L242" s="126"/>
      <c r="V242" s="126"/>
      <c r="AF242" s="126"/>
      <c r="AP242" s="126"/>
      <c r="AZ242" s="126"/>
      <c r="BA242" s="126"/>
      <c r="BB242" s="126"/>
      <c r="BC242" s="126"/>
      <c r="BD242" s="126"/>
      <c r="BE242" s="126"/>
      <c r="BF242" s="126"/>
      <c r="BG242" s="126"/>
      <c r="BJ242" s="126"/>
      <c r="BT242" s="126"/>
      <c r="CD242" s="126"/>
      <c r="CN242" s="126"/>
      <c r="CX242" s="126"/>
      <c r="DH242" s="126"/>
      <c r="DR242" s="126"/>
      <c r="EB242" s="126"/>
      <c r="EL242" s="126"/>
      <c r="EV242" s="126"/>
      <c r="FF242" s="126"/>
      <c r="FP242" s="126"/>
      <c r="FZ242" s="126"/>
      <c r="GJ242" s="126"/>
      <c r="GT242" s="126"/>
      <c r="HD242" s="126"/>
      <c r="HN242" s="126"/>
      <c r="HX242" s="126"/>
      <c r="IH242" s="126"/>
      <c r="IR242" s="126"/>
      <c r="JB242" s="126"/>
    </row>
    <row xmlns:x14ac="http://schemas.microsoft.com/office/spreadsheetml/2009/9/ac" r="243" s="3" customFormat="true" x14ac:dyDescent="0.25">
      <c r="A243" s="412"/>
      <c r="B243" s="126"/>
      <c r="L243" s="126"/>
      <c r="V243" s="126"/>
      <c r="AF243" s="126"/>
      <c r="AP243" s="126"/>
      <c r="AZ243" s="126"/>
      <c r="BA243" s="126"/>
      <c r="BB243" s="126"/>
      <c r="BC243" s="126"/>
      <c r="BD243" s="126"/>
      <c r="BE243" s="126"/>
      <c r="BF243" s="126"/>
      <c r="BG243" s="126"/>
      <c r="BJ243" s="126"/>
      <c r="BT243" s="126"/>
      <c r="CD243" s="126"/>
      <c r="CN243" s="126"/>
      <c r="CX243" s="126"/>
      <c r="DH243" s="126"/>
      <c r="DR243" s="126"/>
      <c r="EB243" s="126"/>
      <c r="EL243" s="126"/>
      <c r="EV243" s="126"/>
      <c r="FF243" s="126"/>
      <c r="FP243" s="126"/>
      <c r="FZ243" s="126"/>
      <c r="GJ243" s="126"/>
      <c r="GT243" s="126"/>
      <c r="HD243" s="126"/>
      <c r="HN243" s="126"/>
      <c r="HX243" s="126"/>
      <c r="IH243" s="126"/>
      <c r="IR243" s="126"/>
      <c r="JB243" s="126"/>
    </row>
    <row xmlns:x14ac="http://schemas.microsoft.com/office/spreadsheetml/2009/9/ac" r="244" s="3" customFormat="true" x14ac:dyDescent="0.25">
      <c r="A244" s="412"/>
      <c r="B244" s="126"/>
      <c r="L244" s="126"/>
      <c r="V244" s="126"/>
      <c r="AF244" s="126"/>
      <c r="AP244" s="126"/>
      <c r="AZ244" s="126"/>
      <c r="BA244" s="126"/>
      <c r="BB244" s="126"/>
      <c r="BC244" s="126"/>
      <c r="BD244" s="126"/>
      <c r="BE244" s="126"/>
      <c r="BF244" s="126"/>
      <c r="BG244" s="126"/>
      <c r="BJ244" s="126"/>
      <c r="BT244" s="126"/>
      <c r="CD244" s="126"/>
      <c r="CN244" s="126"/>
      <c r="CX244" s="126"/>
      <c r="DH244" s="126"/>
      <c r="DR244" s="126"/>
      <c r="EB244" s="126"/>
      <c r="EL244" s="126"/>
      <c r="EV244" s="126"/>
      <c r="FF244" s="126"/>
      <c r="FP244" s="126"/>
      <c r="FZ244" s="126"/>
      <c r="GJ244" s="126"/>
      <c r="GT244" s="126"/>
      <c r="HD244" s="126"/>
      <c r="HN244" s="126"/>
      <c r="HX244" s="126"/>
      <c r="IH244" s="126"/>
      <c r="IR244" s="126"/>
      <c r="JB244" s="126"/>
    </row>
    <row xmlns:x14ac="http://schemas.microsoft.com/office/spreadsheetml/2009/9/ac" r="245" s="3" customFormat="true" x14ac:dyDescent="0.25">
      <c r="A245" s="412"/>
      <c r="B245" s="126"/>
      <c r="L245" s="126"/>
      <c r="V245" s="126"/>
      <c r="AF245" s="126"/>
      <c r="AP245" s="126"/>
      <c r="AZ245" s="126"/>
      <c r="BA245" s="126"/>
      <c r="BB245" s="126"/>
      <c r="BC245" s="126"/>
      <c r="BD245" s="126"/>
      <c r="BE245" s="126"/>
      <c r="BF245" s="126"/>
      <c r="BG245" s="126"/>
      <c r="BJ245" s="126"/>
      <c r="BT245" s="126"/>
      <c r="CD245" s="126"/>
      <c r="CN245" s="126"/>
      <c r="CX245" s="126"/>
      <c r="DH245" s="126"/>
      <c r="DR245" s="126"/>
      <c r="EB245" s="126"/>
      <c r="EL245" s="126"/>
      <c r="EV245" s="126"/>
      <c r="FF245" s="126"/>
      <c r="FP245" s="126"/>
      <c r="FZ245" s="126"/>
      <c r="GJ245" s="126"/>
      <c r="GT245" s="126"/>
      <c r="HD245" s="126"/>
      <c r="HN245" s="126"/>
      <c r="HX245" s="126"/>
      <c r="IH245" s="126"/>
      <c r="IR245" s="126"/>
      <c r="JB245" s="126"/>
    </row>
    <row xmlns:x14ac="http://schemas.microsoft.com/office/spreadsheetml/2009/9/ac" r="246" s="3" customFormat="true" x14ac:dyDescent="0.25">
      <c r="A246" s="412"/>
      <c r="B246" s="126"/>
      <c r="L246" s="126"/>
      <c r="V246" s="126"/>
      <c r="AF246" s="126"/>
      <c r="AP246" s="126"/>
      <c r="AZ246" s="126"/>
      <c r="BA246" s="126"/>
      <c r="BB246" s="126"/>
      <c r="BC246" s="126"/>
      <c r="BD246" s="126"/>
      <c r="BE246" s="126"/>
      <c r="BF246" s="126"/>
      <c r="BG246" s="126"/>
      <c r="BJ246" s="126"/>
      <c r="BT246" s="126"/>
      <c r="CD246" s="126"/>
      <c r="CN246" s="126"/>
      <c r="CX246" s="126"/>
      <c r="DH246" s="126"/>
      <c r="DR246" s="126"/>
      <c r="EB246" s="126"/>
      <c r="EL246" s="126"/>
      <c r="EV246" s="126"/>
      <c r="FF246" s="126"/>
      <c r="FP246" s="126"/>
      <c r="FZ246" s="126"/>
      <c r="GJ246" s="126"/>
      <c r="GT246" s="126"/>
      <c r="HD246" s="126"/>
      <c r="HN246" s="126"/>
      <c r="HX246" s="126"/>
      <c r="IH246" s="126"/>
      <c r="IR246" s="126"/>
      <c r="JB246" s="126"/>
    </row>
    <row xmlns:x14ac="http://schemas.microsoft.com/office/spreadsheetml/2009/9/ac" r="247" s="3" customFormat="true" x14ac:dyDescent="0.25">
      <c r="A247" s="412"/>
      <c r="B247" s="126"/>
      <c r="L247" s="126"/>
      <c r="V247" s="126"/>
      <c r="AF247" s="126"/>
      <c r="AP247" s="126"/>
      <c r="AZ247" s="126"/>
      <c r="BA247" s="126"/>
      <c r="BB247" s="126"/>
      <c r="BC247" s="126"/>
      <c r="BD247" s="126"/>
      <c r="BE247" s="126"/>
      <c r="BF247" s="126"/>
      <c r="BG247" s="126"/>
      <c r="BJ247" s="126"/>
      <c r="BT247" s="126"/>
      <c r="CD247" s="126"/>
      <c r="CN247" s="126"/>
      <c r="CX247" s="126"/>
      <c r="DH247" s="126"/>
      <c r="DR247" s="126"/>
      <c r="EB247" s="126"/>
      <c r="EL247" s="126"/>
      <c r="EV247" s="126"/>
      <c r="FF247" s="126"/>
      <c r="FP247" s="126"/>
      <c r="FZ247" s="126"/>
      <c r="GJ247" s="126"/>
      <c r="GT247" s="126"/>
      <c r="HD247" s="126"/>
      <c r="HN247" s="126"/>
      <c r="HX247" s="126"/>
      <c r="IH247" s="126"/>
      <c r="IR247" s="126"/>
      <c r="JB247" s="126"/>
    </row>
    <row xmlns:x14ac="http://schemas.microsoft.com/office/spreadsheetml/2009/9/ac" r="248" s="3" customFormat="true" x14ac:dyDescent="0.25">
      <c r="A248" s="412"/>
      <c r="B248" s="126"/>
      <c r="L248" s="126"/>
      <c r="V248" s="126"/>
      <c r="AF248" s="126"/>
      <c r="AP248" s="126"/>
      <c r="AZ248" s="126"/>
      <c r="BA248" s="126"/>
      <c r="BB248" s="126"/>
      <c r="BC248" s="126"/>
      <c r="BD248" s="126"/>
      <c r="BE248" s="126"/>
      <c r="BF248" s="126"/>
      <c r="BG248" s="126"/>
      <c r="BJ248" s="126"/>
      <c r="BT248" s="126"/>
      <c r="CD248" s="126"/>
      <c r="CN248" s="126"/>
      <c r="CX248" s="126"/>
      <c r="DH248" s="126"/>
      <c r="DR248" s="126"/>
      <c r="EB248" s="126"/>
      <c r="EL248" s="126"/>
      <c r="EV248" s="126"/>
      <c r="FF248" s="126"/>
      <c r="FP248" s="126"/>
      <c r="FZ248" s="126"/>
      <c r="GJ248" s="126"/>
      <c r="GT248" s="126"/>
      <c r="HD248" s="126"/>
      <c r="HN248" s="126"/>
      <c r="HX248" s="126"/>
      <c r="IH248" s="126"/>
      <c r="IR248" s="126"/>
      <c r="JB248" s="126"/>
    </row>
    <row xmlns:x14ac="http://schemas.microsoft.com/office/spreadsheetml/2009/9/ac" r="249" s="3" customFormat="true" x14ac:dyDescent="0.25">
      <c r="A249" s="412"/>
      <c r="B249" s="126"/>
      <c r="L249" s="126"/>
      <c r="V249" s="126"/>
      <c r="AF249" s="126"/>
      <c r="AP249" s="126"/>
      <c r="AZ249" s="126"/>
      <c r="BA249" s="126"/>
      <c r="BB249" s="126"/>
      <c r="BC249" s="126"/>
      <c r="BD249" s="126"/>
      <c r="BE249" s="126"/>
      <c r="BF249" s="126"/>
      <c r="BG249" s="126"/>
      <c r="BJ249" s="126"/>
      <c r="BT249" s="126"/>
      <c r="CD249" s="126"/>
      <c r="CN249" s="126"/>
      <c r="CX249" s="126"/>
      <c r="DH249" s="126"/>
      <c r="DR249" s="126"/>
      <c r="EB249" s="126"/>
      <c r="EL249" s="126"/>
      <c r="EV249" s="126"/>
      <c r="FF249" s="126"/>
      <c r="FP249" s="126"/>
      <c r="FZ249" s="126"/>
      <c r="GJ249" s="126"/>
      <c r="GT249" s="126"/>
      <c r="HD249" s="126"/>
      <c r="HN249" s="126"/>
      <c r="HX249" s="126"/>
      <c r="IH249" s="126"/>
      <c r="IR249" s="126"/>
      <c r="JB249" s="126"/>
    </row>
    <row xmlns:x14ac="http://schemas.microsoft.com/office/spreadsheetml/2009/9/ac" r="250" s="3" customFormat="true" x14ac:dyDescent="0.25">
      <c r="A250" s="412"/>
      <c r="B250" s="126"/>
      <c r="L250" s="126"/>
      <c r="V250" s="126"/>
      <c r="AF250" s="126"/>
      <c r="AP250" s="126"/>
      <c r="AZ250" s="126"/>
      <c r="BA250" s="126"/>
      <c r="BB250" s="126"/>
      <c r="BC250" s="126"/>
      <c r="BD250" s="126"/>
      <c r="BE250" s="126"/>
      <c r="BF250" s="126"/>
      <c r="BG250" s="126"/>
      <c r="BJ250" s="126"/>
      <c r="BT250" s="126"/>
      <c r="CD250" s="126"/>
      <c r="CN250" s="126"/>
      <c r="CX250" s="126"/>
      <c r="DH250" s="126"/>
      <c r="DR250" s="126"/>
      <c r="EB250" s="126"/>
      <c r="EL250" s="126"/>
      <c r="EV250" s="126"/>
      <c r="FF250" s="126"/>
      <c r="FP250" s="126"/>
      <c r="FZ250" s="126"/>
      <c r="GJ250" s="126"/>
      <c r="GT250" s="126"/>
      <c r="HD250" s="126"/>
      <c r="HN250" s="126"/>
      <c r="HX250" s="126"/>
      <c r="IH250" s="126"/>
      <c r="IR250" s="126"/>
      <c r="JB250" s="126"/>
    </row>
    <row xmlns:x14ac="http://schemas.microsoft.com/office/spreadsheetml/2009/9/ac" r="251" s="3" customFormat="true" x14ac:dyDescent="0.25">
      <c r="A251" s="412"/>
      <c r="B251" s="126"/>
      <c r="L251" s="126"/>
      <c r="V251" s="126"/>
      <c r="AF251" s="126"/>
      <c r="AP251" s="126"/>
      <c r="AZ251" s="126"/>
      <c r="BA251" s="126"/>
      <c r="BB251" s="126"/>
      <c r="BC251" s="126"/>
      <c r="BD251" s="126"/>
      <c r="BE251" s="126"/>
      <c r="BF251" s="126"/>
      <c r="BG251" s="126"/>
      <c r="BJ251" s="126"/>
      <c r="BT251" s="126"/>
      <c r="CD251" s="126"/>
      <c r="CN251" s="126"/>
      <c r="CX251" s="126"/>
      <c r="DH251" s="126"/>
      <c r="DR251" s="126"/>
      <c r="EB251" s="126"/>
      <c r="EL251" s="126"/>
      <c r="EV251" s="126"/>
      <c r="FF251" s="126"/>
      <c r="FP251" s="126"/>
      <c r="FZ251" s="126"/>
      <c r="GJ251" s="126"/>
      <c r="GT251" s="126"/>
      <c r="HD251" s="126"/>
      <c r="HN251" s="126"/>
      <c r="HX251" s="126"/>
      <c r="IH251" s="126"/>
      <c r="IR251" s="126"/>
      <c r="JB251" s="126"/>
    </row>
    <row xmlns:x14ac="http://schemas.microsoft.com/office/spreadsheetml/2009/9/ac" r="252" s="3" customFormat="true" x14ac:dyDescent="0.25">
      <c r="A252" s="412"/>
      <c r="B252" s="126"/>
      <c r="L252" s="126"/>
      <c r="V252" s="126"/>
      <c r="AF252" s="126"/>
      <c r="AP252" s="126"/>
      <c r="AZ252" s="126"/>
      <c r="BA252" s="126"/>
      <c r="BB252" s="126"/>
      <c r="BC252" s="126"/>
      <c r="BD252" s="126"/>
      <c r="BE252" s="126"/>
      <c r="BF252" s="126"/>
      <c r="BG252" s="126"/>
      <c r="BJ252" s="126"/>
      <c r="BT252" s="126"/>
      <c r="CD252" s="126"/>
      <c r="CN252" s="126"/>
      <c r="CX252" s="126"/>
      <c r="DH252" s="126"/>
      <c r="DR252" s="126"/>
      <c r="EB252" s="126"/>
      <c r="EL252" s="126"/>
      <c r="EV252" s="126"/>
      <c r="FF252" s="126"/>
      <c r="FP252" s="126"/>
      <c r="FZ252" s="126"/>
      <c r="GJ252" s="126"/>
      <c r="GT252" s="126"/>
      <c r="HD252" s="126"/>
      <c r="HN252" s="126"/>
      <c r="HX252" s="126"/>
      <c r="IH252" s="126"/>
      <c r="IR252" s="126"/>
      <c r="JB252" s="126"/>
    </row>
    <row xmlns:x14ac="http://schemas.microsoft.com/office/spreadsheetml/2009/9/ac" r="253" s="3" customFormat="true" x14ac:dyDescent="0.25">
      <c r="A253" s="412"/>
      <c r="B253" s="126"/>
      <c r="L253" s="126"/>
      <c r="V253" s="126"/>
      <c r="AF253" s="126"/>
      <c r="AP253" s="126"/>
      <c r="AZ253" s="126"/>
      <c r="BA253" s="126"/>
      <c r="BB253" s="126"/>
      <c r="BC253" s="126"/>
      <c r="BD253" s="126"/>
      <c r="BE253" s="126"/>
      <c r="BF253" s="126"/>
      <c r="BG253" s="126"/>
      <c r="BJ253" s="126"/>
      <c r="BT253" s="126"/>
      <c r="CD253" s="126"/>
      <c r="CN253" s="126"/>
      <c r="CX253" s="126"/>
      <c r="DH253" s="126"/>
      <c r="DR253" s="126"/>
      <c r="EB253" s="126"/>
      <c r="EL253" s="126"/>
      <c r="EV253" s="126"/>
      <c r="FF253" s="126"/>
      <c r="FP253" s="126"/>
      <c r="FZ253" s="126"/>
      <c r="GJ253" s="126"/>
      <c r="GT253" s="126"/>
      <c r="HD253" s="126"/>
      <c r="HN253" s="126"/>
      <c r="HX253" s="126"/>
      <c r="IH253" s="126"/>
      <c r="IR253" s="126"/>
      <c r="JB253" s="126"/>
    </row>
    <row xmlns:x14ac="http://schemas.microsoft.com/office/spreadsheetml/2009/9/ac" r="254" s="3" customFormat="true" x14ac:dyDescent="0.25">
      <c r="A254" s="412"/>
      <c r="B254" s="126"/>
      <c r="L254" s="126"/>
      <c r="V254" s="126"/>
      <c r="AF254" s="126"/>
      <c r="AP254" s="126"/>
      <c r="AZ254" s="126"/>
      <c r="BA254" s="126"/>
      <c r="BB254" s="126"/>
      <c r="BC254" s="126"/>
      <c r="BD254" s="126"/>
      <c r="BE254" s="126"/>
      <c r="BF254" s="126"/>
      <c r="BG254" s="126"/>
      <c r="BJ254" s="126"/>
      <c r="BT254" s="126"/>
      <c r="CD254" s="126"/>
      <c r="CN254" s="126"/>
      <c r="CX254" s="126"/>
      <c r="DH254" s="126"/>
      <c r="DR254" s="126"/>
      <c r="EB254" s="126"/>
      <c r="EL254" s="126"/>
      <c r="EV254" s="126"/>
      <c r="FF254" s="126"/>
      <c r="FP254" s="126"/>
      <c r="FZ254" s="126"/>
      <c r="GJ254" s="126"/>
      <c r="GT254" s="126"/>
      <c r="HD254" s="126"/>
      <c r="HN254" s="126"/>
      <c r="HX254" s="126"/>
      <c r="IH254" s="126"/>
      <c r="IR254" s="126"/>
      <c r="JB254" s="126"/>
    </row>
    <row xmlns:x14ac="http://schemas.microsoft.com/office/spreadsheetml/2009/9/ac" r="255" s="3" customFormat="true" x14ac:dyDescent="0.25">
      <c r="A255" s="412"/>
      <c r="B255" s="126"/>
      <c r="L255" s="126"/>
      <c r="V255" s="126"/>
      <c r="AF255" s="126"/>
      <c r="AP255" s="126"/>
      <c r="AZ255" s="126"/>
      <c r="BA255" s="126"/>
      <c r="BB255" s="126"/>
      <c r="BC255" s="126"/>
      <c r="BD255" s="126"/>
      <c r="BE255" s="126"/>
      <c r="BF255" s="126"/>
      <c r="BG255" s="126"/>
      <c r="BJ255" s="126"/>
      <c r="BT255" s="126"/>
      <c r="CD255" s="126"/>
      <c r="CN255" s="126"/>
      <c r="CX255" s="126"/>
      <c r="DH255" s="126"/>
      <c r="DR255" s="126"/>
      <c r="EB255" s="126"/>
      <c r="EL255" s="126"/>
      <c r="EV255" s="126"/>
      <c r="FF255" s="126"/>
      <c r="FP255" s="126"/>
      <c r="FZ255" s="126"/>
      <c r="GJ255" s="126"/>
      <c r="GT255" s="126"/>
      <c r="HD255" s="126"/>
      <c r="HN255" s="126"/>
      <c r="HX255" s="126"/>
      <c r="IH255" s="126"/>
      <c r="IR255" s="126"/>
      <c r="JB255" s="126"/>
    </row>
    <row xmlns:x14ac="http://schemas.microsoft.com/office/spreadsheetml/2009/9/ac" r="256" s="3" customFormat="true" x14ac:dyDescent="0.25">
      <c r="A256" s="412"/>
      <c r="B256" s="126"/>
      <c r="L256" s="126"/>
      <c r="V256" s="126"/>
      <c r="AF256" s="126"/>
      <c r="AP256" s="126"/>
      <c r="AZ256" s="126"/>
      <c r="BA256" s="126"/>
      <c r="BB256" s="126"/>
      <c r="BC256" s="126"/>
      <c r="BD256" s="126"/>
      <c r="BE256" s="126"/>
      <c r="BF256" s="126"/>
      <c r="BG256" s="126"/>
      <c r="BJ256" s="126"/>
      <c r="BT256" s="126"/>
      <c r="CD256" s="126"/>
      <c r="CN256" s="126"/>
      <c r="CX256" s="126"/>
      <c r="DH256" s="126"/>
      <c r="DR256" s="126"/>
      <c r="EB256" s="126"/>
      <c r="EL256" s="126"/>
      <c r="EV256" s="126"/>
      <c r="FF256" s="126"/>
      <c r="FP256" s="126"/>
      <c r="FZ256" s="126"/>
      <c r="GJ256" s="126"/>
      <c r="GT256" s="126"/>
      <c r="HD256" s="126"/>
      <c r="HN256" s="126"/>
      <c r="HX256" s="126"/>
      <c r="IH256" s="126"/>
      <c r="IR256" s="126"/>
      <c r="JB256" s="126"/>
    </row>
    <row xmlns:x14ac="http://schemas.microsoft.com/office/spreadsheetml/2009/9/ac" r="257" s="3" customFormat="true" x14ac:dyDescent="0.25">
      <c r="A257" s="412"/>
      <c r="B257" s="126"/>
      <c r="L257" s="126"/>
      <c r="V257" s="126"/>
      <c r="AF257" s="126"/>
      <c r="AP257" s="126"/>
      <c r="AZ257" s="126"/>
      <c r="BA257" s="126"/>
      <c r="BB257" s="126"/>
      <c r="BC257" s="126"/>
      <c r="BD257" s="126"/>
      <c r="BE257" s="126"/>
      <c r="BF257" s="126"/>
      <c r="BG257" s="126"/>
      <c r="BJ257" s="126"/>
      <c r="BT257" s="126"/>
      <c r="CD257" s="126"/>
      <c r="CN257" s="126"/>
      <c r="CX257" s="126"/>
      <c r="DH257" s="126"/>
      <c r="DR257" s="126"/>
      <c r="EB257" s="126"/>
      <c r="EL257" s="126"/>
      <c r="EV257" s="126"/>
      <c r="FF257" s="126"/>
      <c r="FP257" s="126"/>
      <c r="FZ257" s="126"/>
      <c r="GJ257" s="126"/>
      <c r="GT257" s="126"/>
      <c r="HD257" s="126"/>
      <c r="HN257" s="126"/>
      <c r="HX257" s="126"/>
      <c r="IH257" s="126"/>
      <c r="IR257" s="126"/>
      <c r="JB257" s="126"/>
    </row>
    <row xmlns:x14ac="http://schemas.microsoft.com/office/spreadsheetml/2009/9/ac" r="258" s="3" customFormat="true" x14ac:dyDescent="0.25">
      <c r="A258" s="412"/>
      <c r="B258" s="126"/>
      <c r="L258" s="126"/>
      <c r="V258" s="126"/>
      <c r="AF258" s="126"/>
      <c r="AP258" s="126"/>
      <c r="AZ258" s="126"/>
      <c r="BA258" s="126"/>
      <c r="BB258" s="126"/>
      <c r="BC258" s="126"/>
      <c r="BD258" s="126"/>
      <c r="BE258" s="126"/>
      <c r="BF258" s="126"/>
      <c r="BG258" s="126"/>
      <c r="BJ258" s="126"/>
      <c r="BT258" s="126"/>
      <c r="CD258" s="126"/>
      <c r="CN258" s="126"/>
      <c r="CX258" s="126"/>
      <c r="DH258" s="126"/>
      <c r="DR258" s="126"/>
      <c r="EB258" s="126"/>
      <c r="EL258" s="126"/>
      <c r="EV258" s="126"/>
      <c r="FF258" s="126"/>
      <c r="FP258" s="126"/>
      <c r="FZ258" s="126"/>
      <c r="GJ258" s="126"/>
      <c r="GT258" s="126"/>
      <c r="HD258" s="126"/>
      <c r="HN258" s="126"/>
      <c r="HX258" s="126"/>
      <c r="IH258" s="126"/>
      <c r="IR258" s="126"/>
      <c r="JB258" s="126"/>
    </row>
    <row xmlns:x14ac="http://schemas.microsoft.com/office/spreadsheetml/2009/9/ac" r="259" s="3" customFormat="true" x14ac:dyDescent="0.25">
      <c r="A259" s="412"/>
      <c r="B259" s="126"/>
      <c r="L259" s="126"/>
      <c r="V259" s="126"/>
      <c r="AF259" s="126"/>
      <c r="AP259" s="126"/>
      <c r="AZ259" s="126"/>
      <c r="BA259" s="126"/>
      <c r="BB259" s="126"/>
      <c r="BC259" s="126"/>
      <c r="BD259" s="126"/>
      <c r="BE259" s="126"/>
      <c r="BF259" s="126"/>
      <c r="BG259" s="126"/>
      <c r="BJ259" s="126"/>
      <c r="BT259" s="126"/>
      <c r="CD259" s="126"/>
      <c r="CN259" s="126"/>
      <c r="CX259" s="126"/>
      <c r="DH259" s="126"/>
      <c r="DR259" s="126"/>
      <c r="EB259" s="126"/>
      <c r="EL259" s="126"/>
      <c r="EV259" s="126"/>
      <c r="FF259" s="126"/>
      <c r="FP259" s="126"/>
      <c r="FZ259" s="126"/>
      <c r="GJ259" s="126"/>
      <c r="GT259" s="126"/>
      <c r="HD259" s="126"/>
      <c r="HN259" s="126"/>
      <c r="HX259" s="126"/>
      <c r="IH259" s="126"/>
      <c r="IR259" s="126"/>
      <c r="JB259" s="126"/>
    </row>
    <row xmlns:x14ac="http://schemas.microsoft.com/office/spreadsheetml/2009/9/ac" r="260" s="3" customFormat="true" x14ac:dyDescent="0.25">
      <c r="A260" s="412"/>
      <c r="B260" s="126"/>
      <c r="L260" s="126"/>
      <c r="V260" s="126"/>
      <c r="AF260" s="126"/>
      <c r="AP260" s="126"/>
      <c r="AZ260" s="126"/>
      <c r="BA260" s="126"/>
      <c r="BB260" s="126"/>
      <c r="BC260" s="126"/>
      <c r="BD260" s="126"/>
      <c r="BE260" s="126"/>
      <c r="BF260" s="126"/>
      <c r="BG260" s="126"/>
      <c r="BJ260" s="126"/>
      <c r="BT260" s="126"/>
      <c r="CD260" s="126"/>
      <c r="CN260" s="126"/>
      <c r="CX260" s="126"/>
      <c r="DH260" s="126"/>
      <c r="DR260" s="126"/>
      <c r="EB260" s="126"/>
      <c r="EL260" s="126"/>
      <c r="EV260" s="126"/>
      <c r="FF260" s="126"/>
      <c r="FP260" s="126"/>
      <c r="FZ260" s="126"/>
      <c r="GJ260" s="126"/>
      <c r="GT260" s="126"/>
      <c r="HD260" s="126"/>
      <c r="HN260" s="126"/>
      <c r="HX260" s="126"/>
      <c r="IH260" s="126"/>
      <c r="IR260" s="126"/>
      <c r="JB260" s="126"/>
    </row>
    <row xmlns:x14ac="http://schemas.microsoft.com/office/spreadsheetml/2009/9/ac" r="261" s="3" customFormat="true" x14ac:dyDescent="0.25">
      <c r="A261" s="412"/>
      <c r="B261" s="126"/>
      <c r="L261" s="126"/>
      <c r="V261" s="126"/>
      <c r="AF261" s="126"/>
      <c r="AP261" s="126"/>
      <c r="AZ261" s="126"/>
      <c r="BA261" s="126"/>
      <c r="BB261" s="126"/>
      <c r="BC261" s="126"/>
      <c r="BD261" s="126"/>
      <c r="BE261" s="126"/>
      <c r="BF261" s="126"/>
      <c r="BG261" s="126"/>
      <c r="BJ261" s="126"/>
      <c r="BT261" s="126"/>
      <c r="CD261" s="126"/>
      <c r="CN261" s="126"/>
      <c r="CX261" s="126"/>
      <c r="DH261" s="126"/>
      <c r="DR261" s="126"/>
      <c r="EB261" s="126"/>
      <c r="EL261" s="126"/>
      <c r="EV261" s="126"/>
      <c r="FF261" s="126"/>
      <c r="FP261" s="126"/>
      <c r="FZ261" s="126"/>
      <c r="GJ261" s="126"/>
      <c r="GT261" s="126"/>
      <c r="HD261" s="126"/>
      <c r="HN261" s="126"/>
      <c r="HX261" s="126"/>
      <c r="IH261" s="126"/>
      <c r="IR261" s="126"/>
      <c r="JB261" s="126"/>
    </row>
    <row xmlns:x14ac="http://schemas.microsoft.com/office/spreadsheetml/2009/9/ac" r="262" s="3" customFormat="true" x14ac:dyDescent="0.25">
      <c r="A262" s="412"/>
      <c r="B262" s="126"/>
      <c r="L262" s="126"/>
      <c r="V262" s="126"/>
      <c r="AF262" s="126"/>
      <c r="AP262" s="126"/>
      <c r="AZ262" s="126"/>
      <c r="BA262" s="126"/>
      <c r="BB262" s="126"/>
      <c r="BC262" s="126"/>
      <c r="BD262" s="126"/>
      <c r="BE262" s="126"/>
      <c r="BF262" s="126"/>
      <c r="BG262" s="126"/>
      <c r="BJ262" s="126"/>
      <c r="BT262" s="126"/>
      <c r="CD262" s="126"/>
      <c r="CN262" s="126"/>
      <c r="CX262" s="126"/>
      <c r="DH262" s="126"/>
      <c r="DR262" s="126"/>
      <c r="EB262" s="126"/>
      <c r="EL262" s="126"/>
      <c r="EV262" s="126"/>
      <c r="FF262" s="126"/>
      <c r="FP262" s="126"/>
      <c r="FZ262" s="126"/>
      <c r="GJ262" s="126"/>
      <c r="GT262" s="126"/>
      <c r="HD262" s="126"/>
      <c r="HN262" s="126"/>
      <c r="HX262" s="126"/>
      <c r="IH262" s="126"/>
      <c r="IR262" s="126"/>
      <c r="JB262" s="126"/>
    </row>
    <row xmlns:x14ac="http://schemas.microsoft.com/office/spreadsheetml/2009/9/ac" r="263" s="3" customFormat="true" x14ac:dyDescent="0.25">
      <c r="A263" s="412"/>
      <c r="B263" s="126"/>
      <c r="L263" s="126"/>
      <c r="V263" s="126"/>
      <c r="AF263" s="126"/>
      <c r="AP263" s="126"/>
      <c r="AZ263" s="126"/>
      <c r="BA263" s="126"/>
      <c r="BB263" s="126"/>
      <c r="BC263" s="126"/>
      <c r="BD263" s="126"/>
      <c r="BE263" s="126"/>
      <c r="BF263" s="126"/>
      <c r="BG263" s="126"/>
      <c r="BJ263" s="126"/>
      <c r="BT263" s="126"/>
      <c r="CD263" s="126"/>
      <c r="CN263" s="126"/>
      <c r="CX263" s="126"/>
      <c r="DH263" s="126"/>
      <c r="DR263" s="126"/>
      <c r="EB263" s="126"/>
      <c r="EL263" s="126"/>
      <c r="EV263" s="126"/>
      <c r="FF263" s="126"/>
      <c r="FP263" s="126"/>
      <c r="FZ263" s="126"/>
      <c r="GJ263" s="126"/>
      <c r="GT263" s="126"/>
      <c r="HD263" s="126"/>
      <c r="HN263" s="126"/>
      <c r="HX263" s="126"/>
      <c r="IH263" s="126"/>
      <c r="IR263" s="126"/>
      <c r="JB263" s="126"/>
    </row>
    <row xmlns:x14ac="http://schemas.microsoft.com/office/spreadsheetml/2009/9/ac" r="264" s="3" customFormat="true" x14ac:dyDescent="0.25">
      <c r="A264" s="412"/>
      <c r="B264" s="126"/>
      <c r="L264" s="126"/>
      <c r="V264" s="126"/>
      <c r="AF264" s="126"/>
      <c r="AP264" s="126"/>
      <c r="AZ264" s="126"/>
      <c r="BA264" s="126"/>
      <c r="BB264" s="126"/>
      <c r="BC264" s="126"/>
      <c r="BD264" s="126"/>
      <c r="BE264" s="126"/>
      <c r="BF264" s="126"/>
      <c r="BG264" s="126"/>
      <c r="BJ264" s="126"/>
      <c r="BT264" s="126"/>
      <c r="CD264" s="126"/>
      <c r="CN264" s="126"/>
      <c r="CX264" s="126"/>
      <c r="DH264" s="126"/>
      <c r="DR264" s="126"/>
      <c r="EB264" s="126"/>
      <c r="EL264" s="126"/>
      <c r="EV264" s="126"/>
      <c r="FF264" s="126"/>
      <c r="FP264" s="126"/>
      <c r="FZ264" s="126"/>
      <c r="GJ264" s="126"/>
      <c r="GT264" s="126"/>
      <c r="HD264" s="126"/>
      <c r="HN264" s="126"/>
      <c r="HX264" s="126"/>
      <c r="IH264" s="126"/>
      <c r="IR264" s="126"/>
      <c r="JB264" s="126"/>
    </row>
    <row xmlns:x14ac="http://schemas.microsoft.com/office/spreadsheetml/2009/9/ac" r="265" s="3" customFormat="true" x14ac:dyDescent="0.25">
      <c r="A265" s="412"/>
      <c r="B265" s="126"/>
      <c r="L265" s="126"/>
      <c r="V265" s="126"/>
      <c r="AF265" s="126"/>
      <c r="AP265" s="126"/>
      <c r="AZ265" s="126"/>
      <c r="BA265" s="126"/>
      <c r="BB265" s="126"/>
      <c r="BC265" s="126"/>
      <c r="BD265" s="126"/>
      <c r="BE265" s="126"/>
      <c r="BF265" s="126"/>
      <c r="BG265" s="126"/>
      <c r="BJ265" s="126"/>
      <c r="BT265" s="126"/>
      <c r="CD265" s="126"/>
      <c r="CN265" s="126"/>
      <c r="CX265" s="126"/>
      <c r="DH265" s="126"/>
      <c r="DR265" s="126"/>
      <c r="EB265" s="126"/>
      <c r="EL265" s="126"/>
      <c r="EV265" s="126"/>
      <c r="FF265" s="126"/>
      <c r="FP265" s="126"/>
      <c r="FZ265" s="126"/>
      <c r="GJ265" s="126"/>
      <c r="GT265" s="126"/>
      <c r="HD265" s="126"/>
      <c r="HN265" s="126"/>
      <c r="HX265" s="126"/>
      <c r="IH265" s="126"/>
      <c r="IR265" s="126"/>
      <c r="JB265" s="126"/>
    </row>
    <row xmlns:x14ac="http://schemas.microsoft.com/office/spreadsheetml/2009/9/ac" r="266" s="3" customFormat="true" x14ac:dyDescent="0.25">
      <c r="A266" s="412"/>
      <c r="B266" s="126"/>
      <c r="L266" s="126"/>
      <c r="V266" s="126"/>
      <c r="AF266" s="126"/>
      <c r="AP266" s="126"/>
      <c r="AZ266" s="126"/>
      <c r="BA266" s="126"/>
      <c r="BB266" s="126"/>
      <c r="BC266" s="126"/>
      <c r="BD266" s="126"/>
      <c r="BE266" s="126"/>
      <c r="BF266" s="126"/>
      <c r="BG266" s="126"/>
      <c r="BJ266" s="126"/>
      <c r="BT266" s="126"/>
      <c r="CD266" s="126"/>
      <c r="CN266" s="126"/>
      <c r="CX266" s="126"/>
      <c r="DH266" s="126"/>
      <c r="DR266" s="126"/>
      <c r="EB266" s="126"/>
      <c r="EL266" s="126"/>
      <c r="EV266" s="126"/>
      <c r="FF266" s="126"/>
      <c r="FP266" s="126"/>
      <c r="FZ266" s="126"/>
      <c r="GJ266" s="126"/>
      <c r="GT266" s="126"/>
      <c r="HD266" s="126"/>
      <c r="HN266" s="126"/>
      <c r="HX266" s="126"/>
      <c r="IH266" s="126"/>
      <c r="IR266" s="126"/>
      <c r="JB266" s="126"/>
    </row>
    <row xmlns:x14ac="http://schemas.microsoft.com/office/spreadsheetml/2009/9/ac" r="267" s="3" customFormat="true" x14ac:dyDescent="0.25">
      <c r="A267" s="412"/>
      <c r="B267" s="126"/>
      <c r="L267" s="126"/>
      <c r="V267" s="126"/>
      <c r="AF267" s="126"/>
      <c r="AP267" s="126"/>
      <c r="AZ267" s="126"/>
      <c r="BA267" s="126"/>
      <c r="BB267" s="126"/>
      <c r="BC267" s="126"/>
      <c r="BD267" s="126"/>
      <c r="BE267" s="126"/>
      <c r="BF267" s="126"/>
      <c r="BG267" s="126"/>
      <c r="BJ267" s="126"/>
      <c r="BT267" s="126"/>
      <c r="CD267" s="126"/>
      <c r="CN267" s="126"/>
      <c r="CX267" s="126"/>
      <c r="DH267" s="126"/>
      <c r="DR267" s="126"/>
      <c r="EB267" s="126"/>
      <c r="EL267" s="126"/>
      <c r="EV267" s="126"/>
      <c r="FF267" s="126"/>
      <c r="FP267" s="126"/>
      <c r="FZ267" s="126"/>
      <c r="GJ267" s="126"/>
      <c r="GT267" s="126"/>
      <c r="HD267" s="126"/>
      <c r="HN267" s="126"/>
      <c r="HX267" s="126"/>
      <c r="IH267" s="126"/>
      <c r="IR267" s="126"/>
      <c r="JB267" s="126"/>
    </row>
    <row xmlns:x14ac="http://schemas.microsoft.com/office/spreadsheetml/2009/9/ac" r="268" s="3" customFormat="true" x14ac:dyDescent="0.25">
      <c r="A268" s="412"/>
      <c r="B268" s="126"/>
      <c r="L268" s="126"/>
      <c r="V268" s="126"/>
      <c r="AF268" s="126"/>
      <c r="AP268" s="126"/>
      <c r="AZ268" s="126"/>
      <c r="BA268" s="126"/>
      <c r="BB268" s="126"/>
      <c r="BC268" s="126"/>
      <c r="BD268" s="126"/>
      <c r="BE268" s="126"/>
      <c r="BF268" s="126"/>
      <c r="BG268" s="126"/>
      <c r="BJ268" s="126"/>
      <c r="BT268" s="126"/>
      <c r="CD268" s="126"/>
      <c r="CN268" s="126"/>
      <c r="CX268" s="126"/>
      <c r="DH268" s="126"/>
      <c r="DR268" s="126"/>
      <c r="EB268" s="126"/>
      <c r="EL268" s="126"/>
      <c r="EV268" s="126"/>
      <c r="FF268" s="126"/>
      <c r="FP268" s="126"/>
      <c r="FZ268" s="126"/>
      <c r="GJ268" s="126"/>
      <c r="GT268" s="126"/>
      <c r="HD268" s="126"/>
      <c r="HN268" s="126"/>
      <c r="HX268" s="126"/>
      <c r="IH268" s="126"/>
      <c r="IR268" s="126"/>
      <c r="JB268" s="126"/>
    </row>
    <row xmlns:x14ac="http://schemas.microsoft.com/office/spreadsheetml/2009/9/ac" r="269" s="3" customFormat="true" x14ac:dyDescent="0.25">
      <c r="A269" s="412"/>
      <c r="B269" s="126"/>
      <c r="L269" s="126"/>
      <c r="V269" s="126"/>
      <c r="AF269" s="126"/>
      <c r="AP269" s="126"/>
      <c r="AZ269" s="126"/>
      <c r="BA269" s="126"/>
      <c r="BB269" s="126"/>
      <c r="BC269" s="126"/>
      <c r="BD269" s="126"/>
      <c r="BE269" s="126"/>
      <c r="BF269" s="126"/>
      <c r="BG269" s="126"/>
      <c r="BJ269" s="126"/>
      <c r="BT269" s="126"/>
      <c r="CD269" s="126"/>
      <c r="CN269" s="126"/>
      <c r="CX269" s="126"/>
      <c r="DH269" s="126"/>
      <c r="DR269" s="126"/>
      <c r="EB269" s="126"/>
      <c r="EL269" s="126"/>
      <c r="EV269" s="126"/>
      <c r="FF269" s="126"/>
      <c r="FP269" s="126"/>
      <c r="FZ269" s="126"/>
      <c r="GJ269" s="126"/>
      <c r="GT269" s="126"/>
      <c r="HD269" s="126"/>
      <c r="HN269" s="126"/>
      <c r="HX269" s="126"/>
      <c r="IH269" s="126"/>
      <c r="IR269" s="126"/>
      <c r="JB269" s="126"/>
    </row>
    <row xmlns:x14ac="http://schemas.microsoft.com/office/spreadsheetml/2009/9/ac" r="270" s="3" customFormat="true" x14ac:dyDescent="0.25">
      <c r="A270" s="412"/>
      <c r="B270" s="126"/>
      <c r="L270" s="126"/>
      <c r="V270" s="126"/>
      <c r="AF270" s="126"/>
      <c r="AP270" s="126"/>
      <c r="AZ270" s="126"/>
      <c r="BA270" s="126"/>
      <c r="BB270" s="126"/>
      <c r="BC270" s="126"/>
      <c r="BD270" s="126"/>
      <c r="BE270" s="126"/>
      <c r="BF270" s="126"/>
      <c r="BG270" s="126"/>
      <c r="BJ270" s="126"/>
      <c r="BT270" s="126"/>
      <c r="CD270" s="126"/>
      <c r="CN270" s="126"/>
      <c r="CX270" s="126"/>
      <c r="DH270" s="126"/>
      <c r="DR270" s="126"/>
      <c r="EB270" s="126"/>
      <c r="EL270" s="126"/>
      <c r="EV270" s="126"/>
      <c r="FF270" s="126"/>
      <c r="FP270" s="126"/>
      <c r="FZ270" s="126"/>
      <c r="GJ270" s="126"/>
      <c r="GT270" s="126"/>
      <c r="HD270" s="126"/>
      <c r="HN270" s="126"/>
      <c r="HX270" s="126"/>
      <c r="IH270" s="126"/>
      <c r="IR270" s="126"/>
      <c r="JB270" s="126"/>
    </row>
    <row xmlns:x14ac="http://schemas.microsoft.com/office/spreadsheetml/2009/9/ac" r="271" s="3" customFormat="true" x14ac:dyDescent="0.25">
      <c r="A271" s="412"/>
      <c r="B271" s="126"/>
      <c r="L271" s="126"/>
      <c r="V271" s="126"/>
      <c r="AF271" s="126"/>
      <c r="AP271" s="126"/>
      <c r="AZ271" s="126"/>
      <c r="BA271" s="126"/>
      <c r="BB271" s="126"/>
      <c r="BC271" s="126"/>
      <c r="BD271" s="126"/>
      <c r="BE271" s="126"/>
      <c r="BF271" s="126"/>
      <c r="BG271" s="126"/>
      <c r="BJ271" s="126"/>
      <c r="BT271" s="126"/>
      <c r="CD271" s="126"/>
      <c r="CN271" s="126"/>
      <c r="CX271" s="126"/>
      <c r="DH271" s="126"/>
      <c r="DR271" s="126"/>
      <c r="EB271" s="126"/>
      <c r="EL271" s="126"/>
      <c r="EV271" s="126"/>
      <c r="FF271" s="126"/>
      <c r="FP271" s="126"/>
      <c r="FZ271" s="126"/>
      <c r="GJ271" s="126"/>
      <c r="GT271" s="126"/>
      <c r="HD271" s="126"/>
      <c r="HN271" s="126"/>
      <c r="HX271" s="126"/>
      <c r="IH271" s="126"/>
      <c r="IR271" s="126"/>
      <c r="JB271" s="126"/>
    </row>
    <row xmlns:x14ac="http://schemas.microsoft.com/office/spreadsheetml/2009/9/ac" r="272" s="3" customFormat="true" x14ac:dyDescent="0.25">
      <c r="A272" s="412"/>
      <c r="B272" s="126"/>
      <c r="L272" s="126"/>
      <c r="V272" s="126"/>
      <c r="AF272" s="126"/>
      <c r="AP272" s="126"/>
      <c r="AZ272" s="126"/>
      <c r="BA272" s="126"/>
      <c r="BB272" s="126"/>
      <c r="BC272" s="126"/>
      <c r="BD272" s="126"/>
      <c r="BE272" s="126"/>
      <c r="BF272" s="126"/>
      <c r="BG272" s="126"/>
      <c r="BJ272" s="126"/>
      <c r="BT272" s="126"/>
      <c r="CD272" s="126"/>
      <c r="CN272" s="126"/>
      <c r="CX272" s="126"/>
      <c r="DH272" s="126"/>
      <c r="DR272" s="126"/>
      <c r="EB272" s="126"/>
      <c r="EL272" s="126"/>
      <c r="EV272" s="126"/>
      <c r="FF272" s="126"/>
      <c r="FP272" s="126"/>
      <c r="FZ272" s="126"/>
      <c r="GJ272" s="126"/>
      <c r="GT272" s="126"/>
      <c r="HD272" s="126"/>
      <c r="HN272" s="126"/>
      <c r="HX272" s="126"/>
      <c r="IH272" s="126"/>
      <c r="IR272" s="126"/>
      <c r="JB272" s="126"/>
    </row>
    <row xmlns:x14ac="http://schemas.microsoft.com/office/spreadsheetml/2009/9/ac" r="273" s="3" customFormat="true" x14ac:dyDescent="0.25">
      <c r="A273" s="412"/>
      <c r="B273" s="126"/>
      <c r="L273" s="126"/>
      <c r="V273" s="126"/>
      <c r="AF273" s="126"/>
      <c r="AP273" s="126"/>
      <c r="AZ273" s="126"/>
      <c r="BA273" s="126"/>
      <c r="BB273" s="126"/>
      <c r="BC273" s="126"/>
      <c r="BD273" s="126"/>
      <c r="BE273" s="126"/>
      <c r="BF273" s="126"/>
      <c r="BG273" s="126"/>
      <c r="BJ273" s="126"/>
      <c r="BT273" s="126"/>
      <c r="CD273" s="126"/>
      <c r="CN273" s="126"/>
      <c r="CX273" s="126"/>
      <c r="DH273" s="126"/>
      <c r="DR273" s="126"/>
      <c r="EB273" s="126"/>
      <c r="EL273" s="126"/>
      <c r="EV273" s="126"/>
      <c r="FF273" s="126"/>
      <c r="FP273" s="126"/>
      <c r="FZ273" s="126"/>
      <c r="GJ273" s="126"/>
      <c r="GT273" s="126"/>
      <c r="HD273" s="126"/>
      <c r="HN273" s="126"/>
      <c r="HX273" s="126"/>
      <c r="IH273" s="126"/>
      <c r="IR273" s="126"/>
      <c r="JB273" s="126"/>
    </row>
    <row xmlns:x14ac="http://schemas.microsoft.com/office/spreadsheetml/2009/9/ac" r="274" s="3" customFormat="true" x14ac:dyDescent="0.25">
      <c r="A274" s="412"/>
      <c r="B274" s="126"/>
      <c r="L274" s="126"/>
      <c r="V274" s="126"/>
      <c r="AF274" s="126"/>
      <c r="AP274" s="126"/>
      <c r="AZ274" s="126"/>
      <c r="BA274" s="126"/>
      <c r="BB274" s="126"/>
      <c r="BC274" s="126"/>
      <c r="BD274" s="126"/>
      <c r="BE274" s="126"/>
      <c r="BF274" s="126"/>
      <c r="BG274" s="126"/>
      <c r="BJ274" s="126"/>
      <c r="BT274" s="126"/>
      <c r="CD274" s="126"/>
      <c r="CN274" s="126"/>
      <c r="CX274" s="126"/>
      <c r="DH274" s="126"/>
      <c r="DR274" s="126"/>
      <c r="EB274" s="126"/>
      <c r="EL274" s="126"/>
      <c r="EV274" s="126"/>
      <c r="FF274" s="126"/>
      <c r="FP274" s="126"/>
      <c r="FZ274" s="126"/>
      <c r="GJ274" s="126"/>
      <c r="GT274" s="126"/>
      <c r="HD274" s="126"/>
      <c r="HN274" s="126"/>
      <c r="HX274" s="126"/>
      <c r="IH274" s="126"/>
      <c r="IR274" s="126"/>
      <c r="JB274" s="126"/>
    </row>
    <row xmlns:x14ac="http://schemas.microsoft.com/office/spreadsheetml/2009/9/ac" r="275" s="3" customFormat="true" x14ac:dyDescent="0.25">
      <c r="A275" s="412"/>
      <c r="B275" s="126"/>
      <c r="L275" s="126"/>
      <c r="V275" s="126"/>
      <c r="AF275" s="126"/>
      <c r="AP275" s="126"/>
      <c r="AZ275" s="126"/>
      <c r="BA275" s="126"/>
      <c r="BB275" s="126"/>
      <c r="BC275" s="126"/>
      <c r="BD275" s="126"/>
      <c r="BE275" s="126"/>
      <c r="BF275" s="126"/>
      <c r="BG275" s="126"/>
      <c r="BJ275" s="126"/>
      <c r="BT275" s="126"/>
      <c r="CD275" s="126"/>
      <c r="CN275" s="126"/>
      <c r="CX275" s="126"/>
      <c r="DH275" s="126"/>
      <c r="DR275" s="126"/>
      <c r="EB275" s="126"/>
      <c r="EL275" s="126"/>
      <c r="EV275" s="126"/>
      <c r="FF275" s="126"/>
      <c r="FP275" s="126"/>
      <c r="FZ275" s="126"/>
      <c r="GJ275" s="126"/>
      <c r="GT275" s="126"/>
      <c r="HD275" s="126"/>
      <c r="HN275" s="126"/>
      <c r="HX275" s="126"/>
      <c r="IH275" s="126"/>
      <c r="IR275" s="126"/>
      <c r="JB275" s="126"/>
    </row>
    <row xmlns:x14ac="http://schemas.microsoft.com/office/spreadsheetml/2009/9/ac" r="276" s="3" customFormat="true" x14ac:dyDescent="0.25">
      <c r="A276" s="412"/>
      <c r="B276" s="126"/>
      <c r="L276" s="126"/>
      <c r="V276" s="126"/>
      <c r="AF276" s="126"/>
      <c r="AP276" s="126"/>
      <c r="AZ276" s="126"/>
      <c r="BA276" s="126"/>
      <c r="BB276" s="126"/>
      <c r="BC276" s="126"/>
      <c r="BD276" s="126"/>
      <c r="BE276" s="126"/>
      <c r="BF276" s="126"/>
      <c r="BG276" s="126"/>
      <c r="BJ276" s="126"/>
      <c r="BT276" s="126"/>
      <c r="CD276" s="126"/>
      <c r="CN276" s="126"/>
      <c r="CX276" s="126"/>
      <c r="DH276" s="126"/>
      <c r="DR276" s="126"/>
      <c r="EB276" s="126"/>
      <c r="EL276" s="126"/>
      <c r="EV276" s="126"/>
      <c r="FF276" s="126"/>
      <c r="FP276" s="126"/>
      <c r="FZ276" s="126"/>
      <c r="GJ276" s="126"/>
      <c r="GT276" s="126"/>
      <c r="HD276" s="126"/>
      <c r="HN276" s="126"/>
      <c r="HX276" s="126"/>
      <c r="IH276" s="126"/>
      <c r="IR276" s="126"/>
      <c r="JB276" s="126"/>
    </row>
    <row xmlns:x14ac="http://schemas.microsoft.com/office/spreadsheetml/2009/9/ac" r="277" s="3" customFormat="true" x14ac:dyDescent="0.25">
      <c r="A277" s="412"/>
      <c r="B277" s="126"/>
      <c r="L277" s="126"/>
      <c r="V277" s="126"/>
      <c r="AF277" s="126"/>
      <c r="AP277" s="126"/>
      <c r="AZ277" s="126"/>
      <c r="BA277" s="126"/>
      <c r="BB277" s="126"/>
      <c r="BC277" s="126"/>
      <c r="BD277" s="126"/>
      <c r="BE277" s="126"/>
      <c r="BF277" s="126"/>
      <c r="BG277" s="126"/>
      <c r="BJ277" s="126"/>
      <c r="BT277" s="126"/>
      <c r="CD277" s="126"/>
      <c r="CN277" s="126"/>
      <c r="CX277" s="126"/>
      <c r="DH277" s="126"/>
      <c r="DR277" s="126"/>
      <c r="EB277" s="126"/>
      <c r="EL277" s="126"/>
      <c r="EV277" s="126"/>
      <c r="FF277" s="126"/>
      <c r="FP277" s="126"/>
      <c r="FZ277" s="126"/>
      <c r="GJ277" s="126"/>
      <c r="GT277" s="126"/>
      <c r="HD277" s="126"/>
      <c r="HN277" s="126"/>
      <c r="HX277" s="126"/>
      <c r="IH277" s="126"/>
      <c r="IR277" s="126"/>
      <c r="JB277" s="126"/>
    </row>
    <row xmlns:x14ac="http://schemas.microsoft.com/office/spreadsheetml/2009/9/ac" r="278" s="3" customFormat="true" x14ac:dyDescent="0.25">
      <c r="A278" s="412"/>
      <c r="B278" s="126"/>
      <c r="L278" s="126"/>
      <c r="V278" s="126"/>
      <c r="AF278" s="126"/>
      <c r="AP278" s="126"/>
      <c r="AZ278" s="126"/>
      <c r="BA278" s="126"/>
      <c r="BB278" s="126"/>
      <c r="BC278" s="126"/>
      <c r="BD278" s="126"/>
      <c r="BE278" s="126"/>
      <c r="BF278" s="126"/>
      <c r="BG278" s="126"/>
      <c r="BJ278" s="126"/>
      <c r="BT278" s="126"/>
      <c r="CD278" s="126"/>
      <c r="CN278" s="126"/>
      <c r="CX278" s="126"/>
      <c r="DH278" s="126"/>
      <c r="DR278" s="126"/>
      <c r="EB278" s="126"/>
      <c r="EL278" s="126"/>
      <c r="EV278" s="126"/>
      <c r="FF278" s="126"/>
      <c r="FP278" s="126"/>
      <c r="FZ278" s="126"/>
      <c r="GJ278" s="126"/>
      <c r="GT278" s="126"/>
      <c r="HD278" s="126"/>
      <c r="HN278" s="126"/>
      <c r="HX278" s="126"/>
      <c r="IH278" s="126"/>
      <c r="IR278" s="126"/>
      <c r="JB278" s="126"/>
    </row>
    <row xmlns:x14ac="http://schemas.microsoft.com/office/spreadsheetml/2009/9/ac" r="279" s="3" customFormat="true" x14ac:dyDescent="0.25">
      <c r="A279" s="412"/>
      <c r="B279" s="126"/>
      <c r="L279" s="126"/>
      <c r="V279" s="126"/>
      <c r="AF279" s="126"/>
      <c r="AP279" s="126"/>
      <c r="AZ279" s="126"/>
      <c r="BA279" s="126"/>
      <c r="BB279" s="126"/>
      <c r="BC279" s="126"/>
      <c r="BD279" s="126"/>
      <c r="BE279" s="126"/>
      <c r="BF279" s="126"/>
      <c r="BG279" s="126"/>
      <c r="BJ279" s="126"/>
      <c r="BT279" s="126"/>
      <c r="CD279" s="126"/>
      <c r="CN279" s="126"/>
      <c r="CX279" s="126"/>
      <c r="DH279" s="126"/>
      <c r="DR279" s="126"/>
      <c r="EB279" s="126"/>
      <c r="EL279" s="126"/>
      <c r="EV279" s="126"/>
      <c r="FF279" s="126"/>
      <c r="FP279" s="126"/>
      <c r="FZ279" s="126"/>
      <c r="GJ279" s="126"/>
      <c r="GT279" s="126"/>
      <c r="HD279" s="126"/>
      <c r="HN279" s="126"/>
      <c r="HX279" s="126"/>
      <c r="IH279" s="126"/>
      <c r="IR279" s="126"/>
      <c r="JB279" s="126"/>
    </row>
    <row xmlns:x14ac="http://schemas.microsoft.com/office/spreadsheetml/2009/9/ac" r="280" s="3" customFormat="true" x14ac:dyDescent="0.25">
      <c r="A280" s="412"/>
      <c r="B280" s="126"/>
      <c r="L280" s="126"/>
      <c r="V280" s="126"/>
      <c r="AF280" s="126"/>
      <c r="AP280" s="126"/>
      <c r="AZ280" s="126"/>
      <c r="BA280" s="126"/>
      <c r="BB280" s="126"/>
      <c r="BC280" s="126"/>
      <c r="BD280" s="126"/>
      <c r="BE280" s="126"/>
      <c r="BF280" s="126"/>
      <c r="BG280" s="126"/>
      <c r="BJ280" s="126"/>
      <c r="BT280" s="126"/>
      <c r="CD280" s="126"/>
      <c r="CN280" s="126"/>
      <c r="CX280" s="126"/>
      <c r="DH280" s="126"/>
      <c r="DR280" s="126"/>
      <c r="EB280" s="126"/>
      <c r="EL280" s="126"/>
      <c r="EV280" s="126"/>
      <c r="FF280" s="126"/>
      <c r="FP280" s="126"/>
      <c r="FZ280" s="126"/>
      <c r="GJ280" s="126"/>
      <c r="GT280" s="126"/>
      <c r="HD280" s="126"/>
      <c r="HN280" s="126"/>
      <c r="HX280" s="126"/>
      <c r="IH280" s="126"/>
      <c r="IR280" s="126"/>
      <c r="JB280" s="126"/>
    </row>
    <row xmlns:x14ac="http://schemas.microsoft.com/office/spreadsheetml/2009/9/ac" r="281" s="3" customFormat="true" x14ac:dyDescent="0.25">
      <c r="A281" s="412"/>
      <c r="B281" s="126"/>
      <c r="L281" s="126"/>
      <c r="V281" s="126"/>
      <c r="AF281" s="126"/>
      <c r="AP281" s="126"/>
      <c r="AZ281" s="126"/>
      <c r="BA281" s="126"/>
      <c r="BB281" s="126"/>
      <c r="BC281" s="126"/>
      <c r="BD281" s="126"/>
      <c r="BE281" s="126"/>
      <c r="BF281" s="126"/>
      <c r="BG281" s="126"/>
      <c r="BJ281" s="126"/>
      <c r="BT281" s="126"/>
      <c r="CD281" s="126"/>
      <c r="CN281" s="126"/>
      <c r="CX281" s="126"/>
      <c r="DH281" s="126"/>
      <c r="DR281" s="126"/>
      <c r="EB281" s="126"/>
      <c r="EL281" s="126"/>
      <c r="EV281" s="126"/>
      <c r="FF281" s="126"/>
      <c r="FP281" s="126"/>
      <c r="FZ281" s="126"/>
      <c r="GJ281" s="126"/>
      <c r="GT281" s="126"/>
      <c r="HD281" s="126"/>
      <c r="HN281" s="126"/>
      <c r="HX281" s="126"/>
      <c r="IH281" s="126"/>
      <c r="IR281" s="126"/>
      <c r="JB281" s="126"/>
    </row>
    <row xmlns:x14ac="http://schemas.microsoft.com/office/spreadsheetml/2009/9/ac" r="282" s="3" customFormat="true" x14ac:dyDescent="0.25">
      <c r="A282" s="412"/>
      <c r="B282" s="126"/>
      <c r="L282" s="126"/>
      <c r="V282" s="126"/>
      <c r="AF282" s="126"/>
      <c r="AP282" s="126"/>
      <c r="AZ282" s="126"/>
      <c r="BA282" s="126"/>
      <c r="BB282" s="126"/>
      <c r="BC282" s="126"/>
      <c r="BD282" s="126"/>
      <c r="BE282" s="126"/>
      <c r="BF282" s="126"/>
      <c r="BG282" s="126"/>
      <c r="BJ282" s="126"/>
      <c r="BT282" s="126"/>
      <c r="CD282" s="126"/>
      <c r="CN282" s="126"/>
      <c r="CX282" s="126"/>
      <c r="DH282" s="126"/>
      <c r="DR282" s="126"/>
      <c r="EB282" s="126"/>
      <c r="EL282" s="126"/>
      <c r="EV282" s="126"/>
      <c r="FF282" s="126"/>
      <c r="FP282" s="126"/>
      <c r="FZ282" s="126"/>
      <c r="GJ282" s="126"/>
      <c r="GT282" s="126"/>
      <c r="HD282" s="126"/>
      <c r="HN282" s="126"/>
      <c r="HX282" s="126"/>
      <c r="IH282" s="126"/>
      <c r="IR282" s="126"/>
      <c r="JB282" s="126"/>
    </row>
    <row xmlns:x14ac="http://schemas.microsoft.com/office/spreadsheetml/2009/9/ac" r="283" s="3" customFormat="true" x14ac:dyDescent="0.25">
      <c r="A283" s="412"/>
      <c r="B283" s="126"/>
      <c r="L283" s="126"/>
      <c r="V283" s="126"/>
      <c r="AF283" s="126"/>
      <c r="AP283" s="126"/>
      <c r="AZ283" s="126"/>
      <c r="BA283" s="126"/>
      <c r="BB283" s="126"/>
      <c r="BC283" s="126"/>
      <c r="BD283" s="126"/>
      <c r="BE283" s="126"/>
      <c r="BF283" s="126"/>
      <c r="BG283" s="126"/>
      <c r="BJ283" s="126"/>
      <c r="BT283" s="126"/>
      <c r="CD283" s="126"/>
      <c r="CN283" s="126"/>
      <c r="CX283" s="126"/>
      <c r="DH283" s="126"/>
      <c r="DR283" s="126"/>
      <c r="EB283" s="126"/>
      <c r="EL283" s="126"/>
      <c r="EV283" s="126"/>
      <c r="FF283" s="126"/>
      <c r="FP283" s="126"/>
      <c r="FZ283" s="126"/>
      <c r="GJ283" s="126"/>
      <c r="GT283" s="126"/>
      <c r="HD283" s="126"/>
      <c r="HN283" s="126"/>
      <c r="HX283" s="126"/>
      <c r="IH283" s="126"/>
      <c r="IR283" s="126"/>
      <c r="JB283" s="126"/>
    </row>
    <row xmlns:x14ac="http://schemas.microsoft.com/office/spreadsheetml/2009/9/ac" r="284" s="3" customFormat="true" x14ac:dyDescent="0.25">
      <c r="A284" s="412"/>
      <c r="B284" s="126"/>
      <c r="L284" s="126"/>
      <c r="V284" s="126"/>
      <c r="AF284" s="126"/>
      <c r="AP284" s="126"/>
      <c r="AZ284" s="126"/>
      <c r="BA284" s="126"/>
      <c r="BB284" s="126"/>
      <c r="BC284" s="126"/>
      <c r="BD284" s="126"/>
      <c r="BE284" s="126"/>
      <c r="BF284" s="126"/>
      <c r="BG284" s="126"/>
      <c r="BJ284" s="126"/>
      <c r="BT284" s="126"/>
      <c r="CD284" s="126"/>
      <c r="CN284" s="126"/>
      <c r="CX284" s="126"/>
      <c r="DH284" s="126"/>
      <c r="DR284" s="126"/>
      <c r="EB284" s="126"/>
      <c r="EL284" s="126"/>
      <c r="EV284" s="126"/>
      <c r="FF284" s="126"/>
      <c r="FP284" s="126"/>
      <c r="FZ284" s="126"/>
      <c r="GJ284" s="126"/>
      <c r="GT284" s="126"/>
      <c r="HD284" s="126"/>
      <c r="HN284" s="126"/>
      <c r="HX284" s="126"/>
      <c r="IH284" s="126"/>
      <c r="IR284" s="126"/>
      <c r="JB284" s="126"/>
    </row>
    <row xmlns:x14ac="http://schemas.microsoft.com/office/spreadsheetml/2009/9/ac" r="285" s="3" customFormat="true" x14ac:dyDescent="0.25">
      <c r="A285" s="412"/>
      <c r="B285" s="126"/>
      <c r="L285" s="126"/>
      <c r="V285" s="126"/>
      <c r="AF285" s="126"/>
      <c r="AP285" s="126"/>
      <c r="AZ285" s="126"/>
      <c r="BA285" s="126"/>
      <c r="BB285" s="126"/>
      <c r="BC285" s="126"/>
      <c r="BD285" s="126"/>
      <c r="BE285" s="126"/>
      <c r="BF285" s="126"/>
      <c r="BG285" s="126"/>
      <c r="BJ285" s="126"/>
      <c r="BT285" s="126"/>
      <c r="CD285" s="126"/>
      <c r="CN285" s="126"/>
      <c r="CX285" s="126"/>
      <c r="DH285" s="126"/>
      <c r="DR285" s="126"/>
      <c r="EB285" s="126"/>
      <c r="EL285" s="126"/>
      <c r="EV285" s="126"/>
      <c r="FF285" s="126"/>
      <c r="FP285" s="126"/>
      <c r="FZ285" s="126"/>
      <c r="GJ285" s="126"/>
      <c r="GT285" s="126"/>
      <c r="HD285" s="126"/>
      <c r="HN285" s="126"/>
      <c r="HX285" s="126"/>
      <c r="IH285" s="126"/>
      <c r="IR285" s="126"/>
      <c r="JB285" s="126"/>
    </row>
    <row xmlns:x14ac="http://schemas.microsoft.com/office/spreadsheetml/2009/9/ac" r="286" s="3" customFormat="true" x14ac:dyDescent="0.25">
      <c r="A286" s="412"/>
      <c r="B286" s="126"/>
      <c r="L286" s="126"/>
      <c r="V286" s="126"/>
      <c r="AF286" s="126"/>
      <c r="AP286" s="126"/>
      <c r="AZ286" s="126"/>
      <c r="BA286" s="126"/>
      <c r="BB286" s="126"/>
      <c r="BC286" s="126"/>
      <c r="BD286" s="126"/>
      <c r="BE286" s="126"/>
      <c r="BF286" s="126"/>
      <c r="BG286" s="126"/>
      <c r="BJ286" s="126"/>
      <c r="BT286" s="126"/>
      <c r="CD286" s="126"/>
      <c r="CN286" s="126"/>
      <c r="CX286" s="126"/>
      <c r="DH286" s="126"/>
      <c r="DR286" s="126"/>
      <c r="EB286" s="126"/>
      <c r="EL286" s="126"/>
      <c r="EV286" s="126"/>
      <c r="FF286" s="126"/>
      <c r="FP286" s="126"/>
      <c r="FZ286" s="126"/>
      <c r="GJ286" s="126"/>
      <c r="GT286" s="126"/>
      <c r="HD286" s="126"/>
      <c r="HN286" s="126"/>
      <c r="HX286" s="126"/>
      <c r="IH286" s="126"/>
      <c r="IR286" s="126"/>
      <c r="JB286" s="126"/>
    </row>
    <row xmlns:x14ac="http://schemas.microsoft.com/office/spreadsheetml/2009/9/ac" r="287" s="3" customFormat="true" x14ac:dyDescent="0.25">
      <c r="A287" s="412"/>
      <c r="B287" s="126"/>
      <c r="L287" s="126"/>
      <c r="V287" s="126"/>
      <c r="AF287" s="126"/>
      <c r="AP287" s="126"/>
      <c r="AZ287" s="126"/>
      <c r="BA287" s="126"/>
      <c r="BB287" s="126"/>
      <c r="BC287" s="126"/>
      <c r="BD287" s="126"/>
      <c r="BE287" s="126"/>
      <c r="BF287" s="126"/>
      <c r="BG287" s="126"/>
      <c r="BJ287" s="126"/>
      <c r="BT287" s="126"/>
      <c r="CD287" s="126"/>
      <c r="CN287" s="126"/>
      <c r="CX287" s="126"/>
      <c r="DH287" s="126"/>
      <c r="DR287" s="126"/>
      <c r="EB287" s="126"/>
      <c r="EL287" s="126"/>
      <c r="EV287" s="126"/>
      <c r="FF287" s="126"/>
      <c r="FP287" s="126"/>
      <c r="FZ287" s="126"/>
      <c r="GJ287" s="126"/>
      <c r="GT287" s="126"/>
      <c r="HD287" s="126"/>
      <c r="HN287" s="126"/>
      <c r="HX287" s="126"/>
      <c r="IH287" s="126"/>
      <c r="IR287" s="126"/>
      <c r="JB287" s="126"/>
    </row>
    <row xmlns:x14ac="http://schemas.microsoft.com/office/spreadsheetml/2009/9/ac" r="288" s="3" customFormat="true" x14ac:dyDescent="0.25">
      <c r="A288" s="412"/>
      <c r="B288" s="126"/>
      <c r="L288" s="126"/>
      <c r="V288" s="126"/>
      <c r="AF288" s="126"/>
      <c r="AP288" s="126"/>
      <c r="AZ288" s="126"/>
      <c r="BA288" s="126"/>
      <c r="BB288" s="126"/>
      <c r="BC288" s="126"/>
      <c r="BD288" s="126"/>
      <c r="BE288" s="126"/>
      <c r="BF288" s="126"/>
      <c r="BG288" s="126"/>
      <c r="BJ288" s="126"/>
      <c r="BT288" s="126"/>
      <c r="CD288" s="126"/>
      <c r="CN288" s="126"/>
      <c r="CX288" s="126"/>
      <c r="DH288" s="126"/>
      <c r="DR288" s="126"/>
      <c r="EB288" s="126"/>
      <c r="EL288" s="126"/>
      <c r="EV288" s="126"/>
      <c r="FF288" s="126"/>
      <c r="FP288" s="126"/>
      <c r="FZ288" s="126"/>
      <c r="GJ288" s="126"/>
      <c r="GT288" s="126"/>
      <c r="HD288" s="126"/>
      <c r="HN288" s="126"/>
      <c r="HX288" s="126"/>
      <c r="IH288" s="126"/>
      <c r="IR288" s="126"/>
      <c r="JB288" s="126"/>
    </row>
    <row xmlns:x14ac="http://schemas.microsoft.com/office/spreadsheetml/2009/9/ac" r="289" s="3" customFormat="true" x14ac:dyDescent="0.25">
      <c r="A289" s="412"/>
      <c r="B289" s="126"/>
      <c r="L289" s="126"/>
      <c r="V289" s="126"/>
      <c r="AF289" s="126"/>
      <c r="AP289" s="126"/>
      <c r="AZ289" s="126"/>
      <c r="BA289" s="126"/>
      <c r="BB289" s="126"/>
      <c r="BC289" s="126"/>
      <c r="BD289" s="126"/>
      <c r="BE289" s="126"/>
      <c r="BF289" s="126"/>
      <c r="BG289" s="126"/>
      <c r="BJ289" s="126"/>
      <c r="BT289" s="126"/>
      <c r="CD289" s="126"/>
      <c r="CN289" s="126"/>
      <c r="CX289" s="126"/>
      <c r="DH289" s="126"/>
      <c r="DR289" s="126"/>
      <c r="EB289" s="126"/>
      <c r="EL289" s="126"/>
      <c r="EV289" s="126"/>
      <c r="FF289" s="126"/>
      <c r="FP289" s="126"/>
      <c r="FZ289" s="126"/>
      <c r="GJ289" s="126"/>
      <c r="GT289" s="126"/>
      <c r="HD289" s="126"/>
      <c r="HN289" s="126"/>
      <c r="HX289" s="126"/>
      <c r="IH289" s="126"/>
      <c r="IR289" s="126"/>
      <c r="JB289" s="126"/>
    </row>
    <row xmlns:x14ac="http://schemas.microsoft.com/office/spreadsheetml/2009/9/ac" r="290" s="3" customFormat="true" x14ac:dyDescent="0.25">
      <c r="A290" s="412"/>
      <c r="B290" s="126"/>
      <c r="L290" s="126"/>
      <c r="V290" s="126"/>
      <c r="AF290" s="126"/>
      <c r="AP290" s="126"/>
      <c r="AZ290" s="126"/>
      <c r="BA290" s="126"/>
      <c r="BB290" s="126"/>
      <c r="BC290" s="126"/>
      <c r="BD290" s="126"/>
      <c r="BE290" s="126"/>
      <c r="BF290" s="126"/>
      <c r="BG290" s="126"/>
      <c r="BJ290" s="126"/>
      <c r="BT290" s="126"/>
      <c r="CD290" s="126"/>
      <c r="CN290" s="126"/>
      <c r="CX290" s="126"/>
      <c r="DH290" s="126"/>
      <c r="DR290" s="126"/>
      <c r="EB290" s="126"/>
      <c r="EL290" s="126"/>
      <c r="EV290" s="126"/>
      <c r="FF290" s="126"/>
      <c r="FP290" s="126"/>
      <c r="FZ290" s="126"/>
      <c r="GJ290" s="126"/>
      <c r="GT290" s="126"/>
      <c r="HD290" s="126"/>
      <c r="HN290" s="126"/>
      <c r="HX290" s="126"/>
      <c r="IH290" s="126"/>
      <c r="IR290" s="126"/>
      <c r="JB290" s="126"/>
    </row>
    <row xmlns:x14ac="http://schemas.microsoft.com/office/spreadsheetml/2009/9/ac" r="291" s="3" customFormat="true" x14ac:dyDescent="0.25">
      <c r="A291" s="412"/>
      <c r="B291" s="126"/>
      <c r="L291" s="126"/>
      <c r="V291" s="126"/>
      <c r="AF291" s="126"/>
      <c r="AP291" s="126"/>
      <c r="AZ291" s="126"/>
      <c r="BA291" s="126"/>
      <c r="BB291" s="126"/>
      <c r="BC291" s="126"/>
      <c r="BD291" s="126"/>
      <c r="BE291" s="126"/>
      <c r="BF291" s="126"/>
      <c r="BG291" s="126"/>
      <c r="BJ291" s="126"/>
      <c r="BT291" s="126"/>
      <c r="CD291" s="126"/>
      <c r="CN291" s="126"/>
      <c r="CX291" s="126"/>
      <c r="DH291" s="126"/>
      <c r="DR291" s="126"/>
      <c r="EB291" s="126"/>
      <c r="EL291" s="126"/>
      <c r="EV291" s="126"/>
      <c r="FF291" s="126"/>
      <c r="FP291" s="126"/>
      <c r="FZ291" s="126"/>
      <c r="GJ291" s="126"/>
      <c r="GT291" s="126"/>
      <c r="HD291" s="126"/>
      <c r="HN291" s="126"/>
      <c r="HX291" s="126"/>
      <c r="IH291" s="126"/>
      <c r="IR291" s="126"/>
      <c r="JB291" s="126"/>
    </row>
    <row xmlns:x14ac="http://schemas.microsoft.com/office/spreadsheetml/2009/9/ac" r="292" s="3" customFormat="true" x14ac:dyDescent="0.25">
      <c r="A292" s="412"/>
      <c r="B292" s="126"/>
      <c r="L292" s="126"/>
      <c r="V292" s="126"/>
      <c r="AF292" s="126"/>
      <c r="AP292" s="126"/>
      <c r="AZ292" s="126"/>
      <c r="BA292" s="126"/>
      <c r="BB292" s="126"/>
      <c r="BC292" s="126"/>
      <c r="BD292" s="126"/>
      <c r="BE292" s="126"/>
      <c r="BF292" s="126"/>
      <c r="BG292" s="126"/>
      <c r="BJ292" s="126"/>
      <c r="BT292" s="126"/>
      <c r="CD292" s="126"/>
      <c r="CN292" s="126"/>
      <c r="CX292" s="126"/>
      <c r="DH292" s="126"/>
      <c r="DR292" s="126"/>
      <c r="EB292" s="126"/>
      <c r="EL292" s="126"/>
      <c r="EV292" s="126"/>
      <c r="FF292" s="126"/>
      <c r="FP292" s="126"/>
      <c r="FZ292" s="126"/>
      <c r="GJ292" s="126"/>
      <c r="GT292" s="126"/>
      <c r="HD292" s="126"/>
      <c r="HN292" s="126"/>
      <c r="HX292" s="126"/>
      <c r="IH292" s="126"/>
      <c r="IR292" s="126"/>
      <c r="JB292" s="126"/>
    </row>
    <row xmlns:x14ac="http://schemas.microsoft.com/office/spreadsheetml/2009/9/ac" r="293" s="3" customFormat="true" x14ac:dyDescent="0.25">
      <c r="A293" s="412"/>
      <c r="B293" s="126"/>
      <c r="L293" s="126"/>
      <c r="V293" s="126"/>
      <c r="AF293" s="126"/>
      <c r="AP293" s="126"/>
      <c r="AZ293" s="126"/>
      <c r="BA293" s="126"/>
      <c r="BB293" s="126"/>
      <c r="BC293" s="126"/>
      <c r="BD293" s="126"/>
      <c r="BE293" s="126"/>
      <c r="BF293" s="126"/>
      <c r="BG293" s="126"/>
      <c r="BJ293" s="126"/>
      <c r="BT293" s="126"/>
      <c r="CD293" s="126"/>
      <c r="CN293" s="126"/>
      <c r="CX293" s="126"/>
      <c r="DH293" s="126"/>
      <c r="DR293" s="126"/>
      <c r="EB293" s="126"/>
      <c r="EL293" s="126"/>
      <c r="EV293" s="126"/>
      <c r="FF293" s="126"/>
      <c r="FP293" s="126"/>
      <c r="FZ293" s="126"/>
      <c r="GJ293" s="126"/>
      <c r="GT293" s="126"/>
      <c r="HD293" s="126"/>
      <c r="HN293" s="126"/>
      <c r="HX293" s="126"/>
      <c r="IH293" s="126"/>
      <c r="IR293" s="126"/>
      <c r="JB293" s="126"/>
    </row>
    <row xmlns:x14ac="http://schemas.microsoft.com/office/spreadsheetml/2009/9/ac" r="294" s="3" customFormat="true" x14ac:dyDescent="0.25">
      <c r="A294" s="412"/>
      <c r="B294" s="126"/>
      <c r="L294" s="126"/>
      <c r="V294" s="126"/>
      <c r="AF294" s="126"/>
      <c r="AP294" s="126"/>
      <c r="AZ294" s="126"/>
      <c r="BA294" s="126"/>
      <c r="BB294" s="126"/>
      <c r="BC294" s="126"/>
      <c r="BD294" s="126"/>
      <c r="BE294" s="126"/>
      <c r="BF294" s="126"/>
      <c r="BG294" s="126"/>
      <c r="BJ294" s="126"/>
      <c r="BT294" s="126"/>
      <c r="CD294" s="126"/>
      <c r="CN294" s="126"/>
      <c r="CX294" s="126"/>
      <c r="DH294" s="126"/>
      <c r="DR294" s="126"/>
      <c r="EB294" s="126"/>
      <c r="EL294" s="126"/>
      <c r="EV294" s="126"/>
      <c r="FF294" s="126"/>
      <c r="FP294" s="126"/>
      <c r="FZ294" s="126"/>
      <c r="GJ294" s="126"/>
      <c r="GT294" s="126"/>
      <c r="HD294" s="126"/>
      <c r="HN294" s="126"/>
      <c r="HX294" s="126"/>
      <c r="IH294" s="126"/>
      <c r="IR294" s="126"/>
      <c r="JB294" s="126"/>
    </row>
    <row xmlns:x14ac="http://schemas.microsoft.com/office/spreadsheetml/2009/9/ac" r="295" s="3" customFormat="true" x14ac:dyDescent="0.25">
      <c r="A295" s="412"/>
      <c r="B295" s="126"/>
      <c r="L295" s="126"/>
      <c r="V295" s="126"/>
      <c r="AF295" s="126"/>
      <c r="AP295" s="126"/>
      <c r="AZ295" s="126"/>
      <c r="BA295" s="126"/>
      <c r="BB295" s="126"/>
      <c r="BC295" s="126"/>
      <c r="BD295" s="126"/>
      <c r="BE295" s="126"/>
      <c r="BF295" s="126"/>
      <c r="BG295" s="126"/>
      <c r="BJ295" s="126"/>
      <c r="BT295" s="126"/>
      <c r="CD295" s="126"/>
      <c r="CN295" s="126"/>
      <c r="CX295" s="126"/>
      <c r="DH295" s="126"/>
      <c r="DR295" s="126"/>
      <c r="EB295" s="126"/>
      <c r="EL295" s="126"/>
      <c r="EV295" s="126"/>
      <c r="FF295" s="126"/>
      <c r="FP295" s="126"/>
      <c r="FZ295" s="126"/>
      <c r="GJ295" s="126"/>
      <c r="GT295" s="126"/>
      <c r="HD295" s="126"/>
      <c r="HN295" s="126"/>
      <c r="HX295" s="126"/>
      <c r="IH295" s="126"/>
      <c r="IR295" s="126"/>
      <c r="JB295" s="126"/>
    </row>
    <row xmlns:x14ac="http://schemas.microsoft.com/office/spreadsheetml/2009/9/ac" r="296" s="3" customFormat="true" x14ac:dyDescent="0.25">
      <c r="A296" s="412"/>
      <c r="B296" s="126"/>
      <c r="L296" s="126"/>
      <c r="V296" s="126"/>
      <c r="AF296" s="126"/>
      <c r="AP296" s="126"/>
      <c r="AZ296" s="126"/>
      <c r="BA296" s="126"/>
      <c r="BB296" s="126"/>
      <c r="BC296" s="126"/>
      <c r="BD296" s="126"/>
      <c r="BE296" s="126"/>
      <c r="BF296" s="126"/>
      <c r="BG296" s="126"/>
      <c r="BJ296" s="126"/>
      <c r="BT296" s="126"/>
      <c r="CD296" s="126"/>
      <c r="CN296" s="126"/>
      <c r="CX296" s="126"/>
      <c r="DH296" s="126"/>
      <c r="DR296" s="126"/>
      <c r="EB296" s="126"/>
      <c r="EL296" s="126"/>
      <c r="EV296" s="126"/>
      <c r="FF296" s="126"/>
      <c r="FP296" s="126"/>
      <c r="FZ296" s="126"/>
      <c r="GJ296" s="126"/>
      <c r="GT296" s="126"/>
      <c r="HD296" s="126"/>
      <c r="HN296" s="126"/>
      <c r="HX296" s="126"/>
      <c r="IH296" s="126"/>
      <c r="IR296" s="126"/>
      <c r="JB296" s="126"/>
    </row>
    <row xmlns:x14ac="http://schemas.microsoft.com/office/spreadsheetml/2009/9/ac" r="297" s="3" customFormat="true" x14ac:dyDescent="0.25">
      <c r="A297" s="412"/>
      <c r="B297" s="126"/>
      <c r="L297" s="126"/>
      <c r="V297" s="126"/>
      <c r="AF297" s="126"/>
      <c r="AP297" s="126"/>
      <c r="AZ297" s="126"/>
      <c r="BA297" s="126"/>
      <c r="BB297" s="126"/>
      <c r="BC297" s="126"/>
      <c r="BD297" s="126"/>
      <c r="BE297" s="126"/>
      <c r="BF297" s="126"/>
      <c r="BG297" s="126"/>
      <c r="BJ297" s="126"/>
      <c r="BT297" s="126"/>
      <c r="CD297" s="126"/>
      <c r="CN297" s="126"/>
      <c r="CX297" s="126"/>
      <c r="DH297" s="126"/>
      <c r="DR297" s="126"/>
      <c r="EB297" s="126"/>
      <c r="EL297" s="126"/>
      <c r="EV297" s="126"/>
      <c r="FF297" s="126"/>
      <c r="FP297" s="126"/>
      <c r="FZ297" s="126"/>
      <c r="GJ297" s="126"/>
      <c r="GT297" s="126"/>
      <c r="HD297" s="126"/>
      <c r="HN297" s="126"/>
      <c r="HX297" s="126"/>
      <c r="IH297" s="126"/>
      <c r="IR297" s="126"/>
      <c r="JB297" s="126"/>
    </row>
    <row xmlns:x14ac="http://schemas.microsoft.com/office/spreadsheetml/2009/9/ac" r="298" s="3" customFormat="true" x14ac:dyDescent="0.25">
      <c r="A298" s="412"/>
      <c r="B298" s="126"/>
      <c r="L298" s="126"/>
      <c r="V298" s="126"/>
      <c r="AF298" s="126"/>
      <c r="AP298" s="126"/>
      <c r="AZ298" s="126"/>
      <c r="BA298" s="126"/>
      <c r="BB298" s="126"/>
      <c r="BC298" s="126"/>
      <c r="BD298" s="126"/>
      <c r="BE298" s="126"/>
      <c r="BF298" s="126"/>
      <c r="BG298" s="126"/>
      <c r="BJ298" s="126"/>
      <c r="BT298" s="126"/>
      <c r="CD298" s="126"/>
      <c r="CN298" s="126"/>
      <c r="CX298" s="126"/>
      <c r="DH298" s="126"/>
      <c r="DR298" s="126"/>
      <c r="EB298" s="126"/>
      <c r="EL298" s="126"/>
      <c r="EV298" s="126"/>
      <c r="FF298" s="126"/>
      <c r="FP298" s="126"/>
      <c r="FZ298" s="126"/>
      <c r="GJ298" s="126"/>
      <c r="GT298" s="126"/>
      <c r="HD298" s="126"/>
      <c r="HN298" s="126"/>
      <c r="HX298" s="126"/>
      <c r="IH298" s="126"/>
      <c r="IR298" s="126"/>
      <c r="JB298" s="126"/>
    </row>
    <row xmlns:x14ac="http://schemas.microsoft.com/office/spreadsheetml/2009/9/ac" r="299" s="3" customFormat="true" x14ac:dyDescent="0.25">
      <c r="A299" s="412"/>
      <c r="B299" s="126"/>
      <c r="L299" s="126"/>
      <c r="V299" s="126"/>
      <c r="AF299" s="126"/>
      <c r="AP299" s="126"/>
      <c r="AZ299" s="126"/>
      <c r="BA299" s="126"/>
      <c r="BB299" s="126"/>
      <c r="BC299" s="126"/>
      <c r="BD299" s="126"/>
      <c r="BE299" s="126"/>
      <c r="BF299" s="126"/>
      <c r="BG299" s="126"/>
      <c r="BJ299" s="126"/>
      <c r="BT299" s="126"/>
      <c r="CD299" s="126"/>
      <c r="CN299" s="126"/>
      <c r="CX299" s="126"/>
      <c r="DH299" s="126"/>
      <c r="DR299" s="126"/>
      <c r="EB299" s="126"/>
      <c r="EL299" s="126"/>
      <c r="EV299" s="126"/>
      <c r="FF299" s="126"/>
      <c r="FP299" s="126"/>
      <c r="FZ299" s="126"/>
      <c r="GJ299" s="126"/>
      <c r="GT299" s="126"/>
      <c r="HD299" s="126"/>
      <c r="HN299" s="126"/>
      <c r="HX299" s="126"/>
      <c r="IH299" s="126"/>
      <c r="IR299" s="126"/>
      <c r="JB299" s="126"/>
    </row>
    <row xmlns:x14ac="http://schemas.microsoft.com/office/spreadsheetml/2009/9/ac" r="300" s="3" customFormat="true" x14ac:dyDescent="0.25">
      <c r="A300" s="412"/>
      <c r="B300" s="126"/>
      <c r="L300" s="126"/>
      <c r="V300" s="126"/>
      <c r="AF300" s="126"/>
      <c r="AP300" s="126"/>
      <c r="AZ300" s="126"/>
      <c r="BA300" s="126"/>
      <c r="BB300" s="126"/>
      <c r="BC300" s="126"/>
      <c r="BD300" s="126"/>
      <c r="BE300" s="126"/>
      <c r="BF300" s="126"/>
      <c r="BG300" s="126"/>
      <c r="BJ300" s="126"/>
      <c r="BT300" s="126"/>
      <c r="CD300" s="126"/>
      <c r="CN300" s="126"/>
      <c r="CX300" s="126"/>
      <c r="DH300" s="126"/>
      <c r="DR300" s="126"/>
      <c r="EB300" s="126"/>
      <c r="EL300" s="126"/>
      <c r="EV300" s="126"/>
      <c r="FF300" s="126"/>
      <c r="FP300" s="126"/>
      <c r="FZ300" s="126"/>
      <c r="GJ300" s="126"/>
      <c r="GT300" s="126"/>
      <c r="HD300" s="126"/>
      <c r="HN300" s="126"/>
      <c r="HX300" s="126"/>
      <c r="IH300" s="126"/>
      <c r="IR300" s="126"/>
      <c r="JB300" s="126"/>
    </row>
    <row xmlns:x14ac="http://schemas.microsoft.com/office/spreadsheetml/2009/9/ac" r="301" s="3" customFormat="true" x14ac:dyDescent="0.25">
      <c r="A301" s="412"/>
      <c r="B301" s="126"/>
      <c r="L301" s="126"/>
      <c r="V301" s="126"/>
      <c r="AF301" s="126"/>
      <c r="AP301" s="126"/>
      <c r="AZ301" s="126"/>
      <c r="BA301" s="126"/>
      <c r="BB301" s="126"/>
      <c r="BC301" s="126"/>
      <c r="BD301" s="126"/>
      <c r="BE301" s="126"/>
      <c r="BF301" s="126"/>
      <c r="BG301" s="126"/>
      <c r="BJ301" s="126"/>
      <c r="BT301" s="126"/>
      <c r="CD301" s="126"/>
      <c r="CN301" s="126"/>
      <c r="CX301" s="126"/>
      <c r="DH301" s="126"/>
      <c r="DR301" s="126"/>
      <c r="EB301" s="126"/>
      <c r="EL301" s="126"/>
      <c r="EV301" s="126"/>
      <c r="FF301" s="126"/>
      <c r="FP301" s="126"/>
      <c r="FZ301" s="126"/>
      <c r="GJ301" s="126"/>
      <c r="GT301" s="126"/>
      <c r="HD301" s="126"/>
      <c r="HN301" s="126"/>
      <c r="HX301" s="126"/>
      <c r="IH301" s="126"/>
      <c r="IR301" s="126"/>
      <c r="JB301" s="126"/>
    </row>
    <row xmlns:x14ac="http://schemas.microsoft.com/office/spreadsheetml/2009/9/ac" r="302" s="3" customFormat="true" x14ac:dyDescent="0.25">
      <c r="A302" s="412"/>
      <c r="B302" s="126"/>
      <c r="L302" s="126"/>
      <c r="V302" s="126"/>
      <c r="AF302" s="126"/>
      <c r="AP302" s="126"/>
      <c r="AZ302" s="126"/>
      <c r="BA302" s="126"/>
      <c r="BB302" s="126"/>
      <c r="BC302" s="126"/>
      <c r="BD302" s="126"/>
      <c r="BE302" s="126"/>
      <c r="BF302" s="126"/>
      <c r="BG302" s="126"/>
      <c r="BJ302" s="126"/>
      <c r="BT302" s="126"/>
      <c r="CD302" s="126"/>
      <c r="CN302" s="126"/>
      <c r="CX302" s="126"/>
      <c r="DH302" s="126"/>
      <c r="DR302" s="126"/>
      <c r="EB302" s="126"/>
      <c r="EL302" s="126"/>
      <c r="EV302" s="126"/>
      <c r="FF302" s="126"/>
      <c r="FP302" s="126"/>
      <c r="FZ302" s="126"/>
      <c r="GJ302" s="126"/>
      <c r="GT302" s="126"/>
      <c r="HD302" s="126"/>
      <c r="HN302" s="126"/>
      <c r="HX302" s="126"/>
      <c r="IH302" s="126"/>
      <c r="IR302" s="126"/>
      <c r="JB302" s="126"/>
    </row>
    <row xmlns:x14ac="http://schemas.microsoft.com/office/spreadsheetml/2009/9/ac" r="303" s="3" customFormat="true" x14ac:dyDescent="0.25">
      <c r="A303" s="412"/>
      <c r="B303" s="126"/>
      <c r="L303" s="126"/>
      <c r="V303" s="126"/>
      <c r="AF303" s="126"/>
      <c r="AP303" s="126"/>
      <c r="AZ303" s="126"/>
      <c r="BA303" s="126"/>
      <c r="BB303" s="126"/>
      <c r="BC303" s="126"/>
      <c r="BD303" s="126"/>
      <c r="BE303" s="126"/>
      <c r="BF303" s="126"/>
      <c r="BG303" s="126"/>
      <c r="BJ303" s="126"/>
      <c r="BT303" s="126"/>
      <c r="CD303" s="126"/>
      <c r="CN303" s="126"/>
      <c r="CX303" s="126"/>
      <c r="DH303" s="126"/>
      <c r="DR303" s="126"/>
      <c r="EB303" s="126"/>
      <c r="EL303" s="126"/>
      <c r="EV303" s="126"/>
      <c r="FF303" s="126"/>
      <c r="FP303" s="126"/>
      <c r="FZ303" s="126"/>
      <c r="GJ303" s="126"/>
      <c r="GT303" s="126"/>
      <c r="HD303" s="126"/>
      <c r="HN303" s="126"/>
      <c r="HX303" s="126"/>
      <c r="IH303" s="126"/>
      <c r="IR303" s="126"/>
      <c r="JB303" s="126"/>
    </row>
    <row xmlns:x14ac="http://schemas.microsoft.com/office/spreadsheetml/2009/9/ac" r="304" s="3" customFormat="true" x14ac:dyDescent="0.25">
      <c r="A304" s="412"/>
      <c r="B304" s="126"/>
      <c r="L304" s="126"/>
      <c r="V304" s="126"/>
      <c r="AF304" s="126"/>
      <c r="AP304" s="126"/>
      <c r="AZ304" s="126"/>
      <c r="BA304" s="126"/>
      <c r="BB304" s="126"/>
      <c r="BC304" s="126"/>
      <c r="BD304" s="126"/>
      <c r="BE304" s="126"/>
      <c r="BF304" s="126"/>
      <c r="BG304" s="126"/>
      <c r="BJ304" s="126"/>
      <c r="BT304" s="126"/>
      <c r="CD304" s="126"/>
      <c r="CN304" s="126"/>
      <c r="CX304" s="126"/>
      <c r="DH304" s="126"/>
      <c r="DR304" s="126"/>
      <c r="EB304" s="126"/>
      <c r="EL304" s="126"/>
      <c r="EV304" s="126"/>
      <c r="FF304" s="126"/>
      <c r="FP304" s="126"/>
      <c r="FZ304" s="126"/>
      <c r="GJ304" s="126"/>
      <c r="GT304" s="126"/>
      <c r="HD304" s="126"/>
      <c r="HN304" s="126"/>
      <c r="HX304" s="126"/>
      <c r="IH304" s="126"/>
      <c r="IR304" s="126"/>
      <c r="JB304" s="126"/>
    </row>
    <row xmlns:x14ac="http://schemas.microsoft.com/office/spreadsheetml/2009/9/ac" r="305" s="3" customFormat="true" x14ac:dyDescent="0.25">
      <c r="A305" s="412"/>
      <c r="B305" s="126"/>
      <c r="L305" s="126"/>
      <c r="V305" s="126"/>
      <c r="AF305" s="126"/>
      <c r="AP305" s="126"/>
      <c r="AZ305" s="126"/>
      <c r="BA305" s="126"/>
      <c r="BB305" s="126"/>
      <c r="BC305" s="126"/>
      <c r="BD305" s="126"/>
      <c r="BE305" s="126"/>
      <c r="BF305" s="126"/>
      <c r="BG305" s="126"/>
      <c r="BJ305" s="126"/>
      <c r="BT305" s="126"/>
      <c r="CD305" s="126"/>
      <c r="CN305" s="126"/>
      <c r="CX305" s="126"/>
      <c r="DH305" s="126"/>
      <c r="DR305" s="126"/>
      <c r="EB305" s="126"/>
      <c r="EL305" s="126"/>
      <c r="EV305" s="126"/>
      <c r="FF305" s="126"/>
      <c r="FP305" s="126"/>
      <c r="FZ305" s="126"/>
      <c r="GJ305" s="126"/>
      <c r="GT305" s="126"/>
      <c r="HD305" s="126"/>
      <c r="HN305" s="126"/>
      <c r="HX305" s="126"/>
      <c r="IH305" s="126"/>
      <c r="IR305" s="126"/>
      <c r="JB305" s="126"/>
    </row>
    <row xmlns:x14ac="http://schemas.microsoft.com/office/spreadsheetml/2009/9/ac" r="306" s="3" customFormat="true" x14ac:dyDescent="0.25">
      <c r="A306" s="412"/>
      <c r="B306" s="126"/>
      <c r="L306" s="126"/>
      <c r="V306" s="126"/>
      <c r="AF306" s="126"/>
      <c r="AP306" s="126"/>
      <c r="AZ306" s="126"/>
      <c r="BA306" s="126"/>
      <c r="BB306" s="126"/>
      <c r="BC306" s="126"/>
      <c r="BD306" s="126"/>
      <c r="BE306" s="126"/>
      <c r="BF306" s="126"/>
      <c r="BG306" s="126"/>
      <c r="BJ306" s="126"/>
      <c r="BT306" s="126"/>
      <c r="CD306" s="126"/>
      <c r="CN306" s="126"/>
      <c r="CX306" s="126"/>
      <c r="DH306" s="126"/>
      <c r="DR306" s="126"/>
      <c r="EB306" s="126"/>
      <c r="EL306" s="126"/>
      <c r="EV306" s="126"/>
      <c r="FF306" s="126"/>
      <c r="FP306" s="126"/>
      <c r="FZ306" s="126"/>
      <c r="GJ306" s="126"/>
      <c r="GT306" s="126"/>
      <c r="HD306" s="126"/>
      <c r="HN306" s="126"/>
      <c r="HX306" s="126"/>
      <c r="IH306" s="126"/>
      <c r="IR306" s="126"/>
      <c r="JB306" s="126"/>
    </row>
    <row xmlns:x14ac="http://schemas.microsoft.com/office/spreadsheetml/2009/9/ac" r="307" s="3" customFormat="true" x14ac:dyDescent="0.25">
      <c r="A307" s="412"/>
      <c r="B307" s="126"/>
      <c r="L307" s="126"/>
      <c r="V307" s="126"/>
      <c r="AF307" s="126"/>
      <c r="AP307" s="126"/>
      <c r="AZ307" s="126"/>
      <c r="BA307" s="126"/>
      <c r="BB307" s="126"/>
      <c r="BC307" s="126"/>
      <c r="BD307" s="126"/>
      <c r="BE307" s="126"/>
      <c r="BF307" s="126"/>
      <c r="BG307" s="126"/>
      <c r="BJ307" s="126"/>
      <c r="BT307" s="126"/>
      <c r="CD307" s="126"/>
      <c r="CN307" s="126"/>
      <c r="CX307" s="126"/>
      <c r="DH307" s="126"/>
      <c r="DR307" s="126"/>
      <c r="EB307" s="126"/>
      <c r="EL307" s="126"/>
      <c r="EV307" s="126"/>
      <c r="FF307" s="126"/>
      <c r="FP307" s="126"/>
      <c r="FZ307" s="126"/>
      <c r="GJ307" s="126"/>
      <c r="GT307" s="126"/>
      <c r="HD307" s="126"/>
      <c r="HN307" s="126"/>
      <c r="HX307" s="126"/>
      <c r="IH307" s="126"/>
      <c r="IR307" s="126"/>
      <c r="JB307" s="126"/>
    </row>
    <row xmlns:x14ac="http://schemas.microsoft.com/office/spreadsheetml/2009/9/ac" r="308" s="3" customFormat="true" x14ac:dyDescent="0.25">
      <c r="A308" s="412"/>
      <c r="B308" s="126"/>
      <c r="L308" s="126"/>
      <c r="V308" s="126"/>
      <c r="AF308" s="126"/>
      <c r="AP308" s="126"/>
      <c r="AZ308" s="126"/>
      <c r="BA308" s="126"/>
      <c r="BB308" s="126"/>
      <c r="BC308" s="126"/>
      <c r="BD308" s="126"/>
      <c r="BE308" s="126"/>
      <c r="BF308" s="126"/>
      <c r="BG308" s="126"/>
      <c r="BJ308" s="126"/>
      <c r="BT308" s="126"/>
      <c r="CD308" s="126"/>
      <c r="CN308" s="126"/>
      <c r="CX308" s="126"/>
      <c r="DH308" s="126"/>
      <c r="DR308" s="126"/>
      <c r="EB308" s="126"/>
      <c r="EL308" s="126"/>
      <c r="EV308" s="126"/>
      <c r="FF308" s="126"/>
      <c r="FP308" s="126"/>
      <c r="FZ308" s="126"/>
      <c r="GJ308" s="126"/>
      <c r="GT308" s="126"/>
      <c r="HD308" s="126"/>
      <c r="HN308" s="126"/>
      <c r="HX308" s="126"/>
      <c r="IH308" s="126"/>
      <c r="IR308" s="126"/>
      <c r="JB308" s="126"/>
    </row>
    <row xmlns:x14ac="http://schemas.microsoft.com/office/spreadsheetml/2009/9/ac" r="309" s="3" customFormat="true" x14ac:dyDescent="0.25">
      <c r="A309" s="412"/>
      <c r="B309" s="126"/>
      <c r="L309" s="126"/>
      <c r="V309" s="126"/>
      <c r="AF309" s="126"/>
      <c r="AP309" s="126"/>
      <c r="AZ309" s="126"/>
      <c r="BA309" s="126"/>
      <c r="BB309" s="126"/>
      <c r="BC309" s="126"/>
      <c r="BD309" s="126"/>
      <c r="BE309" s="126"/>
      <c r="BF309" s="126"/>
      <c r="BG309" s="126"/>
      <c r="BJ309" s="126"/>
      <c r="BT309" s="126"/>
      <c r="CD309" s="126"/>
      <c r="CN309" s="126"/>
      <c r="CX309" s="126"/>
      <c r="DH309" s="126"/>
      <c r="DR309" s="126"/>
      <c r="EB309" s="126"/>
      <c r="EL309" s="126"/>
      <c r="EV309" s="126"/>
      <c r="FF309" s="126"/>
      <c r="FP309" s="126"/>
      <c r="FZ309" s="126"/>
      <c r="GJ309" s="126"/>
      <c r="GT309" s="126"/>
      <c r="HD309" s="126"/>
      <c r="HN309" s="126"/>
      <c r="HX309" s="126"/>
      <c r="IH309" s="126"/>
      <c r="IR309" s="126"/>
      <c r="JB309" s="126"/>
    </row>
    <row xmlns:x14ac="http://schemas.microsoft.com/office/spreadsheetml/2009/9/ac" r="310" s="3" customFormat="true" x14ac:dyDescent="0.25">
      <c r="A310" s="412"/>
      <c r="B310" s="126"/>
      <c r="L310" s="126"/>
      <c r="V310" s="126"/>
      <c r="AF310" s="126"/>
      <c r="AP310" s="126"/>
      <c r="AZ310" s="126"/>
      <c r="BA310" s="126"/>
      <c r="BB310" s="126"/>
      <c r="BC310" s="126"/>
      <c r="BD310" s="126"/>
      <c r="BE310" s="126"/>
      <c r="BF310" s="126"/>
      <c r="BG310" s="126"/>
      <c r="BJ310" s="126"/>
      <c r="BT310" s="126"/>
      <c r="CD310" s="126"/>
      <c r="CN310" s="126"/>
      <c r="CX310" s="126"/>
      <c r="DH310" s="126"/>
      <c r="DR310" s="126"/>
      <c r="EB310" s="126"/>
      <c r="EL310" s="126"/>
      <c r="EV310" s="126"/>
      <c r="FF310" s="126"/>
      <c r="FP310" s="126"/>
      <c r="FZ310" s="126"/>
      <c r="GJ310" s="126"/>
      <c r="GT310" s="126"/>
      <c r="HD310" s="126"/>
      <c r="HN310" s="126"/>
      <c r="HX310" s="126"/>
      <c r="IH310" s="126"/>
      <c r="IR310" s="126"/>
      <c r="JB310" s="126"/>
    </row>
    <row xmlns:x14ac="http://schemas.microsoft.com/office/spreadsheetml/2009/9/ac" r="311" s="3" customFormat="true" x14ac:dyDescent="0.25">
      <c r="A311" s="412"/>
      <c r="B311" s="126"/>
      <c r="L311" s="126"/>
      <c r="V311" s="126"/>
      <c r="AF311" s="126"/>
      <c r="AP311" s="126"/>
      <c r="AZ311" s="126"/>
      <c r="BA311" s="126"/>
      <c r="BB311" s="126"/>
      <c r="BC311" s="126"/>
      <c r="BD311" s="126"/>
      <c r="BE311" s="126"/>
      <c r="BF311" s="126"/>
      <c r="BG311" s="126"/>
      <c r="BJ311" s="126"/>
      <c r="BT311" s="126"/>
      <c r="CD311" s="126"/>
      <c r="CN311" s="126"/>
      <c r="CX311" s="126"/>
      <c r="DH311" s="126"/>
      <c r="DR311" s="126"/>
      <c r="EB311" s="126"/>
      <c r="EL311" s="126"/>
      <c r="EV311" s="126"/>
      <c r="FF311" s="126"/>
      <c r="FP311" s="126"/>
      <c r="FZ311" s="126"/>
      <c r="GJ311" s="126"/>
      <c r="GT311" s="126"/>
      <c r="HD311" s="126"/>
      <c r="HN311" s="126"/>
      <c r="HX311" s="126"/>
      <c r="IH311" s="126"/>
      <c r="IR311" s="126"/>
      <c r="JB311" s="126"/>
    </row>
    <row xmlns:x14ac="http://schemas.microsoft.com/office/spreadsheetml/2009/9/ac" r="312" s="3" customFormat="true" x14ac:dyDescent="0.25">
      <c r="A312" s="412"/>
      <c r="B312" s="126"/>
      <c r="L312" s="126"/>
      <c r="V312" s="126"/>
      <c r="AF312" s="126"/>
      <c r="AP312" s="126"/>
      <c r="AZ312" s="126"/>
      <c r="BA312" s="126"/>
      <c r="BB312" s="126"/>
      <c r="BC312" s="126"/>
      <c r="BD312" s="126"/>
      <c r="BE312" s="126"/>
      <c r="BF312" s="126"/>
      <c r="BG312" s="126"/>
      <c r="BJ312" s="126"/>
      <c r="BT312" s="126"/>
      <c r="CD312" s="126"/>
      <c r="CN312" s="126"/>
      <c r="CX312" s="126"/>
      <c r="DH312" s="126"/>
      <c r="DR312" s="126"/>
      <c r="EB312" s="126"/>
      <c r="EL312" s="126"/>
      <c r="EV312" s="126"/>
      <c r="FF312" s="126"/>
      <c r="FP312" s="126"/>
      <c r="FZ312" s="126"/>
      <c r="GJ312" s="126"/>
      <c r="GT312" s="126"/>
      <c r="HD312" s="126"/>
      <c r="HN312" s="126"/>
      <c r="HX312" s="126"/>
      <c r="IH312" s="126"/>
      <c r="IR312" s="126"/>
      <c r="JB312" s="126"/>
    </row>
    <row xmlns:x14ac="http://schemas.microsoft.com/office/spreadsheetml/2009/9/ac" r="313" s="3" customFormat="true" x14ac:dyDescent="0.25">
      <c r="A313" s="412"/>
      <c r="B313" s="126"/>
      <c r="L313" s="126"/>
      <c r="V313" s="126"/>
      <c r="AF313" s="126"/>
      <c r="AP313" s="126"/>
      <c r="AZ313" s="126"/>
      <c r="BA313" s="126"/>
      <c r="BB313" s="126"/>
      <c r="BC313" s="126"/>
      <c r="BD313" s="126"/>
      <c r="BE313" s="126"/>
      <c r="BF313" s="126"/>
      <c r="BG313" s="126"/>
      <c r="BJ313" s="126"/>
      <c r="BT313" s="126"/>
      <c r="CD313" s="126"/>
      <c r="CN313" s="126"/>
      <c r="CX313" s="126"/>
      <c r="DH313" s="126"/>
      <c r="DR313" s="126"/>
      <c r="EB313" s="126"/>
      <c r="EL313" s="126"/>
      <c r="EV313" s="126"/>
      <c r="FF313" s="126"/>
      <c r="FP313" s="126"/>
      <c r="FZ313" s="126"/>
      <c r="GJ313" s="126"/>
      <c r="GT313" s="126"/>
      <c r="HD313" s="126"/>
      <c r="HN313" s="126"/>
      <c r="HX313" s="126"/>
      <c r="IH313" s="126"/>
      <c r="IR313" s="126"/>
      <c r="JB313" s="126"/>
    </row>
    <row xmlns:x14ac="http://schemas.microsoft.com/office/spreadsheetml/2009/9/ac" r="314" s="3" customFormat="true" x14ac:dyDescent="0.25">
      <c r="A314" s="412"/>
      <c r="B314" s="126"/>
      <c r="L314" s="126"/>
      <c r="V314" s="126"/>
      <c r="AF314" s="126"/>
      <c r="AP314" s="126"/>
      <c r="AZ314" s="126"/>
      <c r="BA314" s="126"/>
      <c r="BB314" s="126"/>
      <c r="BC314" s="126"/>
      <c r="BD314" s="126"/>
      <c r="BE314" s="126"/>
      <c r="BF314" s="126"/>
      <c r="BG314" s="126"/>
      <c r="BJ314" s="126"/>
      <c r="BT314" s="126"/>
      <c r="CD314" s="126"/>
      <c r="CN314" s="126"/>
      <c r="CX314" s="126"/>
      <c r="DH314" s="126"/>
      <c r="DR314" s="126"/>
      <c r="EB314" s="126"/>
      <c r="EL314" s="126"/>
      <c r="EV314" s="126"/>
      <c r="FF314" s="126"/>
      <c r="FP314" s="126"/>
      <c r="FZ314" s="126"/>
      <c r="GJ314" s="126"/>
      <c r="GT314" s="126"/>
      <c r="HD314" s="126"/>
      <c r="HN314" s="126"/>
      <c r="HX314" s="126"/>
      <c r="IH314" s="126"/>
      <c r="IR314" s="126"/>
      <c r="JB314" s="126"/>
    </row>
    <row xmlns:x14ac="http://schemas.microsoft.com/office/spreadsheetml/2009/9/ac" r="315" s="3" customFormat="true" x14ac:dyDescent="0.25">
      <c r="A315" s="412"/>
      <c r="B315" s="126"/>
      <c r="L315" s="126"/>
      <c r="V315" s="126"/>
      <c r="AF315" s="126"/>
      <c r="AP315" s="126"/>
      <c r="AZ315" s="126"/>
      <c r="BA315" s="126"/>
      <c r="BB315" s="126"/>
      <c r="BC315" s="126"/>
      <c r="BD315" s="126"/>
      <c r="BE315" s="126"/>
      <c r="BF315" s="126"/>
      <c r="BG315" s="126"/>
      <c r="BJ315" s="126"/>
      <c r="BT315" s="126"/>
      <c r="CD315" s="126"/>
      <c r="CN315" s="126"/>
      <c r="CX315" s="126"/>
      <c r="DH315" s="126"/>
      <c r="DR315" s="126"/>
      <c r="EB315" s="126"/>
      <c r="EL315" s="126"/>
      <c r="EV315" s="126"/>
      <c r="FF315" s="126"/>
      <c r="FP315" s="126"/>
      <c r="FZ315" s="126"/>
      <c r="GJ315" s="126"/>
      <c r="GT315" s="126"/>
      <c r="HD315" s="126"/>
      <c r="HN315" s="126"/>
      <c r="HX315" s="126"/>
      <c r="IH315" s="126"/>
      <c r="IR315" s="126"/>
      <c r="JB315" s="126"/>
    </row>
    <row xmlns:x14ac="http://schemas.microsoft.com/office/spreadsheetml/2009/9/ac" r="316" s="3" customFormat="true" x14ac:dyDescent="0.25">
      <c r="A316" s="412"/>
      <c r="B316" s="126"/>
      <c r="L316" s="126"/>
      <c r="V316" s="126"/>
      <c r="AF316" s="126"/>
      <c r="AP316" s="126"/>
      <c r="AZ316" s="126"/>
      <c r="BA316" s="126"/>
      <c r="BB316" s="126"/>
      <c r="BC316" s="126"/>
      <c r="BD316" s="126"/>
      <c r="BE316" s="126"/>
      <c r="BF316" s="126"/>
      <c r="BG316" s="126"/>
      <c r="BJ316" s="126"/>
      <c r="BT316" s="126"/>
      <c r="CD316" s="126"/>
      <c r="CN316" s="126"/>
      <c r="CX316" s="126"/>
      <c r="DH316" s="126"/>
      <c r="DR316" s="126"/>
      <c r="EB316" s="126"/>
      <c r="EL316" s="126"/>
      <c r="EV316" s="126"/>
      <c r="FF316" s="126"/>
      <c r="FP316" s="126"/>
      <c r="FZ316" s="126"/>
      <c r="GJ316" s="126"/>
      <c r="GT316" s="126"/>
      <c r="HD316" s="126"/>
      <c r="HN316" s="126"/>
      <c r="HX316" s="126"/>
      <c r="IH316" s="126"/>
      <c r="IR316" s="126"/>
      <c r="JB316" s="126"/>
    </row>
    <row xmlns:x14ac="http://schemas.microsoft.com/office/spreadsheetml/2009/9/ac" r="317" s="3" customFormat="true" x14ac:dyDescent="0.25">
      <c r="A317" s="412"/>
      <c r="B317" s="126"/>
      <c r="L317" s="126"/>
      <c r="V317" s="126"/>
      <c r="AF317" s="126"/>
      <c r="AP317" s="126"/>
      <c r="AZ317" s="126"/>
      <c r="BA317" s="126"/>
      <c r="BB317" s="126"/>
      <c r="BC317" s="126"/>
      <c r="BD317" s="126"/>
      <c r="BE317" s="126"/>
      <c r="BF317" s="126"/>
      <c r="BG317" s="126"/>
      <c r="BJ317" s="126"/>
      <c r="BT317" s="126"/>
      <c r="CD317" s="126"/>
      <c r="CN317" s="126"/>
      <c r="CX317" s="126"/>
      <c r="DH317" s="126"/>
      <c r="DR317" s="126"/>
      <c r="EB317" s="126"/>
      <c r="EL317" s="126"/>
      <c r="EV317" s="126"/>
      <c r="FF317" s="126"/>
      <c r="FP317" s="126"/>
      <c r="FZ317" s="126"/>
      <c r="GJ317" s="126"/>
      <c r="GT317" s="126"/>
      <c r="HD317" s="126"/>
      <c r="HN317" s="126"/>
      <c r="HX317" s="126"/>
      <c r="IH317" s="126"/>
      <c r="IR317" s="126"/>
      <c r="JB317" s="126"/>
    </row>
    <row xmlns:x14ac="http://schemas.microsoft.com/office/spreadsheetml/2009/9/ac" r="318" s="3" customFormat="true" x14ac:dyDescent="0.25">
      <c r="A318" s="412"/>
      <c r="B318" s="126"/>
      <c r="L318" s="126"/>
      <c r="V318" s="126"/>
      <c r="AF318" s="126"/>
      <c r="AP318" s="126"/>
      <c r="AZ318" s="126"/>
      <c r="BA318" s="126"/>
      <c r="BB318" s="126"/>
      <c r="BC318" s="126"/>
      <c r="BD318" s="126"/>
      <c r="BE318" s="126"/>
      <c r="BF318" s="126"/>
      <c r="BG318" s="126"/>
      <c r="BJ318" s="126"/>
      <c r="BT318" s="126"/>
      <c r="CD318" s="126"/>
      <c r="CN318" s="126"/>
      <c r="CX318" s="126"/>
      <c r="DH318" s="126"/>
      <c r="DR318" s="126"/>
      <c r="EB318" s="126"/>
      <c r="EL318" s="126"/>
      <c r="EV318" s="126"/>
      <c r="FF318" s="126"/>
      <c r="FP318" s="126"/>
      <c r="FZ318" s="126"/>
      <c r="GJ318" s="126"/>
      <c r="GT318" s="126"/>
      <c r="HD318" s="126"/>
      <c r="HN318" s="126"/>
      <c r="HX318" s="126"/>
      <c r="IH318" s="126"/>
      <c r="IR318" s="126"/>
      <c r="JB318" s="126"/>
    </row>
    <row xmlns:x14ac="http://schemas.microsoft.com/office/spreadsheetml/2009/9/ac" r="319" s="3" customFormat="true" x14ac:dyDescent="0.25">
      <c r="A319" s="412"/>
      <c r="B319" s="126"/>
      <c r="L319" s="126"/>
      <c r="V319" s="126"/>
      <c r="AF319" s="126"/>
      <c r="AP319" s="126"/>
      <c r="AZ319" s="126"/>
      <c r="BA319" s="126"/>
      <c r="BB319" s="126"/>
      <c r="BC319" s="126"/>
      <c r="BD319" s="126"/>
      <c r="BE319" s="126"/>
      <c r="BF319" s="126"/>
      <c r="BG319" s="126"/>
      <c r="BJ319" s="126"/>
      <c r="BT319" s="126"/>
      <c r="CD319" s="126"/>
      <c r="CN319" s="126"/>
      <c r="CX319" s="126"/>
      <c r="DH319" s="126"/>
      <c r="DR319" s="126"/>
      <c r="EB319" s="126"/>
      <c r="EL319" s="126"/>
      <c r="EV319" s="126"/>
      <c r="FF319" s="126"/>
      <c r="FP319" s="126"/>
      <c r="FZ319" s="126"/>
      <c r="GJ319" s="126"/>
      <c r="GT319" s="126"/>
      <c r="HD319" s="126"/>
      <c r="HN319" s="126"/>
      <c r="HX319" s="126"/>
      <c r="IH319" s="126"/>
      <c r="IR319" s="126"/>
      <c r="JB319" s="126"/>
    </row>
    <row xmlns:x14ac="http://schemas.microsoft.com/office/spreadsheetml/2009/9/ac" r="320" s="3" customFormat="true" x14ac:dyDescent="0.25">
      <c r="A320" s="412"/>
      <c r="B320" s="126"/>
      <c r="L320" s="126"/>
      <c r="V320" s="126"/>
      <c r="AF320" s="126"/>
      <c r="AP320" s="126"/>
      <c r="AZ320" s="126"/>
      <c r="BA320" s="126"/>
      <c r="BB320" s="126"/>
      <c r="BC320" s="126"/>
      <c r="BD320" s="126"/>
      <c r="BE320" s="126"/>
      <c r="BF320" s="126"/>
      <c r="BG320" s="126"/>
      <c r="BJ320" s="126"/>
      <c r="BT320" s="126"/>
      <c r="CD320" s="126"/>
      <c r="CN320" s="126"/>
      <c r="CX320" s="126"/>
      <c r="DH320" s="126"/>
      <c r="DR320" s="126"/>
      <c r="EB320" s="126"/>
      <c r="EL320" s="126"/>
      <c r="EV320" s="126"/>
      <c r="FF320" s="126"/>
      <c r="FP320" s="126"/>
      <c r="FZ320" s="126"/>
      <c r="GJ320" s="126"/>
      <c r="GT320" s="126"/>
      <c r="HD320" s="126"/>
      <c r="HN320" s="126"/>
      <c r="HX320" s="126"/>
      <c r="IH320" s="126"/>
      <c r="IR320" s="126"/>
      <c r="JB320" s="126"/>
    </row>
    <row xmlns:x14ac="http://schemas.microsoft.com/office/spreadsheetml/2009/9/ac" r="321" s="3" customFormat="true" x14ac:dyDescent="0.25">
      <c r="A321" s="412"/>
      <c r="B321" s="126"/>
      <c r="L321" s="126"/>
      <c r="V321" s="126"/>
      <c r="AF321" s="126"/>
      <c r="AP321" s="126"/>
      <c r="AZ321" s="126"/>
      <c r="BA321" s="126"/>
      <c r="BB321" s="126"/>
      <c r="BC321" s="126"/>
      <c r="BD321" s="126"/>
      <c r="BE321" s="126"/>
      <c r="BF321" s="126"/>
      <c r="BG321" s="126"/>
      <c r="BJ321" s="126"/>
      <c r="BT321" s="126"/>
      <c r="CD321" s="126"/>
      <c r="CN321" s="126"/>
      <c r="CX321" s="126"/>
      <c r="DH321" s="126"/>
      <c r="DR321" s="126"/>
      <c r="EB321" s="126"/>
      <c r="EL321" s="126"/>
      <c r="EV321" s="126"/>
      <c r="FF321" s="126"/>
      <c r="FP321" s="126"/>
      <c r="FZ321" s="126"/>
      <c r="GJ321" s="126"/>
      <c r="GT321" s="126"/>
      <c r="HD321" s="126"/>
      <c r="HN321" s="126"/>
      <c r="HX321" s="126"/>
      <c r="IH321" s="126"/>
      <c r="IR321" s="126"/>
      <c r="JB321" s="126"/>
    </row>
    <row xmlns:x14ac="http://schemas.microsoft.com/office/spreadsheetml/2009/9/ac" r="322" s="3" customFormat="true" x14ac:dyDescent="0.25">
      <c r="A322" s="412"/>
      <c r="B322" s="126"/>
      <c r="L322" s="126"/>
      <c r="V322" s="126"/>
      <c r="AF322" s="126"/>
      <c r="AP322" s="126"/>
      <c r="AZ322" s="126"/>
      <c r="BA322" s="126"/>
      <c r="BB322" s="126"/>
      <c r="BC322" s="126"/>
      <c r="BD322" s="126"/>
      <c r="BE322" s="126"/>
      <c r="BF322" s="126"/>
      <c r="BG322" s="126"/>
      <c r="BJ322" s="126"/>
      <c r="BT322" s="126"/>
      <c r="CD322" s="126"/>
      <c r="CN322" s="126"/>
      <c r="CX322" s="126"/>
      <c r="DH322" s="126"/>
      <c r="DR322" s="126"/>
      <c r="EB322" s="126"/>
      <c r="EL322" s="126"/>
      <c r="EV322" s="126"/>
      <c r="FF322" s="126"/>
      <c r="FP322" s="126"/>
      <c r="FZ322" s="126"/>
      <c r="GJ322" s="126"/>
      <c r="GT322" s="126"/>
      <c r="HD322" s="126"/>
      <c r="HN322" s="126"/>
      <c r="HX322" s="126"/>
      <c r="IH322" s="126"/>
      <c r="IR322" s="126"/>
      <c r="JB322" s="126"/>
    </row>
    <row xmlns:x14ac="http://schemas.microsoft.com/office/spreadsheetml/2009/9/ac" r="323" s="3" customFormat="true" x14ac:dyDescent="0.25">
      <c r="A323" s="412"/>
      <c r="B323" s="126"/>
      <c r="L323" s="126"/>
      <c r="V323" s="126"/>
      <c r="AF323" s="126"/>
      <c r="AP323" s="126"/>
      <c r="AZ323" s="126"/>
      <c r="BA323" s="126"/>
      <c r="BB323" s="126"/>
      <c r="BC323" s="126"/>
      <c r="BD323" s="126"/>
      <c r="BE323" s="126"/>
      <c r="BF323" s="126"/>
      <c r="BG323" s="126"/>
      <c r="BJ323" s="126"/>
      <c r="BT323" s="126"/>
      <c r="CD323" s="126"/>
      <c r="CN323" s="126"/>
      <c r="CX323" s="126"/>
      <c r="DH323" s="126"/>
      <c r="DR323" s="126"/>
      <c r="EB323" s="126"/>
      <c r="EL323" s="126"/>
      <c r="EV323" s="126"/>
      <c r="FF323" s="126"/>
      <c r="FP323" s="126"/>
      <c r="FZ323" s="126"/>
      <c r="GJ323" s="126"/>
      <c r="GT323" s="126"/>
      <c r="HD323" s="126"/>
      <c r="HN323" s="126"/>
      <c r="HX323" s="126"/>
      <c r="IH323" s="126"/>
      <c r="IR323" s="126"/>
      <c r="JB323" s="126"/>
    </row>
    <row xmlns:x14ac="http://schemas.microsoft.com/office/spreadsheetml/2009/9/ac" r="324" s="3" customFormat="true" x14ac:dyDescent="0.25">
      <c r="A324" s="412"/>
      <c r="B324" s="126"/>
      <c r="L324" s="126"/>
      <c r="V324" s="126"/>
      <c r="AF324" s="126"/>
      <c r="AP324" s="126"/>
      <c r="AZ324" s="126"/>
      <c r="BA324" s="126"/>
      <c r="BB324" s="126"/>
      <c r="BC324" s="126"/>
      <c r="BD324" s="126"/>
      <c r="BE324" s="126"/>
      <c r="BF324" s="126"/>
      <c r="BG324" s="126"/>
      <c r="BJ324" s="126"/>
      <c r="BT324" s="126"/>
      <c r="CD324" s="126"/>
      <c r="CN324" s="126"/>
      <c r="CX324" s="126"/>
      <c r="DH324" s="126"/>
      <c r="DR324" s="126"/>
      <c r="EB324" s="126"/>
      <c r="EL324" s="126"/>
      <c r="EV324" s="126"/>
      <c r="FF324" s="126"/>
      <c r="FP324" s="126"/>
      <c r="FZ324" s="126"/>
      <c r="GJ324" s="126"/>
      <c r="GT324" s="126"/>
      <c r="HD324" s="126"/>
      <c r="HN324" s="126"/>
      <c r="HX324" s="126"/>
      <c r="IH324" s="126"/>
      <c r="IR324" s="126"/>
      <c r="JB324" s="126"/>
    </row>
    <row xmlns:x14ac="http://schemas.microsoft.com/office/spreadsheetml/2009/9/ac" r="325" s="3" customFormat="true" x14ac:dyDescent="0.25">
      <c r="A325" s="412"/>
      <c r="B325" s="126"/>
      <c r="L325" s="126"/>
      <c r="V325" s="126"/>
      <c r="AF325" s="126"/>
      <c r="AP325" s="126"/>
      <c r="AZ325" s="126"/>
      <c r="BA325" s="126"/>
      <c r="BB325" s="126"/>
      <c r="BC325" s="126"/>
      <c r="BD325" s="126"/>
      <c r="BE325" s="126"/>
      <c r="BF325" s="126"/>
      <c r="BG325" s="126"/>
      <c r="BJ325" s="126"/>
      <c r="BT325" s="126"/>
      <c r="CD325" s="126"/>
      <c r="CN325" s="126"/>
      <c r="CX325" s="126"/>
      <c r="DH325" s="126"/>
      <c r="DR325" s="126"/>
      <c r="EB325" s="126"/>
      <c r="EL325" s="126"/>
      <c r="EV325" s="126"/>
      <c r="FF325" s="126"/>
      <c r="FP325" s="126"/>
      <c r="FZ325" s="126"/>
      <c r="GJ325" s="126"/>
      <c r="GT325" s="126"/>
      <c r="HD325" s="126"/>
      <c r="HN325" s="126"/>
      <c r="HX325" s="126"/>
      <c r="IH325" s="126"/>
      <c r="IR325" s="126"/>
      <c r="JB325" s="126"/>
    </row>
    <row xmlns:x14ac="http://schemas.microsoft.com/office/spreadsheetml/2009/9/ac" r="326" s="3" customFormat="true" x14ac:dyDescent="0.25">
      <c r="A326" s="412"/>
      <c r="B326" s="126"/>
      <c r="L326" s="126"/>
      <c r="V326" s="126"/>
      <c r="AF326" s="126"/>
      <c r="AP326" s="126"/>
      <c r="AZ326" s="126"/>
      <c r="BA326" s="126"/>
      <c r="BB326" s="126"/>
      <c r="BC326" s="126"/>
      <c r="BD326" s="126"/>
      <c r="BE326" s="126"/>
      <c r="BF326" s="126"/>
      <c r="BG326" s="126"/>
      <c r="BJ326" s="126"/>
      <c r="BT326" s="126"/>
      <c r="CD326" s="126"/>
      <c r="CN326" s="126"/>
      <c r="CX326" s="126"/>
      <c r="DH326" s="126"/>
      <c r="DR326" s="126"/>
      <c r="EB326" s="126"/>
      <c r="EL326" s="126"/>
      <c r="EV326" s="126"/>
      <c r="FF326" s="126"/>
      <c r="FP326" s="126"/>
      <c r="FZ326" s="126"/>
      <c r="GJ326" s="126"/>
      <c r="GT326" s="126"/>
      <c r="HD326" s="126"/>
      <c r="HN326" s="126"/>
      <c r="HX326" s="126"/>
      <c r="IH326" s="126"/>
      <c r="IR326" s="126"/>
      <c r="JB326" s="126"/>
    </row>
    <row xmlns:x14ac="http://schemas.microsoft.com/office/spreadsheetml/2009/9/ac" r="327" s="3" customFormat="true" x14ac:dyDescent="0.25">
      <c r="A327" s="412"/>
      <c r="B327" s="126"/>
      <c r="L327" s="126"/>
      <c r="V327" s="126"/>
      <c r="AF327" s="126"/>
      <c r="AP327" s="126"/>
      <c r="AZ327" s="126"/>
      <c r="BA327" s="126"/>
      <c r="BB327" s="126"/>
      <c r="BC327" s="126"/>
      <c r="BD327" s="126"/>
      <c r="BE327" s="126"/>
      <c r="BF327" s="126"/>
      <c r="BG327" s="126"/>
      <c r="BJ327" s="126"/>
      <c r="BT327" s="126"/>
      <c r="CD327" s="126"/>
      <c r="CN327" s="126"/>
      <c r="CX327" s="126"/>
      <c r="DH327" s="126"/>
      <c r="DR327" s="126"/>
      <c r="EB327" s="126"/>
      <c r="EL327" s="126"/>
      <c r="EV327" s="126"/>
      <c r="FF327" s="126"/>
      <c r="FP327" s="126"/>
      <c r="FZ327" s="126"/>
      <c r="GJ327" s="126"/>
      <c r="GT327" s="126"/>
      <c r="HD327" s="126"/>
      <c r="HN327" s="126"/>
      <c r="HX327" s="126"/>
      <c r="IH327" s="126"/>
      <c r="IR327" s="126"/>
      <c r="JB327" s="126"/>
    </row>
    <row xmlns:x14ac="http://schemas.microsoft.com/office/spreadsheetml/2009/9/ac" r="328" s="3" customFormat="true" x14ac:dyDescent="0.25">
      <c r="A328" s="412"/>
      <c r="B328" s="126"/>
      <c r="L328" s="126"/>
      <c r="V328" s="126"/>
      <c r="AF328" s="126"/>
      <c r="AP328" s="126"/>
      <c r="AZ328" s="126"/>
      <c r="BA328" s="126"/>
      <c r="BB328" s="126"/>
      <c r="BC328" s="126"/>
      <c r="BD328" s="126"/>
      <c r="BE328" s="126"/>
      <c r="BF328" s="126"/>
      <c r="BG328" s="126"/>
      <c r="BJ328" s="126"/>
      <c r="BT328" s="126"/>
      <c r="CD328" s="126"/>
      <c r="CN328" s="126"/>
      <c r="CX328" s="126"/>
      <c r="DH328" s="126"/>
      <c r="DR328" s="126"/>
      <c r="EB328" s="126"/>
      <c r="EL328" s="126"/>
      <c r="EV328" s="126"/>
      <c r="FF328" s="126"/>
      <c r="FP328" s="126"/>
      <c r="FZ328" s="126"/>
      <c r="GJ328" s="126"/>
      <c r="GT328" s="126"/>
      <c r="HD328" s="126"/>
      <c r="HN328" s="126"/>
      <c r="HX328" s="126"/>
      <c r="IH328" s="126"/>
      <c r="IR328" s="126"/>
      <c r="JB328" s="126"/>
    </row>
    <row xmlns:x14ac="http://schemas.microsoft.com/office/spreadsheetml/2009/9/ac" r="329" s="3" customFormat="true" x14ac:dyDescent="0.25">
      <c r="A329" s="412"/>
      <c r="B329" s="126"/>
      <c r="L329" s="126"/>
      <c r="V329" s="126"/>
      <c r="AF329" s="126"/>
      <c r="AP329" s="126"/>
      <c r="AZ329" s="126"/>
      <c r="BA329" s="126"/>
      <c r="BB329" s="126"/>
      <c r="BC329" s="126"/>
      <c r="BD329" s="126"/>
      <c r="BE329" s="126"/>
      <c r="BF329" s="126"/>
      <c r="BG329" s="126"/>
      <c r="BJ329" s="126"/>
      <c r="BT329" s="126"/>
      <c r="CD329" s="126"/>
      <c r="CN329" s="126"/>
      <c r="CX329" s="126"/>
      <c r="DH329" s="126"/>
      <c r="DR329" s="126"/>
      <c r="EB329" s="126"/>
      <c r="EL329" s="126"/>
      <c r="EV329" s="126"/>
      <c r="FF329" s="126"/>
      <c r="FP329" s="126"/>
      <c r="FZ329" s="126"/>
      <c r="GJ329" s="126"/>
      <c r="GT329" s="126"/>
      <c r="HD329" s="126"/>
      <c r="HN329" s="126"/>
      <c r="HX329" s="126"/>
      <c r="IH329" s="126"/>
      <c r="IR329" s="126"/>
      <c r="JB329" s="126"/>
    </row>
    <row xmlns:x14ac="http://schemas.microsoft.com/office/spreadsheetml/2009/9/ac" r="330" s="3" customFormat="true" x14ac:dyDescent="0.25">
      <c r="A330" s="412"/>
      <c r="B330" s="126"/>
      <c r="L330" s="126"/>
      <c r="V330" s="126"/>
      <c r="AF330" s="126"/>
      <c r="AP330" s="126"/>
      <c r="AZ330" s="126"/>
      <c r="BA330" s="126"/>
      <c r="BB330" s="126"/>
      <c r="BC330" s="126"/>
      <c r="BD330" s="126"/>
      <c r="BE330" s="126"/>
      <c r="BF330" s="126"/>
      <c r="BG330" s="126"/>
      <c r="BJ330" s="126"/>
      <c r="BT330" s="126"/>
      <c r="CD330" s="126"/>
      <c r="CN330" s="126"/>
      <c r="CX330" s="126"/>
      <c r="DH330" s="126"/>
      <c r="DR330" s="126"/>
      <c r="EB330" s="126"/>
      <c r="EL330" s="126"/>
      <c r="EV330" s="126"/>
      <c r="FF330" s="126"/>
      <c r="FP330" s="126"/>
      <c r="FZ330" s="126"/>
      <c r="GJ330" s="126"/>
      <c r="GT330" s="126"/>
      <c r="HD330" s="126"/>
      <c r="HN330" s="126"/>
      <c r="HX330" s="126"/>
      <c r="IH330" s="126"/>
      <c r="IR330" s="126"/>
      <c r="JB330" s="126"/>
    </row>
    <row xmlns:x14ac="http://schemas.microsoft.com/office/spreadsheetml/2009/9/ac" r="331" s="3" customFormat="true" x14ac:dyDescent="0.25">
      <c r="A331" s="412"/>
      <c r="B331" s="126"/>
      <c r="L331" s="126"/>
      <c r="V331" s="126"/>
      <c r="AF331" s="126"/>
      <c r="AP331" s="126"/>
      <c r="AZ331" s="126"/>
      <c r="BA331" s="126"/>
      <c r="BB331" s="126"/>
      <c r="BC331" s="126"/>
      <c r="BD331" s="126"/>
      <c r="BE331" s="126"/>
      <c r="BF331" s="126"/>
      <c r="BG331" s="126"/>
      <c r="BJ331" s="126"/>
      <c r="BT331" s="126"/>
      <c r="CD331" s="126"/>
      <c r="CN331" s="126"/>
      <c r="CX331" s="126"/>
      <c r="DH331" s="126"/>
      <c r="DR331" s="126"/>
      <c r="EB331" s="126"/>
      <c r="EL331" s="126"/>
      <c r="EV331" s="126"/>
      <c r="FF331" s="126"/>
      <c r="FP331" s="126"/>
      <c r="FZ331" s="126"/>
      <c r="GJ331" s="126"/>
      <c r="GT331" s="126"/>
      <c r="HD331" s="126"/>
      <c r="HN331" s="126"/>
      <c r="HX331" s="126"/>
      <c r="IH331" s="126"/>
      <c r="IR331" s="126"/>
      <c r="JB331" s="126"/>
    </row>
    <row xmlns:x14ac="http://schemas.microsoft.com/office/spreadsheetml/2009/9/ac" r="332" s="3" customFormat="true" x14ac:dyDescent="0.25">
      <c r="A332" s="412"/>
      <c r="B332" s="126"/>
      <c r="L332" s="126"/>
      <c r="V332" s="126"/>
      <c r="AF332" s="126"/>
      <c r="AP332" s="126"/>
      <c r="AZ332" s="126"/>
      <c r="BA332" s="126"/>
      <c r="BB332" s="126"/>
      <c r="BC332" s="126"/>
      <c r="BD332" s="126"/>
      <c r="BE332" s="126"/>
      <c r="BF332" s="126"/>
      <c r="BG332" s="126"/>
      <c r="BJ332" s="126"/>
      <c r="BT332" s="126"/>
      <c r="CD332" s="126"/>
      <c r="CN332" s="126"/>
      <c r="CX332" s="126"/>
      <c r="DH332" s="126"/>
      <c r="DR332" s="126"/>
      <c r="EB332" s="126"/>
      <c r="EL332" s="126"/>
      <c r="EV332" s="126"/>
      <c r="FF332" s="126"/>
      <c r="FP332" s="126"/>
      <c r="FZ332" s="126"/>
      <c r="GJ332" s="126"/>
      <c r="GT332" s="126"/>
      <c r="HD332" s="126"/>
      <c r="HN332" s="126"/>
      <c r="HX332" s="126"/>
      <c r="IH332" s="126"/>
      <c r="IR332" s="126"/>
      <c r="JB332" s="126"/>
    </row>
    <row xmlns:x14ac="http://schemas.microsoft.com/office/spreadsheetml/2009/9/ac" r="333" s="3" customFormat="true" x14ac:dyDescent="0.25">
      <c r="A333" s="412"/>
      <c r="B333" s="126"/>
      <c r="L333" s="126"/>
      <c r="V333" s="126"/>
      <c r="AF333" s="126"/>
      <c r="AP333" s="126"/>
      <c r="AZ333" s="126"/>
      <c r="BA333" s="126"/>
      <c r="BB333" s="126"/>
      <c r="BC333" s="126"/>
      <c r="BD333" s="126"/>
      <c r="BE333" s="126"/>
      <c r="BF333" s="126"/>
      <c r="BG333" s="126"/>
      <c r="BJ333" s="126"/>
      <c r="BT333" s="126"/>
      <c r="CD333" s="126"/>
      <c r="CN333" s="126"/>
      <c r="CX333" s="126"/>
      <c r="DH333" s="126"/>
      <c r="DR333" s="126"/>
      <c r="EB333" s="126"/>
      <c r="EL333" s="126"/>
      <c r="EV333" s="126"/>
      <c r="FF333" s="126"/>
      <c r="FP333" s="126"/>
      <c r="FZ333" s="126"/>
      <c r="GJ333" s="126"/>
      <c r="GT333" s="126"/>
      <c r="HD333" s="126"/>
      <c r="HN333" s="126"/>
      <c r="HX333" s="126"/>
      <c r="IH333" s="126"/>
      <c r="IR333" s="126"/>
      <c r="JB333" s="126"/>
    </row>
    <row xmlns:x14ac="http://schemas.microsoft.com/office/spreadsheetml/2009/9/ac" r="334" s="3" customFormat="true" x14ac:dyDescent="0.25">
      <c r="A334" s="412"/>
      <c r="B334" s="126"/>
      <c r="L334" s="126"/>
      <c r="V334" s="126"/>
      <c r="AF334" s="126"/>
      <c r="AP334" s="126"/>
      <c r="AZ334" s="126"/>
      <c r="BA334" s="126"/>
      <c r="BB334" s="126"/>
      <c r="BC334" s="126"/>
      <c r="BD334" s="126"/>
      <c r="BE334" s="126"/>
      <c r="BF334" s="126"/>
      <c r="BG334" s="126"/>
      <c r="BJ334" s="126"/>
      <c r="BT334" s="126"/>
      <c r="CD334" s="126"/>
      <c r="CN334" s="126"/>
      <c r="CX334" s="126"/>
      <c r="DH334" s="126"/>
      <c r="DR334" s="126"/>
      <c r="EB334" s="126"/>
      <c r="EL334" s="126"/>
      <c r="EV334" s="126"/>
      <c r="FF334" s="126"/>
      <c r="FP334" s="126"/>
      <c r="FZ334" s="126"/>
      <c r="GJ334" s="126"/>
      <c r="GT334" s="126"/>
      <c r="HD334" s="126"/>
      <c r="HN334" s="126"/>
      <c r="HX334" s="126"/>
      <c r="IH334" s="126"/>
      <c r="IR334" s="126"/>
      <c r="JB334" s="126"/>
    </row>
    <row xmlns:x14ac="http://schemas.microsoft.com/office/spreadsheetml/2009/9/ac" r="335" s="3" customFormat="true" x14ac:dyDescent="0.25">
      <c r="A335" s="412"/>
      <c r="B335" s="126"/>
      <c r="L335" s="126"/>
      <c r="V335" s="126"/>
      <c r="AF335" s="126"/>
      <c r="AP335" s="126"/>
      <c r="AZ335" s="126"/>
      <c r="BA335" s="126"/>
      <c r="BB335" s="126"/>
      <c r="BC335" s="126"/>
      <c r="BD335" s="126"/>
      <c r="BE335" s="126"/>
      <c r="BF335" s="126"/>
      <c r="BG335" s="126"/>
      <c r="BJ335" s="126"/>
      <c r="BT335" s="126"/>
      <c r="CD335" s="126"/>
      <c r="CN335" s="126"/>
      <c r="CX335" s="126"/>
      <c r="DH335" s="126"/>
      <c r="DR335" s="126"/>
      <c r="EB335" s="126"/>
      <c r="EL335" s="126"/>
      <c r="EV335" s="126"/>
      <c r="FF335" s="126"/>
      <c r="FP335" s="126"/>
      <c r="FZ335" s="126"/>
      <c r="GJ335" s="126"/>
      <c r="GT335" s="126"/>
      <c r="HD335" s="126"/>
      <c r="HN335" s="126"/>
      <c r="HX335" s="126"/>
      <c r="IH335" s="126"/>
      <c r="IR335" s="126"/>
      <c r="JB335" s="126"/>
    </row>
    <row xmlns:x14ac="http://schemas.microsoft.com/office/spreadsheetml/2009/9/ac" r="336" s="3" customFormat="true" x14ac:dyDescent="0.25">
      <c r="A336" s="412"/>
      <c r="B336" s="126"/>
      <c r="L336" s="126"/>
      <c r="V336" s="126"/>
      <c r="AF336" s="126"/>
      <c r="AP336" s="126"/>
      <c r="AZ336" s="126"/>
      <c r="BA336" s="126"/>
      <c r="BB336" s="126"/>
      <c r="BC336" s="126"/>
      <c r="BD336" s="126"/>
      <c r="BE336" s="126"/>
      <c r="BF336" s="126"/>
      <c r="BG336" s="126"/>
      <c r="BJ336" s="126"/>
      <c r="BT336" s="126"/>
      <c r="CD336" s="126"/>
      <c r="CN336" s="126"/>
      <c r="CX336" s="126"/>
      <c r="DH336" s="126"/>
      <c r="DR336" s="126"/>
      <c r="EB336" s="126"/>
      <c r="EL336" s="126"/>
      <c r="EV336" s="126"/>
      <c r="FF336" s="126"/>
      <c r="FP336" s="126"/>
      <c r="FZ336" s="126"/>
      <c r="GJ336" s="126"/>
      <c r="GT336" s="126"/>
      <c r="HD336" s="126"/>
      <c r="HN336" s="126"/>
      <c r="HX336" s="126"/>
      <c r="IH336" s="126"/>
      <c r="IR336" s="126"/>
      <c r="JB336" s="126"/>
    </row>
    <row xmlns:x14ac="http://schemas.microsoft.com/office/spreadsheetml/2009/9/ac" r="337" s="3" customFormat="true" x14ac:dyDescent="0.25">
      <c r="A337" s="412"/>
      <c r="B337" s="126"/>
      <c r="L337" s="126"/>
      <c r="V337" s="126"/>
      <c r="AF337" s="126"/>
      <c r="AP337" s="126"/>
      <c r="AZ337" s="126"/>
      <c r="BA337" s="126"/>
      <c r="BB337" s="126"/>
      <c r="BC337" s="126"/>
      <c r="BD337" s="126"/>
      <c r="BE337" s="126"/>
      <c r="BF337" s="126"/>
      <c r="BG337" s="126"/>
      <c r="BJ337" s="126"/>
      <c r="BT337" s="126"/>
      <c r="CD337" s="126"/>
      <c r="CN337" s="126"/>
      <c r="CX337" s="126"/>
      <c r="DH337" s="126"/>
      <c r="DR337" s="126"/>
      <c r="EB337" s="126"/>
      <c r="EL337" s="126"/>
      <c r="EV337" s="126"/>
      <c r="FF337" s="126"/>
      <c r="FP337" s="126"/>
      <c r="FZ337" s="126"/>
      <c r="GJ337" s="126"/>
      <c r="GT337" s="126"/>
      <c r="HD337" s="126"/>
      <c r="HN337" s="126"/>
      <c r="HX337" s="126"/>
      <c r="IH337" s="126"/>
      <c r="IR337" s="126"/>
      <c r="JB337" s="126"/>
    </row>
    <row xmlns:x14ac="http://schemas.microsoft.com/office/spreadsheetml/2009/9/ac" r="338" s="3" customFormat="true" x14ac:dyDescent="0.25">
      <c r="A338" s="412"/>
      <c r="B338" s="126"/>
      <c r="L338" s="126"/>
      <c r="V338" s="126"/>
      <c r="AF338" s="126"/>
      <c r="AP338" s="126"/>
      <c r="AZ338" s="126"/>
      <c r="BA338" s="126"/>
      <c r="BB338" s="126"/>
      <c r="BC338" s="126"/>
      <c r="BD338" s="126"/>
      <c r="BE338" s="126"/>
      <c r="BF338" s="126"/>
      <c r="BG338" s="126"/>
      <c r="BJ338" s="126"/>
      <c r="BT338" s="126"/>
      <c r="CD338" s="126"/>
      <c r="CN338" s="126"/>
      <c r="CX338" s="126"/>
      <c r="DH338" s="126"/>
      <c r="DR338" s="126"/>
      <c r="EB338" s="126"/>
      <c r="EL338" s="126"/>
      <c r="EV338" s="126"/>
      <c r="FF338" s="126"/>
      <c r="FP338" s="126"/>
      <c r="FZ338" s="126"/>
      <c r="GJ338" s="126"/>
      <c r="GT338" s="126"/>
      <c r="HD338" s="126"/>
      <c r="HN338" s="126"/>
      <c r="HX338" s="126"/>
      <c r="IH338" s="126"/>
      <c r="IR338" s="126"/>
      <c r="JB338" s="126"/>
    </row>
    <row xmlns:x14ac="http://schemas.microsoft.com/office/spreadsheetml/2009/9/ac" r="339" s="3" customFormat="true" x14ac:dyDescent="0.25">
      <c r="A339" s="412"/>
      <c r="B339" s="126"/>
      <c r="L339" s="126"/>
      <c r="V339" s="126"/>
      <c r="AF339" s="126"/>
      <c r="AP339" s="126"/>
      <c r="AZ339" s="126"/>
      <c r="BA339" s="126"/>
      <c r="BB339" s="126"/>
      <c r="BC339" s="126"/>
      <c r="BD339" s="126"/>
      <c r="BE339" s="126"/>
      <c r="BF339" s="126"/>
      <c r="BG339" s="126"/>
      <c r="BJ339" s="126"/>
      <c r="BT339" s="126"/>
      <c r="CD339" s="126"/>
      <c r="CN339" s="126"/>
      <c r="CX339" s="126"/>
      <c r="DH339" s="126"/>
      <c r="DR339" s="126"/>
      <c r="EB339" s="126"/>
      <c r="EL339" s="126"/>
      <c r="EV339" s="126"/>
      <c r="FF339" s="126"/>
      <c r="FP339" s="126"/>
      <c r="FZ339" s="126"/>
      <c r="GJ339" s="126"/>
      <c r="GT339" s="126"/>
      <c r="HD339" s="126"/>
      <c r="HN339" s="126"/>
      <c r="HX339" s="126"/>
      <c r="IH339" s="126"/>
      <c r="IR339" s="126"/>
      <c r="JB339" s="126"/>
    </row>
    <row xmlns:x14ac="http://schemas.microsoft.com/office/spreadsheetml/2009/9/ac" r="340" s="3" customFormat="true" x14ac:dyDescent="0.25">
      <c r="A340" s="412"/>
      <c r="B340" s="126"/>
      <c r="L340" s="126"/>
      <c r="V340" s="126"/>
      <c r="AF340" s="126"/>
      <c r="AP340" s="126"/>
      <c r="AZ340" s="126"/>
      <c r="BA340" s="126"/>
      <c r="BB340" s="126"/>
      <c r="BC340" s="126"/>
      <c r="BD340" s="126"/>
      <c r="BE340" s="126"/>
      <c r="BF340" s="126"/>
      <c r="BG340" s="126"/>
      <c r="BJ340" s="126"/>
      <c r="BT340" s="126"/>
      <c r="CD340" s="126"/>
      <c r="CN340" s="126"/>
      <c r="CX340" s="126"/>
      <c r="DH340" s="126"/>
      <c r="DR340" s="126"/>
      <c r="EB340" s="126"/>
      <c r="EL340" s="126"/>
      <c r="EV340" s="126"/>
      <c r="FF340" s="126"/>
      <c r="FP340" s="126"/>
      <c r="FZ340" s="126"/>
      <c r="GJ340" s="126"/>
      <c r="GT340" s="126"/>
      <c r="HD340" s="126"/>
      <c r="HN340" s="126"/>
      <c r="HX340" s="126"/>
      <c r="IH340" s="126"/>
      <c r="IR340" s="126"/>
      <c r="JB340" s="126"/>
    </row>
    <row xmlns:x14ac="http://schemas.microsoft.com/office/spreadsheetml/2009/9/ac" r="341" s="3" customFormat="true" x14ac:dyDescent="0.25">
      <c r="A341" s="412"/>
      <c r="B341" s="126"/>
      <c r="L341" s="126"/>
      <c r="V341" s="126"/>
      <c r="AF341" s="126"/>
      <c r="AP341" s="126"/>
      <c r="AZ341" s="126"/>
      <c r="BA341" s="126"/>
      <c r="BB341" s="126"/>
      <c r="BC341" s="126"/>
      <c r="BD341" s="126"/>
      <c r="BE341" s="126"/>
      <c r="BF341" s="126"/>
      <c r="BG341" s="126"/>
      <c r="BJ341" s="126"/>
      <c r="BT341" s="126"/>
      <c r="CD341" s="126"/>
      <c r="CN341" s="126"/>
      <c r="CX341" s="126"/>
      <c r="DH341" s="126"/>
      <c r="DR341" s="126"/>
      <c r="EB341" s="126"/>
      <c r="EL341" s="126"/>
      <c r="EV341" s="126"/>
      <c r="FF341" s="126"/>
      <c r="FP341" s="126"/>
      <c r="FZ341" s="126"/>
      <c r="GJ341" s="126"/>
      <c r="GT341" s="126"/>
      <c r="HD341" s="126"/>
      <c r="HN341" s="126"/>
      <c r="HX341" s="126"/>
      <c r="IH341" s="126"/>
      <c r="IR341" s="126"/>
      <c r="JB341" s="126"/>
    </row>
    <row xmlns:x14ac="http://schemas.microsoft.com/office/spreadsheetml/2009/9/ac" r="342" s="3" customFormat="true" x14ac:dyDescent="0.25">
      <c r="A342" s="412"/>
      <c r="B342" s="126"/>
      <c r="L342" s="126"/>
      <c r="V342" s="126"/>
      <c r="AF342" s="126"/>
      <c r="AP342" s="126"/>
      <c r="AZ342" s="126"/>
      <c r="BA342" s="126"/>
      <c r="BB342" s="126"/>
      <c r="BC342" s="126"/>
      <c r="BD342" s="126"/>
      <c r="BE342" s="126"/>
      <c r="BF342" s="126"/>
      <c r="BG342" s="126"/>
      <c r="BJ342" s="126"/>
      <c r="BT342" s="126"/>
      <c r="CD342" s="126"/>
      <c r="CN342" s="126"/>
      <c r="CX342" s="126"/>
      <c r="DH342" s="126"/>
      <c r="DR342" s="126"/>
      <c r="EB342" s="126"/>
      <c r="EL342" s="126"/>
      <c r="EV342" s="126"/>
      <c r="FF342" s="126"/>
      <c r="FP342" s="126"/>
      <c r="FZ342" s="126"/>
      <c r="GJ342" s="126"/>
      <c r="GT342" s="126"/>
      <c r="HD342" s="126"/>
      <c r="HN342" s="126"/>
      <c r="HX342" s="126"/>
      <c r="IH342" s="126"/>
      <c r="IR342" s="126"/>
      <c r="JB342" s="126"/>
    </row>
    <row xmlns:x14ac="http://schemas.microsoft.com/office/spreadsheetml/2009/9/ac" r="343" s="3" customFormat="true" x14ac:dyDescent="0.25">
      <c r="A343" s="412"/>
      <c r="B343" s="126"/>
      <c r="L343" s="126"/>
      <c r="V343" s="126"/>
      <c r="AF343" s="126"/>
      <c r="AP343" s="126"/>
      <c r="AZ343" s="126"/>
      <c r="BA343" s="126"/>
      <c r="BB343" s="126"/>
      <c r="BC343" s="126"/>
      <c r="BD343" s="126"/>
      <c r="BE343" s="126"/>
      <c r="BF343" s="126"/>
      <c r="BG343" s="126"/>
      <c r="BJ343" s="126"/>
      <c r="BT343" s="126"/>
      <c r="CD343" s="126"/>
      <c r="CN343" s="126"/>
      <c r="CX343" s="126"/>
      <c r="DH343" s="126"/>
      <c r="DR343" s="126"/>
      <c r="EB343" s="126"/>
      <c r="EL343" s="126"/>
      <c r="EV343" s="126"/>
      <c r="FF343" s="126"/>
      <c r="FP343" s="126"/>
      <c r="FZ343" s="126"/>
      <c r="GJ343" s="126"/>
      <c r="GT343" s="126"/>
      <c r="HD343" s="126"/>
      <c r="HN343" s="126"/>
      <c r="HX343" s="126"/>
      <c r="IH343" s="126"/>
      <c r="IR343" s="126"/>
      <c r="JB343" s="126"/>
    </row>
    <row xmlns:x14ac="http://schemas.microsoft.com/office/spreadsheetml/2009/9/ac" r="344" s="3" customFormat="true" x14ac:dyDescent="0.25">
      <c r="A344" s="412"/>
      <c r="B344" s="126"/>
      <c r="L344" s="126"/>
      <c r="V344" s="126"/>
      <c r="AF344" s="126"/>
      <c r="AP344" s="126"/>
      <c r="AZ344" s="126"/>
      <c r="BA344" s="126"/>
      <c r="BB344" s="126"/>
      <c r="BC344" s="126"/>
      <c r="BD344" s="126"/>
      <c r="BE344" s="126"/>
      <c r="BF344" s="126"/>
      <c r="BG344" s="126"/>
      <c r="BJ344" s="126"/>
      <c r="BT344" s="126"/>
      <c r="CD344" s="126"/>
      <c r="CN344" s="126"/>
      <c r="CX344" s="126"/>
      <c r="DH344" s="126"/>
      <c r="DR344" s="126"/>
      <c r="EB344" s="126"/>
      <c r="EL344" s="126"/>
      <c r="EV344" s="126"/>
      <c r="FF344" s="126"/>
      <c r="FP344" s="126"/>
      <c r="FZ344" s="126"/>
      <c r="GJ344" s="126"/>
      <c r="GT344" s="126"/>
      <c r="HD344" s="126"/>
      <c r="HN344" s="126"/>
      <c r="HX344" s="126"/>
      <c r="IH344" s="126"/>
      <c r="IR344" s="126"/>
      <c r="JB344" s="126"/>
    </row>
    <row xmlns:x14ac="http://schemas.microsoft.com/office/spreadsheetml/2009/9/ac" r="345" s="3" customFormat="true" x14ac:dyDescent="0.25">
      <c r="A345" s="412"/>
      <c r="B345" s="126"/>
      <c r="L345" s="126"/>
      <c r="V345" s="126"/>
      <c r="AF345" s="126"/>
      <c r="AP345" s="126"/>
      <c r="AZ345" s="126"/>
      <c r="BA345" s="126"/>
      <c r="BB345" s="126"/>
      <c r="BC345" s="126"/>
      <c r="BD345" s="126"/>
      <c r="BE345" s="126"/>
      <c r="BF345" s="126"/>
      <c r="BG345" s="126"/>
      <c r="BJ345" s="126"/>
      <c r="BT345" s="126"/>
      <c r="CD345" s="126"/>
      <c r="CN345" s="126"/>
      <c r="CX345" s="126"/>
      <c r="DH345" s="126"/>
      <c r="DR345" s="126"/>
      <c r="EB345" s="126"/>
      <c r="EL345" s="126"/>
      <c r="EV345" s="126"/>
      <c r="FF345" s="126"/>
      <c r="FP345" s="126"/>
      <c r="FZ345" s="126"/>
      <c r="GJ345" s="126"/>
      <c r="GT345" s="126"/>
      <c r="HD345" s="126"/>
      <c r="HN345" s="126"/>
      <c r="HX345" s="126"/>
      <c r="IH345" s="126"/>
      <c r="IR345" s="126"/>
      <c r="JB345" s="126"/>
    </row>
    <row xmlns:x14ac="http://schemas.microsoft.com/office/spreadsheetml/2009/9/ac" r="346" s="3" customFormat="true" x14ac:dyDescent="0.25">
      <c r="A346" s="412"/>
      <c r="B346" s="126"/>
      <c r="L346" s="126"/>
      <c r="V346" s="126"/>
      <c r="AF346" s="126"/>
      <c r="AP346" s="126"/>
      <c r="AZ346" s="126"/>
      <c r="BA346" s="126"/>
      <c r="BB346" s="126"/>
      <c r="BC346" s="126"/>
      <c r="BD346" s="126"/>
      <c r="BE346" s="126"/>
      <c r="BF346" s="126"/>
      <c r="BG346" s="126"/>
      <c r="BJ346" s="126"/>
      <c r="BT346" s="126"/>
      <c r="CD346" s="126"/>
      <c r="CN346" s="126"/>
      <c r="CX346" s="126"/>
      <c r="DH346" s="126"/>
      <c r="DR346" s="126"/>
      <c r="EB346" s="126"/>
      <c r="EL346" s="126"/>
      <c r="EV346" s="126"/>
      <c r="FF346" s="126"/>
      <c r="FP346" s="126"/>
      <c r="FZ346" s="126"/>
      <c r="GJ346" s="126"/>
      <c r="GT346" s="126"/>
      <c r="HD346" s="126"/>
      <c r="HN346" s="126"/>
      <c r="HX346" s="126"/>
      <c r="IH346" s="126"/>
      <c r="IR346" s="126"/>
      <c r="JB346" s="126"/>
    </row>
    <row xmlns:x14ac="http://schemas.microsoft.com/office/spreadsheetml/2009/9/ac" r="347" s="3" customFormat="true" x14ac:dyDescent="0.25">
      <c r="A347" s="412"/>
      <c r="B347" s="126"/>
      <c r="L347" s="126"/>
      <c r="V347" s="126"/>
      <c r="AF347" s="126"/>
      <c r="AP347" s="126"/>
      <c r="AZ347" s="126"/>
      <c r="BA347" s="126"/>
      <c r="BB347" s="126"/>
      <c r="BC347" s="126"/>
      <c r="BD347" s="126"/>
      <c r="BE347" s="126"/>
      <c r="BF347" s="126"/>
      <c r="BG347" s="126"/>
      <c r="BJ347" s="126"/>
      <c r="BT347" s="126"/>
      <c r="CD347" s="126"/>
      <c r="CN347" s="126"/>
      <c r="CX347" s="126"/>
      <c r="DH347" s="126"/>
      <c r="DR347" s="126"/>
      <c r="EB347" s="126"/>
      <c r="EL347" s="126"/>
      <c r="EV347" s="126"/>
      <c r="FF347" s="126"/>
      <c r="FP347" s="126"/>
      <c r="FZ347" s="126"/>
      <c r="GJ347" s="126"/>
      <c r="GT347" s="126"/>
      <c r="HD347" s="126"/>
      <c r="HN347" s="126"/>
      <c r="HX347" s="126"/>
      <c r="IH347" s="126"/>
      <c r="IR347" s="126"/>
      <c r="JB347" s="126"/>
    </row>
    <row xmlns:x14ac="http://schemas.microsoft.com/office/spreadsheetml/2009/9/ac" r="348" s="3" customFormat="true" x14ac:dyDescent="0.25">
      <c r="A348" s="412"/>
      <c r="B348" s="126"/>
      <c r="L348" s="126"/>
      <c r="V348" s="126"/>
      <c r="AF348" s="126"/>
      <c r="AP348" s="126"/>
      <c r="AZ348" s="126"/>
      <c r="BA348" s="126"/>
      <c r="BB348" s="126"/>
      <c r="BC348" s="126"/>
      <c r="BD348" s="126"/>
      <c r="BE348" s="126"/>
      <c r="BF348" s="126"/>
      <c r="BG348" s="126"/>
      <c r="BJ348" s="126"/>
      <c r="BT348" s="126"/>
      <c r="CD348" s="126"/>
      <c r="CN348" s="126"/>
      <c r="CX348" s="126"/>
      <c r="DH348" s="126"/>
      <c r="DR348" s="126"/>
      <c r="EB348" s="126"/>
      <c r="EL348" s="126"/>
      <c r="EV348" s="126"/>
      <c r="FF348" s="126"/>
      <c r="FP348" s="126"/>
      <c r="FZ348" s="126"/>
      <c r="GJ348" s="126"/>
      <c r="GT348" s="126"/>
      <c r="HD348" s="126"/>
      <c r="HN348" s="126"/>
      <c r="HX348" s="126"/>
      <c r="IH348" s="126"/>
      <c r="IR348" s="126"/>
      <c r="JB348" s="126"/>
    </row>
    <row xmlns:x14ac="http://schemas.microsoft.com/office/spreadsheetml/2009/9/ac" r="349" s="3" customFormat="true" x14ac:dyDescent="0.25">
      <c r="A349" s="412"/>
      <c r="B349" s="126"/>
      <c r="L349" s="126"/>
      <c r="V349" s="126"/>
      <c r="AF349" s="126"/>
      <c r="AP349" s="126"/>
      <c r="AZ349" s="126"/>
      <c r="BA349" s="126"/>
      <c r="BB349" s="126"/>
      <c r="BC349" s="126"/>
      <c r="BD349" s="126"/>
      <c r="BE349" s="126"/>
      <c r="BF349" s="126"/>
      <c r="BG349" s="126"/>
      <c r="BJ349" s="126"/>
      <c r="BT349" s="126"/>
      <c r="CD349" s="126"/>
      <c r="CN349" s="126"/>
      <c r="CX349" s="126"/>
      <c r="DH349" s="126"/>
      <c r="DR349" s="126"/>
      <c r="EB349" s="126"/>
      <c r="EL349" s="126"/>
      <c r="EV349" s="126"/>
      <c r="FF349" s="126"/>
      <c r="FP349" s="126"/>
      <c r="FZ349" s="126"/>
      <c r="GJ349" s="126"/>
      <c r="GT349" s="126"/>
      <c r="HD349" s="126"/>
      <c r="HN349" s="126"/>
      <c r="HX349" s="126"/>
      <c r="IH349" s="126"/>
      <c r="IR349" s="126"/>
      <c r="JB349" s="126"/>
    </row>
    <row xmlns:x14ac="http://schemas.microsoft.com/office/spreadsheetml/2009/9/ac" r="350" s="3" customFormat="true" x14ac:dyDescent="0.25">
      <c r="A350" s="412"/>
      <c r="B350" s="126"/>
      <c r="L350" s="126"/>
      <c r="V350" s="126"/>
      <c r="AF350" s="126"/>
      <c r="AP350" s="126"/>
      <c r="AZ350" s="126"/>
      <c r="BA350" s="126"/>
      <c r="BB350" s="126"/>
      <c r="BC350" s="126"/>
      <c r="BD350" s="126"/>
      <c r="BE350" s="126"/>
      <c r="BF350" s="126"/>
      <c r="BG350" s="126"/>
      <c r="BJ350" s="126"/>
      <c r="BT350" s="126"/>
      <c r="CD350" s="126"/>
      <c r="CN350" s="126"/>
      <c r="CX350" s="126"/>
      <c r="DH350" s="126"/>
      <c r="DR350" s="126"/>
      <c r="EB350" s="126"/>
      <c r="EL350" s="126"/>
      <c r="EV350" s="126"/>
      <c r="FF350" s="126"/>
      <c r="FP350" s="126"/>
      <c r="FZ350" s="126"/>
      <c r="GJ350" s="126"/>
      <c r="GT350" s="126"/>
      <c r="HD350" s="126"/>
      <c r="HN350" s="126"/>
      <c r="HX350" s="126"/>
      <c r="IH350" s="126"/>
      <c r="IR350" s="126"/>
      <c r="JB350" s="126"/>
    </row>
    <row xmlns:x14ac="http://schemas.microsoft.com/office/spreadsheetml/2009/9/ac" r="351" s="3" customFormat="true" x14ac:dyDescent="0.25">
      <c r="A351" s="412"/>
      <c r="B351" s="126"/>
      <c r="L351" s="126"/>
      <c r="V351" s="126"/>
      <c r="AF351" s="126"/>
      <c r="AP351" s="126"/>
      <c r="AZ351" s="126"/>
      <c r="BA351" s="126"/>
      <c r="BB351" s="126"/>
      <c r="BC351" s="126"/>
      <c r="BD351" s="126"/>
      <c r="BE351" s="126"/>
      <c r="BF351" s="126"/>
      <c r="BG351" s="126"/>
      <c r="BJ351" s="126"/>
      <c r="BT351" s="126"/>
      <c r="CD351" s="126"/>
      <c r="CN351" s="126"/>
      <c r="CX351" s="126"/>
      <c r="DH351" s="126"/>
      <c r="DR351" s="126"/>
      <c r="EB351" s="126"/>
      <c r="EL351" s="126"/>
      <c r="EV351" s="126"/>
      <c r="FF351" s="126"/>
      <c r="FP351" s="126"/>
      <c r="FZ351" s="126"/>
      <c r="GJ351" s="126"/>
      <c r="GT351" s="126"/>
      <c r="HD351" s="126"/>
      <c r="HN351" s="126"/>
      <c r="HX351" s="126"/>
      <c r="IH351" s="126"/>
      <c r="IR351" s="126"/>
      <c r="JB351" s="126"/>
    </row>
    <row xmlns:x14ac="http://schemas.microsoft.com/office/spreadsheetml/2009/9/ac" r="352" s="3" customFormat="true" x14ac:dyDescent="0.25">
      <c r="A352" s="412"/>
      <c r="B352" s="126"/>
      <c r="L352" s="126"/>
      <c r="V352" s="126"/>
      <c r="AF352" s="126"/>
      <c r="AP352" s="126"/>
      <c r="AZ352" s="126"/>
      <c r="BA352" s="126"/>
      <c r="BB352" s="126"/>
      <c r="BC352" s="126"/>
      <c r="BD352" s="126"/>
      <c r="BE352" s="126"/>
      <c r="BF352" s="126"/>
      <c r="BG352" s="126"/>
      <c r="BJ352" s="126"/>
      <c r="BT352" s="126"/>
      <c r="CD352" s="126"/>
      <c r="CN352" s="126"/>
      <c r="CX352" s="126"/>
      <c r="DH352" s="126"/>
      <c r="DR352" s="126"/>
      <c r="EB352" s="126"/>
      <c r="EL352" s="126"/>
      <c r="EV352" s="126"/>
      <c r="FF352" s="126"/>
      <c r="FP352" s="126"/>
      <c r="FZ352" s="126"/>
      <c r="GJ352" s="126"/>
      <c r="GT352" s="126"/>
      <c r="HD352" s="126"/>
      <c r="HN352" s="126"/>
      <c r="HX352" s="126"/>
      <c r="IH352" s="126"/>
      <c r="IR352" s="126"/>
      <c r="JB352" s="126"/>
    </row>
    <row xmlns:x14ac="http://schemas.microsoft.com/office/spreadsheetml/2009/9/ac" r="353" s="3" customFormat="true" x14ac:dyDescent="0.25">
      <c r="A353" s="412"/>
      <c r="B353" s="126"/>
      <c r="L353" s="126"/>
      <c r="V353" s="126"/>
      <c r="AF353" s="126"/>
      <c r="AP353" s="126"/>
      <c r="AZ353" s="126"/>
      <c r="BA353" s="126"/>
      <c r="BB353" s="126"/>
      <c r="BC353" s="126"/>
      <c r="BD353" s="126"/>
      <c r="BE353" s="126"/>
      <c r="BF353" s="126"/>
      <c r="BG353" s="126"/>
      <c r="BJ353" s="126"/>
      <c r="BT353" s="126"/>
      <c r="CD353" s="126"/>
      <c r="CN353" s="126"/>
      <c r="CX353" s="126"/>
      <c r="DH353" s="126"/>
      <c r="DR353" s="126"/>
      <c r="EB353" s="126"/>
      <c r="EL353" s="126"/>
      <c r="EV353" s="126"/>
      <c r="FF353" s="126"/>
      <c r="FP353" s="126"/>
      <c r="FZ353" s="126"/>
      <c r="GJ353" s="126"/>
      <c r="GT353" s="126"/>
      <c r="HD353" s="126"/>
      <c r="HN353" s="126"/>
      <c r="HX353" s="126"/>
      <c r="IH353" s="126"/>
      <c r="IR353" s="126"/>
      <c r="JB353" s="126"/>
    </row>
    <row xmlns:x14ac="http://schemas.microsoft.com/office/spreadsheetml/2009/9/ac" r="354" s="3" customFormat="true" x14ac:dyDescent="0.25">
      <c r="A354" s="412"/>
      <c r="B354" s="126"/>
      <c r="L354" s="126"/>
      <c r="V354" s="126"/>
      <c r="AF354" s="126"/>
      <c r="AP354" s="126"/>
      <c r="AZ354" s="126"/>
      <c r="BA354" s="126"/>
      <c r="BB354" s="126"/>
      <c r="BC354" s="126"/>
      <c r="BD354" s="126"/>
      <c r="BE354" s="126"/>
      <c r="BF354" s="126"/>
      <c r="BG354" s="126"/>
      <c r="BJ354" s="126"/>
      <c r="BT354" s="126"/>
      <c r="CD354" s="126"/>
      <c r="CN354" s="126"/>
      <c r="CX354" s="126"/>
      <c r="DH354" s="126"/>
      <c r="DR354" s="126"/>
      <c r="EB354" s="126"/>
      <c r="EL354" s="126"/>
      <c r="EV354" s="126"/>
      <c r="FF354" s="126"/>
      <c r="FP354" s="126"/>
      <c r="FZ354" s="126"/>
      <c r="GJ354" s="126"/>
      <c r="GT354" s="126"/>
      <c r="HD354" s="126"/>
      <c r="HN354" s="126"/>
      <c r="HX354" s="126"/>
      <c r="IH354" s="126"/>
      <c r="IR354" s="126"/>
      <c r="JB354" s="126"/>
    </row>
    <row xmlns:x14ac="http://schemas.microsoft.com/office/spreadsheetml/2009/9/ac" r="355" s="3" customFormat="true" x14ac:dyDescent="0.25">
      <c r="A355" s="412"/>
      <c r="B355" s="126"/>
      <c r="L355" s="126"/>
      <c r="V355" s="126"/>
      <c r="AF355" s="126"/>
      <c r="AP355" s="126"/>
      <c r="AZ355" s="126"/>
      <c r="BA355" s="126"/>
      <c r="BB355" s="126"/>
      <c r="BC355" s="126"/>
      <c r="BD355" s="126"/>
      <c r="BE355" s="126"/>
      <c r="BF355" s="126"/>
      <c r="BG355" s="126"/>
      <c r="BJ355" s="126"/>
      <c r="BT355" s="126"/>
      <c r="CD355" s="126"/>
      <c r="CN355" s="126"/>
      <c r="CX355" s="126"/>
      <c r="DH355" s="126"/>
      <c r="DR355" s="126"/>
      <c r="EB355" s="126"/>
      <c r="EL355" s="126"/>
      <c r="EV355" s="126"/>
      <c r="FF355" s="126"/>
      <c r="FP355" s="126"/>
      <c r="FZ355" s="126"/>
      <c r="GJ355" s="126"/>
      <c r="GT355" s="126"/>
      <c r="HD355" s="126"/>
      <c r="HN355" s="126"/>
      <c r="HX355" s="126"/>
      <c r="IH355" s="126"/>
      <c r="IR355" s="126"/>
      <c r="JB355" s="126"/>
    </row>
    <row xmlns:x14ac="http://schemas.microsoft.com/office/spreadsheetml/2009/9/ac" r="356" s="3" customFormat="true" x14ac:dyDescent="0.25">
      <c r="A356" s="412"/>
      <c r="B356" s="126"/>
      <c r="L356" s="126"/>
      <c r="V356" s="126"/>
      <c r="AF356" s="126"/>
      <c r="AP356" s="126"/>
      <c r="AZ356" s="126"/>
      <c r="BA356" s="126"/>
      <c r="BB356" s="126"/>
      <c r="BC356" s="126"/>
      <c r="BD356" s="126"/>
      <c r="BE356" s="126"/>
      <c r="BF356" s="126"/>
      <c r="BG356" s="126"/>
      <c r="BJ356" s="126"/>
      <c r="BT356" s="126"/>
      <c r="CD356" s="126"/>
      <c r="CN356" s="126"/>
      <c r="CX356" s="126"/>
      <c r="DH356" s="126"/>
      <c r="DR356" s="126"/>
      <c r="EB356" s="126"/>
      <c r="EL356" s="126"/>
      <c r="EV356" s="126"/>
      <c r="FF356" s="126"/>
      <c r="FP356" s="126"/>
      <c r="FZ356" s="126"/>
      <c r="GJ356" s="126"/>
      <c r="GT356" s="126"/>
      <c r="HD356" s="126"/>
      <c r="HN356" s="126"/>
      <c r="HX356" s="126"/>
      <c r="IH356" s="126"/>
      <c r="IR356" s="126"/>
      <c r="JB356" s="126"/>
    </row>
    <row xmlns:x14ac="http://schemas.microsoft.com/office/spreadsheetml/2009/9/ac" r="357" s="3" customFormat="true" x14ac:dyDescent="0.25">
      <c r="A357" s="412"/>
      <c r="B357" s="126"/>
      <c r="L357" s="126"/>
      <c r="V357" s="126"/>
      <c r="AF357" s="126"/>
      <c r="AP357" s="126"/>
      <c r="AZ357" s="126"/>
      <c r="BA357" s="126"/>
      <c r="BB357" s="126"/>
      <c r="BC357" s="126"/>
      <c r="BD357" s="126"/>
      <c r="BE357" s="126"/>
      <c r="BF357" s="126"/>
      <c r="BG357" s="126"/>
      <c r="BJ357" s="126"/>
      <c r="BT357" s="126"/>
      <c r="CD357" s="126"/>
      <c r="CN357" s="126"/>
      <c r="CX357" s="126"/>
      <c r="DH357" s="126"/>
      <c r="DR357" s="126"/>
      <c r="EB357" s="126"/>
      <c r="EL357" s="126"/>
      <c r="EV357" s="126"/>
      <c r="FF357" s="126"/>
      <c r="FP357" s="126"/>
      <c r="FZ357" s="126"/>
      <c r="GJ357" s="126"/>
      <c r="GT357" s="126"/>
      <c r="HD357" s="126"/>
      <c r="HN357" s="126"/>
      <c r="HX357" s="126"/>
      <c r="IH357" s="126"/>
      <c r="IR357" s="126"/>
      <c r="JB357" s="126"/>
    </row>
    <row xmlns:x14ac="http://schemas.microsoft.com/office/spreadsheetml/2009/9/ac" r="358" s="3" customFormat="true" x14ac:dyDescent="0.25">
      <c r="A358" s="412"/>
      <c r="B358" s="126"/>
      <c r="L358" s="126"/>
      <c r="V358" s="126"/>
      <c r="AF358" s="126"/>
      <c r="AP358" s="126"/>
      <c r="AZ358" s="126"/>
      <c r="BA358" s="126"/>
      <c r="BB358" s="126"/>
      <c r="BC358" s="126"/>
      <c r="BD358" s="126"/>
      <c r="BE358" s="126"/>
      <c r="BF358" s="126"/>
      <c r="BG358" s="126"/>
      <c r="BJ358" s="126"/>
      <c r="BT358" s="126"/>
      <c r="CD358" s="126"/>
      <c r="CN358" s="126"/>
      <c r="CX358" s="126"/>
      <c r="DH358" s="126"/>
      <c r="DR358" s="126"/>
      <c r="EB358" s="126"/>
      <c r="EL358" s="126"/>
      <c r="EV358" s="126"/>
      <c r="FF358" s="126"/>
      <c r="FP358" s="126"/>
      <c r="FZ358" s="126"/>
      <c r="GJ358" s="126"/>
      <c r="GT358" s="126"/>
      <c r="HD358" s="126"/>
      <c r="HN358" s="126"/>
      <c r="HX358" s="126"/>
      <c r="IH358" s="126"/>
      <c r="IR358" s="126"/>
      <c r="JB358" s="126"/>
    </row>
    <row xmlns:x14ac="http://schemas.microsoft.com/office/spreadsheetml/2009/9/ac" r="359" s="3" customFormat="true" x14ac:dyDescent="0.25">
      <c r="A359" s="412"/>
      <c r="B359" s="126"/>
      <c r="L359" s="126"/>
      <c r="V359" s="126"/>
      <c r="AF359" s="126"/>
      <c r="AP359" s="126"/>
      <c r="AZ359" s="126"/>
      <c r="BA359" s="126"/>
      <c r="BB359" s="126"/>
      <c r="BC359" s="126"/>
      <c r="BD359" s="126"/>
      <c r="BE359" s="126"/>
      <c r="BF359" s="126"/>
      <c r="BG359" s="126"/>
      <c r="BJ359" s="126"/>
      <c r="BT359" s="126"/>
      <c r="CD359" s="126"/>
      <c r="CN359" s="126"/>
      <c r="CX359" s="126"/>
      <c r="DH359" s="126"/>
      <c r="DR359" s="126"/>
      <c r="EB359" s="126"/>
      <c r="EL359" s="126"/>
      <c r="EV359" s="126"/>
      <c r="FF359" s="126"/>
      <c r="FP359" s="126"/>
      <c r="FZ359" s="126"/>
      <c r="GJ359" s="126"/>
      <c r="GT359" s="126"/>
      <c r="HD359" s="126"/>
      <c r="HN359" s="126"/>
      <c r="HX359" s="126"/>
      <c r="IH359" s="126"/>
      <c r="IR359" s="126"/>
      <c r="JB359" s="126"/>
    </row>
    <row xmlns:x14ac="http://schemas.microsoft.com/office/spreadsheetml/2009/9/ac" r="360" s="3" customFormat="true" x14ac:dyDescent="0.25">
      <c r="A360" s="412"/>
      <c r="B360" s="126"/>
      <c r="L360" s="126"/>
      <c r="V360" s="126"/>
      <c r="AF360" s="126"/>
      <c r="AP360" s="126"/>
      <c r="AZ360" s="126"/>
      <c r="BA360" s="126"/>
      <c r="BB360" s="126"/>
      <c r="BC360" s="126"/>
      <c r="BD360" s="126"/>
      <c r="BE360" s="126"/>
      <c r="BF360" s="126"/>
      <c r="BG360" s="126"/>
      <c r="BJ360" s="126"/>
      <c r="BT360" s="126"/>
      <c r="CD360" s="126"/>
      <c r="CN360" s="126"/>
      <c r="CX360" s="126"/>
      <c r="DH360" s="126"/>
      <c r="DR360" s="126"/>
      <c r="EB360" s="126"/>
      <c r="EL360" s="126"/>
      <c r="EV360" s="126"/>
      <c r="FF360" s="126"/>
      <c r="FP360" s="126"/>
      <c r="FZ360" s="126"/>
      <c r="GJ360" s="126"/>
      <c r="GT360" s="126"/>
      <c r="HD360" s="126"/>
      <c r="HN360" s="126"/>
      <c r="HX360" s="126"/>
      <c r="IH360" s="126"/>
      <c r="IR360" s="126"/>
      <c r="JB360" s="126"/>
    </row>
    <row xmlns:x14ac="http://schemas.microsoft.com/office/spreadsheetml/2009/9/ac" r="361" s="3" customFormat="true" x14ac:dyDescent="0.25">
      <c r="A361" s="412"/>
      <c r="B361" s="126"/>
      <c r="L361" s="126"/>
      <c r="V361" s="126"/>
      <c r="AF361" s="126"/>
      <c r="AP361" s="126"/>
      <c r="AZ361" s="126"/>
      <c r="BA361" s="126"/>
      <c r="BB361" s="126"/>
      <c r="BC361" s="126"/>
      <c r="BD361" s="126"/>
      <c r="BE361" s="126"/>
      <c r="BF361" s="126"/>
      <c r="BG361" s="126"/>
      <c r="BJ361" s="126"/>
      <c r="BT361" s="126"/>
      <c r="CD361" s="126"/>
      <c r="CN361" s="126"/>
      <c r="CX361" s="126"/>
      <c r="DH361" s="126"/>
      <c r="DR361" s="126"/>
      <c r="EB361" s="126"/>
      <c r="EL361" s="126"/>
      <c r="EV361" s="126"/>
      <c r="FF361" s="126"/>
      <c r="FP361" s="126"/>
      <c r="FZ361" s="126"/>
      <c r="GJ361" s="126"/>
      <c r="GT361" s="126"/>
      <c r="HD361" s="126"/>
      <c r="HN361" s="126"/>
      <c r="HX361" s="126"/>
      <c r="IH361" s="126"/>
      <c r="IR361" s="126"/>
      <c r="JB361" s="126"/>
    </row>
    <row xmlns:x14ac="http://schemas.microsoft.com/office/spreadsheetml/2009/9/ac" r="362" s="3" customFormat="true" x14ac:dyDescent="0.25">
      <c r="A362" s="412"/>
      <c r="B362" s="126"/>
      <c r="L362" s="126"/>
      <c r="V362" s="126"/>
      <c r="AF362" s="126"/>
      <c r="AP362" s="126"/>
      <c r="AZ362" s="126"/>
      <c r="BA362" s="126"/>
      <c r="BB362" s="126"/>
      <c r="BC362" s="126"/>
      <c r="BD362" s="126"/>
      <c r="BE362" s="126"/>
      <c r="BF362" s="126"/>
      <c r="BG362" s="126"/>
      <c r="BJ362" s="126"/>
      <c r="BT362" s="126"/>
      <c r="CD362" s="126"/>
      <c r="CN362" s="126"/>
      <c r="CX362" s="126"/>
      <c r="DH362" s="126"/>
      <c r="DR362" s="126"/>
      <c r="EB362" s="126"/>
      <c r="EL362" s="126"/>
      <c r="EV362" s="126"/>
      <c r="FF362" s="126"/>
      <c r="FP362" s="126"/>
      <c r="FZ362" s="126"/>
      <c r="GJ362" s="126"/>
      <c r="GT362" s="126"/>
      <c r="HD362" s="126"/>
      <c r="HN362" s="126"/>
      <c r="HX362" s="126"/>
      <c r="IH362" s="126"/>
      <c r="IR362" s="126"/>
      <c r="JB362" s="126"/>
    </row>
    <row xmlns:x14ac="http://schemas.microsoft.com/office/spreadsheetml/2009/9/ac" r="363" s="3" customFormat="true" x14ac:dyDescent="0.25">
      <c r="A363" s="412"/>
      <c r="B363" s="126"/>
      <c r="L363" s="126"/>
      <c r="V363" s="126"/>
      <c r="AF363" s="126"/>
      <c r="AP363" s="126"/>
      <c r="AZ363" s="126"/>
      <c r="BA363" s="126"/>
      <c r="BB363" s="126"/>
      <c r="BC363" s="126"/>
      <c r="BD363" s="126"/>
      <c r="BE363" s="126"/>
      <c r="BF363" s="126"/>
      <c r="BG363" s="126"/>
      <c r="BJ363" s="126"/>
      <c r="BT363" s="126"/>
      <c r="CD363" s="126"/>
      <c r="CN363" s="126"/>
      <c r="CX363" s="126"/>
      <c r="DH363" s="126"/>
      <c r="DR363" s="126"/>
      <c r="EB363" s="126"/>
      <c r="EL363" s="126"/>
      <c r="EV363" s="126"/>
      <c r="FF363" s="126"/>
      <c r="FP363" s="126"/>
      <c r="FZ363" s="126"/>
      <c r="GJ363" s="126"/>
      <c r="GT363" s="126"/>
      <c r="HD363" s="126"/>
      <c r="HN363" s="126"/>
      <c r="HX363" s="126"/>
      <c r="IH363" s="126"/>
      <c r="IR363" s="126"/>
      <c r="JB363" s="126"/>
    </row>
    <row xmlns:x14ac="http://schemas.microsoft.com/office/spreadsheetml/2009/9/ac" r="364" s="3" customFormat="true" x14ac:dyDescent="0.25">
      <c r="A364" s="412"/>
      <c r="B364" s="126"/>
      <c r="L364" s="126"/>
      <c r="V364" s="126"/>
      <c r="AF364" s="126"/>
      <c r="AP364" s="126"/>
      <c r="AZ364" s="126"/>
      <c r="BA364" s="126"/>
      <c r="BB364" s="126"/>
      <c r="BC364" s="126"/>
      <c r="BD364" s="126"/>
      <c r="BE364" s="126"/>
      <c r="BF364" s="126"/>
      <c r="BG364" s="126"/>
      <c r="BJ364" s="126"/>
      <c r="BT364" s="126"/>
      <c r="CD364" s="126"/>
      <c r="CN364" s="126"/>
      <c r="CX364" s="126"/>
      <c r="DH364" s="126"/>
      <c r="DR364" s="126"/>
      <c r="EB364" s="126"/>
      <c r="EL364" s="126"/>
      <c r="EV364" s="126"/>
      <c r="FF364" s="126"/>
      <c r="FP364" s="126"/>
      <c r="FZ364" s="126"/>
      <c r="GJ364" s="126"/>
      <c r="GT364" s="126"/>
      <c r="HD364" s="126"/>
      <c r="HN364" s="126"/>
      <c r="HX364" s="126"/>
      <c r="IH364" s="126"/>
      <c r="IR364" s="126"/>
      <c r="JB364" s="126"/>
    </row>
    <row xmlns:x14ac="http://schemas.microsoft.com/office/spreadsheetml/2009/9/ac" r="365" s="3" customFormat="true" x14ac:dyDescent="0.25">
      <c r="A365" s="412"/>
      <c r="B365" s="126"/>
      <c r="L365" s="126"/>
      <c r="V365" s="126"/>
      <c r="AF365" s="126"/>
      <c r="AP365" s="126"/>
      <c r="AZ365" s="126"/>
      <c r="BA365" s="126"/>
      <c r="BB365" s="126"/>
      <c r="BC365" s="126"/>
      <c r="BD365" s="126"/>
      <c r="BE365" s="126"/>
      <c r="BF365" s="126"/>
      <c r="BG365" s="126"/>
      <c r="BJ365" s="126"/>
      <c r="BT365" s="126"/>
      <c r="CD365" s="126"/>
      <c r="CN365" s="126"/>
      <c r="CX365" s="126"/>
      <c r="DH365" s="126"/>
      <c r="DR365" s="126"/>
      <c r="EB365" s="126"/>
      <c r="EL365" s="126"/>
      <c r="EV365" s="126"/>
      <c r="FF365" s="126"/>
      <c r="FP365" s="126"/>
      <c r="FZ365" s="126"/>
      <c r="GJ365" s="126"/>
      <c r="GT365" s="126"/>
      <c r="HD365" s="126"/>
      <c r="HN365" s="126"/>
      <c r="HX365" s="126"/>
      <c r="IH365" s="126"/>
      <c r="IR365" s="126"/>
      <c r="JB365" s="126"/>
    </row>
    <row xmlns:x14ac="http://schemas.microsoft.com/office/spreadsheetml/2009/9/ac" r="366" s="3" customFormat="true" x14ac:dyDescent="0.25">
      <c r="A366" s="412"/>
      <c r="B366" s="126"/>
      <c r="L366" s="126"/>
      <c r="V366" s="126"/>
      <c r="AF366" s="126"/>
      <c r="AP366" s="126"/>
      <c r="AZ366" s="126"/>
      <c r="BA366" s="126"/>
      <c r="BB366" s="126"/>
      <c r="BC366" s="126"/>
      <c r="BD366" s="126"/>
      <c r="BE366" s="126"/>
      <c r="BF366" s="126"/>
      <c r="BG366" s="126"/>
      <c r="BJ366" s="126"/>
      <c r="BT366" s="126"/>
      <c r="CD366" s="126"/>
      <c r="CN366" s="126"/>
      <c r="CX366" s="126"/>
      <c r="DH366" s="126"/>
      <c r="DR366" s="126"/>
      <c r="EB366" s="126"/>
      <c r="EL366" s="126"/>
      <c r="EV366" s="126"/>
      <c r="FF366" s="126"/>
      <c r="FP366" s="126"/>
      <c r="FZ366" s="126"/>
      <c r="GJ366" s="126"/>
      <c r="GT366" s="126"/>
      <c r="HD366" s="126"/>
      <c r="HN366" s="126"/>
      <c r="HX366" s="126"/>
      <c r="IH366" s="126"/>
      <c r="IR366" s="126"/>
      <c r="JB366" s="126"/>
    </row>
    <row xmlns:x14ac="http://schemas.microsoft.com/office/spreadsheetml/2009/9/ac" r="367" s="3" customFormat="true" x14ac:dyDescent="0.25">
      <c r="A367" s="412"/>
      <c r="B367" s="126"/>
      <c r="L367" s="126"/>
      <c r="V367" s="126"/>
      <c r="AF367" s="126"/>
      <c r="AP367" s="126"/>
      <c r="AZ367" s="126"/>
      <c r="BA367" s="126"/>
      <c r="BB367" s="126"/>
      <c r="BC367" s="126"/>
      <c r="BD367" s="126"/>
      <c r="BE367" s="126"/>
      <c r="BF367" s="126"/>
      <c r="BG367" s="126"/>
      <c r="BJ367" s="126"/>
      <c r="BT367" s="126"/>
      <c r="CD367" s="126"/>
      <c r="CN367" s="126"/>
      <c r="CX367" s="126"/>
      <c r="DH367" s="126"/>
      <c r="DR367" s="126"/>
      <c r="EB367" s="126"/>
      <c r="EL367" s="126"/>
      <c r="EV367" s="126"/>
      <c r="FF367" s="126"/>
      <c r="FP367" s="126"/>
      <c r="FZ367" s="126"/>
      <c r="GJ367" s="126"/>
      <c r="GT367" s="126"/>
      <c r="HD367" s="126"/>
      <c r="HN367" s="126"/>
      <c r="HX367" s="126"/>
      <c r="IH367" s="126"/>
      <c r="IR367" s="126"/>
      <c r="JB367" s="126"/>
    </row>
    <row xmlns:x14ac="http://schemas.microsoft.com/office/spreadsheetml/2009/9/ac" r="368" s="3" customFormat="true" x14ac:dyDescent="0.25">
      <c r="A368" s="412"/>
      <c r="B368" s="126"/>
      <c r="L368" s="126"/>
      <c r="V368" s="126"/>
      <c r="AF368" s="126"/>
      <c r="AP368" s="126"/>
      <c r="AZ368" s="126"/>
      <c r="BA368" s="126"/>
      <c r="BB368" s="126"/>
      <c r="BC368" s="126"/>
      <c r="BD368" s="126"/>
      <c r="BE368" s="126"/>
      <c r="BF368" s="126"/>
      <c r="BG368" s="126"/>
      <c r="BJ368" s="126"/>
      <c r="BT368" s="126"/>
      <c r="CD368" s="126"/>
      <c r="CN368" s="126"/>
      <c r="CX368" s="126"/>
      <c r="DH368" s="126"/>
      <c r="DR368" s="126"/>
      <c r="EB368" s="126"/>
      <c r="EL368" s="126"/>
      <c r="EV368" s="126"/>
      <c r="FF368" s="126"/>
      <c r="FP368" s="126"/>
      <c r="FZ368" s="126"/>
      <c r="GJ368" s="126"/>
      <c r="GT368" s="126"/>
      <c r="HD368" s="126"/>
      <c r="HN368" s="126"/>
      <c r="HX368" s="126"/>
      <c r="IH368" s="126"/>
      <c r="IR368" s="126"/>
      <c r="JB368" s="126"/>
    </row>
    <row xmlns:x14ac="http://schemas.microsoft.com/office/spreadsheetml/2009/9/ac" r="369" s="3" customFormat="true" x14ac:dyDescent="0.25">
      <c r="A369" s="412"/>
      <c r="B369" s="126"/>
      <c r="L369" s="126"/>
      <c r="V369" s="126"/>
      <c r="AF369" s="126"/>
      <c r="AP369" s="126"/>
      <c r="AZ369" s="126"/>
      <c r="BA369" s="126"/>
      <c r="BB369" s="126"/>
      <c r="BC369" s="126"/>
      <c r="BD369" s="126"/>
      <c r="BE369" s="126"/>
      <c r="BF369" s="126"/>
      <c r="BG369" s="126"/>
      <c r="BJ369" s="126"/>
      <c r="BT369" s="126"/>
      <c r="CD369" s="126"/>
      <c r="CN369" s="126"/>
      <c r="CX369" s="126"/>
      <c r="DH369" s="126"/>
      <c r="DR369" s="126"/>
      <c r="EB369" s="126"/>
      <c r="EL369" s="126"/>
      <c r="EV369" s="126"/>
      <c r="FF369" s="126"/>
      <c r="FP369" s="126"/>
      <c r="FZ369" s="126"/>
      <c r="GJ369" s="126"/>
      <c r="GT369" s="126"/>
      <c r="HD369" s="126"/>
      <c r="HN369" s="126"/>
      <c r="HX369" s="126"/>
      <c r="IH369" s="126"/>
      <c r="IR369" s="126"/>
      <c r="JB369" s="126"/>
    </row>
    <row xmlns:x14ac="http://schemas.microsoft.com/office/spreadsheetml/2009/9/ac" r="370" s="3" customFormat="true" x14ac:dyDescent="0.25">
      <c r="A370" s="412"/>
      <c r="B370" s="126"/>
      <c r="L370" s="126"/>
      <c r="V370" s="126"/>
      <c r="AF370" s="126"/>
      <c r="AP370" s="126"/>
      <c r="AZ370" s="126"/>
      <c r="BA370" s="126"/>
      <c r="BB370" s="126"/>
      <c r="BC370" s="126"/>
      <c r="BD370" s="126"/>
      <c r="BE370" s="126"/>
      <c r="BF370" s="126"/>
      <c r="BG370" s="126"/>
      <c r="BJ370" s="126"/>
      <c r="BT370" s="126"/>
      <c r="CD370" s="126"/>
      <c r="CN370" s="126"/>
      <c r="CX370" s="126"/>
      <c r="DH370" s="126"/>
      <c r="DR370" s="126"/>
      <c r="EB370" s="126"/>
      <c r="EL370" s="126"/>
      <c r="EV370" s="126"/>
      <c r="FF370" s="126"/>
      <c r="FP370" s="126"/>
      <c r="FZ370" s="126"/>
      <c r="GJ370" s="126"/>
      <c r="GT370" s="126"/>
      <c r="HD370" s="126"/>
      <c r="HN370" s="126"/>
      <c r="HX370" s="126"/>
      <c r="IH370" s="126"/>
      <c r="IR370" s="126"/>
      <c r="JB370" s="126"/>
    </row>
    <row xmlns:x14ac="http://schemas.microsoft.com/office/spreadsheetml/2009/9/ac" r="371" s="3" customFormat="true" x14ac:dyDescent="0.25">
      <c r="A371" s="412"/>
      <c r="B371" s="126"/>
      <c r="L371" s="126"/>
      <c r="V371" s="126"/>
      <c r="AF371" s="126"/>
      <c r="AP371" s="126"/>
      <c r="AZ371" s="126"/>
      <c r="BA371" s="126"/>
      <c r="BB371" s="126"/>
      <c r="BC371" s="126"/>
      <c r="BD371" s="126"/>
      <c r="BE371" s="126"/>
      <c r="BF371" s="126"/>
      <c r="BG371" s="126"/>
      <c r="BJ371" s="126"/>
      <c r="BT371" s="126"/>
      <c r="CD371" s="126"/>
      <c r="CN371" s="126"/>
      <c r="CX371" s="126"/>
      <c r="DH371" s="126"/>
      <c r="DR371" s="126"/>
      <c r="EB371" s="126"/>
      <c r="EL371" s="126"/>
      <c r="EV371" s="126"/>
      <c r="FF371" s="126"/>
      <c r="FP371" s="126"/>
      <c r="FZ371" s="126"/>
      <c r="GJ371" s="126"/>
      <c r="GT371" s="126"/>
      <c r="HD371" s="126"/>
      <c r="HN371" s="126"/>
      <c r="HX371" s="126"/>
      <c r="IH371" s="126"/>
      <c r="IR371" s="126"/>
      <c r="JB371" s="126"/>
    </row>
    <row xmlns:x14ac="http://schemas.microsoft.com/office/spreadsheetml/2009/9/ac" r="372" s="3" customFormat="true" x14ac:dyDescent="0.25">
      <c r="A372" s="412"/>
      <c r="B372" s="126"/>
      <c r="L372" s="126"/>
      <c r="V372" s="126"/>
      <c r="AF372" s="126"/>
      <c r="AP372" s="126"/>
      <c r="AZ372" s="126"/>
      <c r="BA372" s="126"/>
      <c r="BB372" s="126"/>
      <c r="BC372" s="126"/>
      <c r="BD372" s="126"/>
      <c r="BE372" s="126"/>
      <c r="BF372" s="126"/>
      <c r="BG372" s="126"/>
      <c r="BJ372" s="126"/>
      <c r="BT372" s="126"/>
      <c r="CD372" s="126"/>
      <c r="CN372" s="126"/>
      <c r="CX372" s="126"/>
      <c r="DH372" s="126"/>
      <c r="DR372" s="126"/>
      <c r="EB372" s="126"/>
      <c r="EL372" s="126"/>
      <c r="EV372" s="126"/>
      <c r="FF372" s="126"/>
      <c r="FP372" s="126"/>
      <c r="FZ372" s="126"/>
      <c r="GJ372" s="126"/>
      <c r="GT372" s="126"/>
      <c r="HD372" s="126"/>
      <c r="HN372" s="126"/>
      <c r="HX372" s="126"/>
      <c r="IH372" s="126"/>
      <c r="IR372" s="126"/>
      <c r="JB372" s="126"/>
    </row>
    <row xmlns:x14ac="http://schemas.microsoft.com/office/spreadsheetml/2009/9/ac" r="373" s="3" customFormat="true" x14ac:dyDescent="0.25">
      <c r="A373" s="412"/>
      <c r="B373" s="126"/>
      <c r="L373" s="126"/>
      <c r="V373" s="126"/>
      <c r="AF373" s="126"/>
      <c r="AP373" s="126"/>
      <c r="AZ373" s="126"/>
      <c r="BA373" s="126"/>
      <c r="BB373" s="126"/>
      <c r="BC373" s="126"/>
      <c r="BD373" s="126"/>
      <c r="BE373" s="126"/>
      <c r="BF373" s="126"/>
      <c r="BG373" s="126"/>
      <c r="BJ373" s="126"/>
      <c r="BT373" s="126"/>
      <c r="CD373" s="126"/>
      <c r="CN373" s="126"/>
      <c r="CX373" s="126"/>
      <c r="DH373" s="126"/>
      <c r="DR373" s="126"/>
      <c r="EB373" s="126"/>
      <c r="EL373" s="126"/>
      <c r="EV373" s="126"/>
      <c r="FF373" s="126"/>
      <c r="FP373" s="126"/>
      <c r="FZ373" s="126"/>
      <c r="GJ373" s="126"/>
      <c r="GT373" s="126"/>
      <c r="HD373" s="126"/>
      <c r="HN373" s="126"/>
      <c r="HX373" s="126"/>
      <c r="IH373" s="126"/>
      <c r="IR373" s="126"/>
      <c r="JB373" s="126"/>
    </row>
    <row xmlns:x14ac="http://schemas.microsoft.com/office/spreadsheetml/2009/9/ac" r="374" s="3" customFormat="true" x14ac:dyDescent="0.25">
      <c r="A374" s="412"/>
      <c r="B374" s="126"/>
      <c r="L374" s="126"/>
      <c r="V374" s="126"/>
      <c r="AF374" s="126"/>
      <c r="AP374" s="126"/>
      <c r="AZ374" s="126"/>
      <c r="BA374" s="126"/>
      <c r="BB374" s="126"/>
      <c r="BC374" s="126"/>
      <c r="BD374" s="126"/>
      <c r="BE374" s="126"/>
      <c r="BF374" s="126"/>
      <c r="BG374" s="126"/>
      <c r="BJ374" s="126"/>
      <c r="BT374" s="126"/>
      <c r="CD374" s="126"/>
      <c r="CN374" s="126"/>
      <c r="CX374" s="126"/>
      <c r="DH374" s="126"/>
      <c r="DR374" s="126"/>
      <c r="EB374" s="126"/>
      <c r="EL374" s="126"/>
      <c r="EV374" s="126"/>
      <c r="FF374" s="126"/>
      <c r="FP374" s="126"/>
      <c r="FZ374" s="126"/>
      <c r="GJ374" s="126"/>
      <c r="GT374" s="126"/>
      <c r="HD374" s="126"/>
      <c r="HN374" s="126"/>
      <c r="HX374" s="126"/>
      <c r="IH374" s="126"/>
      <c r="IR374" s="126"/>
      <c r="JB374" s="126"/>
    </row>
    <row xmlns:x14ac="http://schemas.microsoft.com/office/spreadsheetml/2009/9/ac" r="375" s="3" customFormat="true" x14ac:dyDescent="0.25">
      <c r="A375" s="412"/>
      <c r="B375" s="126"/>
      <c r="L375" s="126"/>
      <c r="V375" s="126"/>
      <c r="AF375" s="126"/>
      <c r="AP375" s="126"/>
      <c r="AZ375" s="126"/>
      <c r="BA375" s="126"/>
      <c r="BB375" s="126"/>
      <c r="BC375" s="126"/>
      <c r="BD375" s="126"/>
      <c r="BE375" s="126"/>
      <c r="BF375" s="126"/>
      <c r="BG375" s="126"/>
      <c r="BJ375" s="126"/>
      <c r="BT375" s="126"/>
      <c r="CD375" s="126"/>
      <c r="CN375" s="126"/>
      <c r="CX375" s="126"/>
      <c r="DH375" s="126"/>
      <c r="DR375" s="126"/>
      <c r="EB375" s="126"/>
      <c r="EL375" s="126"/>
      <c r="EV375" s="126"/>
      <c r="FF375" s="126"/>
      <c r="FP375" s="126"/>
      <c r="FZ375" s="126"/>
      <c r="GJ375" s="126"/>
      <c r="GT375" s="126"/>
      <c r="HD375" s="126"/>
      <c r="HN375" s="126"/>
      <c r="HX375" s="126"/>
      <c r="IH375" s="126"/>
      <c r="IR375" s="126"/>
      <c r="JB375" s="126"/>
    </row>
    <row xmlns:x14ac="http://schemas.microsoft.com/office/spreadsheetml/2009/9/ac" r="376" s="3" customFormat="true" x14ac:dyDescent="0.25">
      <c r="A376" s="412"/>
      <c r="B376" s="126"/>
      <c r="L376" s="126"/>
      <c r="V376" s="126"/>
      <c r="AF376" s="126"/>
      <c r="AP376" s="126"/>
      <c r="AZ376" s="126"/>
      <c r="BA376" s="126"/>
      <c r="BB376" s="126"/>
      <c r="BC376" s="126"/>
      <c r="BD376" s="126"/>
      <c r="BE376" s="126"/>
      <c r="BF376" s="126"/>
      <c r="BG376" s="126"/>
      <c r="BJ376" s="126"/>
      <c r="BT376" s="126"/>
      <c r="CD376" s="126"/>
      <c r="CN376" s="126"/>
      <c r="CX376" s="126"/>
      <c r="DH376" s="126"/>
      <c r="DR376" s="126"/>
      <c r="EB376" s="126"/>
      <c r="EL376" s="126"/>
      <c r="EV376" s="126"/>
      <c r="FF376" s="126"/>
      <c r="FP376" s="126"/>
      <c r="FZ376" s="126"/>
      <c r="GJ376" s="126"/>
      <c r="GT376" s="126"/>
      <c r="HD376" s="126"/>
      <c r="HN376" s="126"/>
      <c r="HX376" s="126"/>
      <c r="IH376" s="126"/>
      <c r="IR376" s="126"/>
      <c r="JB376" s="126"/>
    </row>
    <row xmlns:x14ac="http://schemas.microsoft.com/office/spreadsheetml/2009/9/ac" r="377" s="3" customFormat="true" x14ac:dyDescent="0.25">
      <c r="A377" s="412"/>
      <c r="B377" s="126"/>
      <c r="L377" s="126"/>
      <c r="V377" s="126"/>
      <c r="AF377" s="126"/>
      <c r="AP377" s="126"/>
      <c r="AZ377" s="126"/>
      <c r="BA377" s="126"/>
      <c r="BB377" s="126"/>
      <c r="BC377" s="126"/>
      <c r="BD377" s="126"/>
      <c r="BE377" s="126"/>
      <c r="BF377" s="126"/>
      <c r="BG377" s="126"/>
      <c r="BJ377" s="126"/>
      <c r="BT377" s="126"/>
      <c r="CD377" s="126"/>
      <c r="CN377" s="126"/>
      <c r="CX377" s="126"/>
      <c r="DH377" s="126"/>
      <c r="DR377" s="126"/>
      <c r="EB377" s="126"/>
      <c r="EL377" s="126"/>
      <c r="EV377" s="126"/>
      <c r="FF377" s="126"/>
      <c r="FP377" s="126"/>
      <c r="FZ377" s="126"/>
      <c r="GJ377" s="126"/>
      <c r="GT377" s="126"/>
      <c r="HD377" s="126"/>
      <c r="HN377" s="126"/>
      <c r="HX377" s="126"/>
      <c r="IH377" s="126"/>
      <c r="IR377" s="126"/>
      <c r="JB377" s="126"/>
    </row>
    <row xmlns:x14ac="http://schemas.microsoft.com/office/spreadsheetml/2009/9/ac" r="378" s="3" customFormat="true" x14ac:dyDescent="0.25">
      <c r="A378" s="412"/>
      <c r="B378" s="126"/>
      <c r="L378" s="126"/>
      <c r="V378" s="126"/>
      <c r="AF378" s="126"/>
      <c r="AP378" s="126"/>
      <c r="AZ378" s="126"/>
      <c r="BA378" s="126"/>
      <c r="BB378" s="126"/>
      <c r="BC378" s="126"/>
      <c r="BD378" s="126"/>
      <c r="BE378" s="126"/>
      <c r="BF378" s="126"/>
      <c r="BG378" s="126"/>
      <c r="BJ378" s="126"/>
      <c r="BT378" s="126"/>
      <c r="CD378" s="126"/>
      <c r="CN378" s="126"/>
      <c r="CX378" s="126"/>
      <c r="DH378" s="126"/>
      <c r="DR378" s="126"/>
      <c r="EB378" s="126"/>
      <c r="EL378" s="126"/>
      <c r="EV378" s="126"/>
      <c r="FF378" s="126"/>
      <c r="FP378" s="126"/>
      <c r="FZ378" s="126"/>
      <c r="GJ378" s="126"/>
      <c r="GT378" s="126"/>
      <c r="HD378" s="126"/>
      <c r="HN378" s="126"/>
      <c r="HX378" s="126"/>
      <c r="IH378" s="126"/>
      <c r="IR378" s="126"/>
      <c r="JB378" s="126"/>
    </row>
    <row xmlns:x14ac="http://schemas.microsoft.com/office/spreadsheetml/2009/9/ac" r="379" s="3" customFormat="true" x14ac:dyDescent="0.25">
      <c r="A379" s="412"/>
      <c r="B379" s="126"/>
      <c r="L379" s="126"/>
      <c r="V379" s="126"/>
      <c r="AF379" s="126"/>
      <c r="AP379" s="126"/>
      <c r="AZ379" s="126"/>
      <c r="BA379" s="126"/>
      <c r="BB379" s="126"/>
      <c r="BC379" s="126"/>
      <c r="BD379" s="126"/>
      <c r="BE379" s="126"/>
      <c r="BF379" s="126"/>
      <c r="BG379" s="126"/>
      <c r="BJ379" s="126"/>
      <c r="BT379" s="126"/>
      <c r="CD379" s="126"/>
      <c r="CN379" s="126"/>
      <c r="CX379" s="126"/>
      <c r="DH379" s="126"/>
      <c r="DR379" s="126"/>
      <c r="EB379" s="126"/>
      <c r="EL379" s="126"/>
      <c r="EV379" s="126"/>
      <c r="FF379" s="126"/>
      <c r="FP379" s="126"/>
      <c r="FZ379" s="126"/>
      <c r="GJ379" s="126"/>
      <c r="GT379" s="126"/>
      <c r="HD379" s="126"/>
      <c r="HN379" s="126"/>
      <c r="HX379" s="126"/>
      <c r="IH379" s="126"/>
      <c r="IR379" s="126"/>
      <c r="JB379" s="126"/>
    </row>
    <row xmlns:x14ac="http://schemas.microsoft.com/office/spreadsheetml/2009/9/ac" r="380" s="3" customFormat="true" x14ac:dyDescent="0.25">
      <c r="A380" s="412"/>
      <c r="B380" s="126"/>
      <c r="L380" s="126"/>
      <c r="V380" s="126"/>
      <c r="AF380" s="126"/>
      <c r="AP380" s="126"/>
      <c r="AZ380" s="126"/>
      <c r="BA380" s="126"/>
      <c r="BB380" s="126"/>
      <c r="BC380" s="126"/>
      <c r="BD380" s="126"/>
      <c r="BE380" s="126"/>
      <c r="BF380" s="126"/>
      <c r="BG380" s="126"/>
      <c r="BJ380" s="126"/>
      <c r="BT380" s="126"/>
      <c r="CD380" s="126"/>
      <c r="CN380" s="126"/>
      <c r="CX380" s="126"/>
      <c r="DH380" s="126"/>
      <c r="DR380" s="126"/>
      <c r="EB380" s="126"/>
      <c r="EL380" s="126"/>
      <c r="EV380" s="126"/>
      <c r="FF380" s="126"/>
      <c r="FP380" s="126"/>
      <c r="FZ380" s="126"/>
      <c r="GJ380" s="126"/>
      <c r="GT380" s="126"/>
      <c r="HD380" s="126"/>
      <c r="HN380" s="126"/>
      <c r="HX380" s="126"/>
      <c r="IH380" s="126"/>
      <c r="IR380" s="126"/>
      <c r="JB380" s="126"/>
    </row>
    <row xmlns:x14ac="http://schemas.microsoft.com/office/spreadsheetml/2009/9/ac" r="381" s="3" customFormat="true" x14ac:dyDescent="0.25">
      <c r="A381" s="412"/>
      <c r="B381" s="126"/>
      <c r="L381" s="126"/>
      <c r="V381" s="126"/>
      <c r="AF381" s="126"/>
      <c r="AP381" s="126"/>
      <c r="AZ381" s="126"/>
      <c r="BA381" s="126"/>
      <c r="BB381" s="126"/>
      <c r="BC381" s="126"/>
      <c r="BD381" s="126"/>
      <c r="BE381" s="126"/>
      <c r="BF381" s="126"/>
      <c r="BG381" s="126"/>
      <c r="BJ381" s="126"/>
      <c r="BT381" s="126"/>
      <c r="CD381" s="126"/>
      <c r="CN381" s="126"/>
      <c r="CX381" s="126"/>
      <c r="DH381" s="126"/>
      <c r="DR381" s="126"/>
      <c r="EB381" s="126"/>
      <c r="EL381" s="126"/>
      <c r="EV381" s="126"/>
      <c r="FF381" s="126"/>
      <c r="FP381" s="126"/>
      <c r="FZ381" s="126"/>
      <c r="GJ381" s="126"/>
      <c r="GT381" s="126"/>
      <c r="HD381" s="126"/>
      <c r="HN381" s="126"/>
      <c r="HX381" s="126"/>
      <c r="IH381" s="126"/>
      <c r="IR381" s="126"/>
      <c r="JB381" s="126"/>
    </row>
    <row xmlns:x14ac="http://schemas.microsoft.com/office/spreadsheetml/2009/9/ac" r="382" s="3" customFormat="true" x14ac:dyDescent="0.25">
      <c r="A382" s="412"/>
      <c r="B382" s="126"/>
      <c r="L382" s="126"/>
      <c r="V382" s="126"/>
      <c r="AF382" s="126"/>
      <c r="AP382" s="126"/>
      <c r="AZ382" s="126"/>
      <c r="BA382" s="126"/>
      <c r="BB382" s="126"/>
      <c r="BC382" s="126"/>
      <c r="BD382" s="126"/>
      <c r="BE382" s="126"/>
      <c r="BF382" s="126"/>
      <c r="BG382" s="126"/>
      <c r="BJ382" s="126"/>
      <c r="BT382" s="126"/>
      <c r="CD382" s="126"/>
      <c r="CN382" s="126"/>
      <c r="CX382" s="126"/>
      <c r="DH382" s="126"/>
      <c r="DR382" s="126"/>
      <c r="EB382" s="126"/>
      <c r="EL382" s="126"/>
      <c r="EV382" s="126"/>
      <c r="FF382" s="126"/>
      <c r="FP382" s="126"/>
      <c r="FZ382" s="126"/>
      <c r="GJ382" s="126"/>
      <c r="GT382" s="126"/>
      <c r="HD382" s="126"/>
      <c r="HN382" s="126"/>
      <c r="HX382" s="126"/>
      <c r="IH382" s="126"/>
      <c r="IR382" s="126"/>
      <c r="JB382" s="126"/>
    </row>
    <row xmlns:x14ac="http://schemas.microsoft.com/office/spreadsheetml/2009/9/ac" r="383" s="3" customFormat="true" x14ac:dyDescent="0.25">
      <c r="A383" s="412"/>
      <c r="B383" s="126"/>
      <c r="L383" s="126"/>
      <c r="V383" s="126"/>
      <c r="AF383" s="126"/>
      <c r="AP383" s="126"/>
      <c r="AZ383" s="126"/>
      <c r="BA383" s="126"/>
      <c r="BB383" s="126"/>
      <c r="BC383" s="126"/>
      <c r="BD383" s="126"/>
      <c r="BE383" s="126"/>
      <c r="BF383" s="126"/>
      <c r="BG383" s="126"/>
      <c r="BJ383" s="126"/>
      <c r="BT383" s="126"/>
      <c r="CD383" s="126"/>
      <c r="CN383" s="126"/>
      <c r="CX383" s="126"/>
      <c r="DH383" s="126"/>
      <c r="DR383" s="126"/>
      <c r="EB383" s="126"/>
      <c r="EL383" s="126"/>
      <c r="EV383" s="126"/>
      <c r="FF383" s="126"/>
      <c r="FP383" s="126"/>
      <c r="FZ383" s="126"/>
      <c r="GJ383" s="126"/>
      <c r="GT383" s="126"/>
      <c r="HD383" s="126"/>
      <c r="HN383" s="126"/>
      <c r="HX383" s="126"/>
      <c r="IH383" s="126"/>
      <c r="IR383" s="126"/>
      <c r="JB383" s="126"/>
    </row>
    <row xmlns:x14ac="http://schemas.microsoft.com/office/spreadsheetml/2009/9/ac" r="384" s="3" customFormat="true" x14ac:dyDescent="0.25">
      <c r="A384" s="412"/>
      <c r="B384" s="126"/>
      <c r="L384" s="126"/>
      <c r="V384" s="126"/>
      <c r="AF384" s="126"/>
      <c r="AP384" s="126"/>
      <c r="AZ384" s="126"/>
      <c r="BA384" s="126"/>
      <c r="BB384" s="126"/>
      <c r="BC384" s="126"/>
      <c r="BD384" s="126"/>
      <c r="BE384" s="126"/>
      <c r="BF384" s="126"/>
      <c r="BG384" s="126"/>
      <c r="BJ384" s="126"/>
      <c r="BT384" s="126"/>
      <c r="CD384" s="126"/>
      <c r="CN384" s="126"/>
      <c r="CX384" s="126"/>
      <c r="DH384" s="126"/>
      <c r="DR384" s="126"/>
      <c r="EB384" s="126"/>
      <c r="EL384" s="126"/>
      <c r="EV384" s="126"/>
      <c r="FF384" s="126"/>
      <c r="FP384" s="126"/>
      <c r="FZ384" s="126"/>
      <c r="GJ384" s="126"/>
      <c r="GT384" s="126"/>
      <c r="HD384" s="126"/>
      <c r="HN384" s="126"/>
      <c r="HX384" s="126"/>
      <c r="IH384" s="126"/>
      <c r="IR384" s="126"/>
      <c r="JB384" s="126"/>
    </row>
    <row xmlns:x14ac="http://schemas.microsoft.com/office/spreadsheetml/2009/9/ac" r="385" s="3" customFormat="true" x14ac:dyDescent="0.25">
      <c r="A385" s="412"/>
      <c r="B385" s="126"/>
      <c r="L385" s="126"/>
      <c r="V385" s="126"/>
      <c r="AF385" s="126"/>
      <c r="AP385" s="126"/>
      <c r="AZ385" s="126"/>
      <c r="BA385" s="126"/>
      <c r="BB385" s="126"/>
      <c r="BC385" s="126"/>
      <c r="BD385" s="126"/>
      <c r="BE385" s="126"/>
      <c r="BF385" s="126"/>
      <c r="BG385" s="126"/>
      <c r="BJ385" s="126"/>
      <c r="BT385" s="126"/>
      <c r="CD385" s="126"/>
      <c r="CN385" s="126"/>
      <c r="CX385" s="126"/>
      <c r="DH385" s="126"/>
      <c r="DR385" s="126"/>
      <c r="EB385" s="126"/>
      <c r="EL385" s="126"/>
      <c r="EV385" s="126"/>
      <c r="FF385" s="126"/>
      <c r="FP385" s="126"/>
      <c r="FZ385" s="126"/>
      <c r="GJ385" s="126"/>
      <c r="GT385" s="126"/>
      <c r="HD385" s="126"/>
      <c r="HN385" s="126"/>
      <c r="HX385" s="126"/>
      <c r="IH385" s="126"/>
      <c r="IR385" s="126"/>
      <c r="JB385" s="126"/>
    </row>
    <row xmlns:x14ac="http://schemas.microsoft.com/office/spreadsheetml/2009/9/ac" r="386" s="3" customFormat="true" x14ac:dyDescent="0.25">
      <c r="A386" s="412"/>
      <c r="B386" s="126"/>
      <c r="L386" s="126"/>
      <c r="V386" s="126"/>
      <c r="AF386" s="126"/>
      <c r="AP386" s="126"/>
      <c r="AZ386" s="126"/>
      <c r="BA386" s="126"/>
      <c r="BB386" s="126"/>
      <c r="BC386" s="126"/>
      <c r="BD386" s="126"/>
      <c r="BE386" s="126"/>
      <c r="BF386" s="126"/>
      <c r="BG386" s="126"/>
      <c r="BJ386" s="126"/>
      <c r="BT386" s="126"/>
      <c r="CD386" s="126"/>
      <c r="CN386" s="126"/>
      <c r="CX386" s="126"/>
      <c r="DH386" s="126"/>
      <c r="DR386" s="126"/>
      <c r="EB386" s="126"/>
      <c r="EL386" s="126"/>
      <c r="EV386" s="126"/>
      <c r="FF386" s="126"/>
      <c r="FP386" s="126"/>
      <c r="FZ386" s="126"/>
      <c r="GJ386" s="126"/>
      <c r="GT386" s="126"/>
      <c r="HD386" s="126"/>
      <c r="HN386" s="126"/>
      <c r="HX386" s="126"/>
      <c r="IH386" s="126"/>
      <c r="IR386" s="126"/>
      <c r="JB386" s="126"/>
    </row>
    <row xmlns:x14ac="http://schemas.microsoft.com/office/spreadsheetml/2009/9/ac" r="387" s="3" customFormat="true" x14ac:dyDescent="0.25">
      <c r="A387" s="412"/>
      <c r="B387" s="126"/>
      <c r="L387" s="126"/>
      <c r="V387" s="126"/>
      <c r="AF387" s="126"/>
      <c r="AP387" s="126"/>
      <c r="AZ387" s="126"/>
      <c r="BA387" s="126"/>
      <c r="BB387" s="126"/>
      <c r="BC387" s="126"/>
      <c r="BD387" s="126"/>
      <c r="BE387" s="126"/>
      <c r="BF387" s="126"/>
      <c r="BG387" s="126"/>
      <c r="BJ387" s="126"/>
      <c r="BT387" s="126"/>
      <c r="CD387" s="126"/>
      <c r="CN387" s="126"/>
      <c r="CX387" s="126"/>
      <c r="DH387" s="126"/>
      <c r="DR387" s="126"/>
      <c r="EB387" s="126"/>
      <c r="EL387" s="126"/>
      <c r="EV387" s="126"/>
      <c r="FF387" s="126"/>
      <c r="FP387" s="126"/>
      <c r="FZ387" s="126"/>
      <c r="GJ387" s="126"/>
      <c r="GT387" s="126"/>
      <c r="HD387" s="126"/>
      <c r="HN387" s="126"/>
      <c r="HX387" s="126"/>
      <c r="IH387" s="126"/>
      <c r="IR387" s="126"/>
      <c r="JB387" s="126"/>
    </row>
    <row xmlns:x14ac="http://schemas.microsoft.com/office/spreadsheetml/2009/9/ac" r="388" s="3" customFormat="true" x14ac:dyDescent="0.25">
      <c r="A388" s="412"/>
      <c r="B388" s="126"/>
      <c r="L388" s="126"/>
      <c r="V388" s="126"/>
      <c r="AF388" s="126"/>
      <c r="AP388" s="126"/>
      <c r="AZ388" s="126"/>
      <c r="BA388" s="126"/>
      <c r="BB388" s="126"/>
      <c r="BC388" s="126"/>
      <c r="BD388" s="126"/>
      <c r="BE388" s="126"/>
      <c r="BF388" s="126"/>
      <c r="BG388" s="126"/>
      <c r="BJ388" s="126"/>
      <c r="BT388" s="126"/>
      <c r="CD388" s="126"/>
      <c r="CN388" s="126"/>
      <c r="CX388" s="126"/>
      <c r="DH388" s="126"/>
      <c r="DR388" s="126"/>
      <c r="EB388" s="126"/>
      <c r="EL388" s="126"/>
      <c r="EV388" s="126"/>
      <c r="FF388" s="126"/>
      <c r="FP388" s="126"/>
      <c r="FZ388" s="126"/>
      <c r="GJ388" s="126"/>
      <c r="GT388" s="126"/>
      <c r="HD388" s="126"/>
      <c r="HN388" s="126"/>
      <c r="HX388" s="126"/>
      <c r="IH388" s="126"/>
      <c r="IR388" s="126"/>
      <c r="JB388" s="126"/>
    </row>
    <row xmlns:x14ac="http://schemas.microsoft.com/office/spreadsheetml/2009/9/ac" r="389" s="3" customFormat="true" x14ac:dyDescent="0.25">
      <c r="A389" s="412"/>
      <c r="B389" s="126"/>
      <c r="L389" s="126"/>
      <c r="V389" s="126"/>
      <c r="AF389" s="126"/>
      <c r="AP389" s="126"/>
      <c r="AZ389" s="126"/>
      <c r="BA389" s="126"/>
      <c r="BB389" s="126"/>
      <c r="BC389" s="126"/>
      <c r="BD389" s="126"/>
      <c r="BE389" s="126"/>
      <c r="BF389" s="126"/>
      <c r="BG389" s="126"/>
      <c r="BJ389" s="126"/>
      <c r="BT389" s="126"/>
      <c r="CD389" s="126"/>
      <c r="CN389" s="126"/>
      <c r="CX389" s="126"/>
      <c r="DH389" s="126"/>
      <c r="DR389" s="126"/>
      <c r="EB389" s="126"/>
      <c r="EL389" s="126"/>
      <c r="EV389" s="126"/>
      <c r="FF389" s="126"/>
      <c r="FP389" s="126"/>
      <c r="FZ389" s="126"/>
      <c r="GJ389" s="126"/>
      <c r="GT389" s="126"/>
      <c r="HD389" s="126"/>
      <c r="HN389" s="126"/>
      <c r="HX389" s="126"/>
      <c r="IH389" s="126"/>
      <c r="IR389" s="126"/>
      <c r="JB389" s="126"/>
    </row>
    <row xmlns:x14ac="http://schemas.microsoft.com/office/spreadsheetml/2009/9/ac" r="390" s="3" customFormat="true" x14ac:dyDescent="0.25">
      <c r="A390" s="412"/>
      <c r="B390" s="126"/>
      <c r="L390" s="126"/>
      <c r="V390" s="126"/>
      <c r="AF390" s="126"/>
      <c r="AP390" s="126"/>
      <c r="AZ390" s="126"/>
      <c r="BA390" s="126"/>
      <c r="BB390" s="126"/>
      <c r="BC390" s="126"/>
      <c r="BD390" s="126"/>
      <c r="BE390" s="126"/>
      <c r="BF390" s="126"/>
      <c r="BG390" s="126"/>
      <c r="BJ390" s="126"/>
      <c r="BT390" s="126"/>
      <c r="CD390" s="126"/>
      <c r="CN390" s="126"/>
      <c r="CX390" s="126"/>
      <c r="DH390" s="126"/>
      <c r="DR390" s="126"/>
      <c r="EB390" s="126"/>
      <c r="EL390" s="126"/>
      <c r="EV390" s="126"/>
      <c r="FF390" s="126"/>
      <c r="FP390" s="126"/>
      <c r="FZ390" s="126"/>
      <c r="GJ390" s="126"/>
      <c r="GT390" s="126"/>
      <c r="HD390" s="126"/>
      <c r="HN390" s="126"/>
      <c r="HX390" s="126"/>
      <c r="IH390" s="126"/>
      <c r="IR390" s="126"/>
      <c r="JB390" s="126"/>
    </row>
    <row xmlns:x14ac="http://schemas.microsoft.com/office/spreadsheetml/2009/9/ac" r="391" s="3" customFormat="true" x14ac:dyDescent="0.25">
      <c r="A391" s="412"/>
      <c r="B391" s="126"/>
      <c r="L391" s="126"/>
      <c r="V391" s="126"/>
      <c r="AF391" s="126"/>
      <c r="AP391" s="126"/>
      <c r="AZ391" s="126"/>
      <c r="BA391" s="126"/>
      <c r="BB391" s="126"/>
      <c r="BC391" s="126"/>
      <c r="BD391" s="126"/>
      <c r="BE391" s="126"/>
      <c r="BF391" s="126"/>
      <c r="BG391" s="126"/>
      <c r="BJ391" s="126"/>
      <c r="BT391" s="126"/>
      <c r="CD391" s="126"/>
      <c r="CN391" s="126"/>
      <c r="CX391" s="126"/>
      <c r="DH391" s="126"/>
      <c r="DR391" s="126"/>
      <c r="EB391" s="126"/>
      <c r="EL391" s="126"/>
      <c r="EV391" s="126"/>
      <c r="FF391" s="126"/>
      <c r="FP391" s="126"/>
      <c r="FZ391" s="126"/>
      <c r="GJ391" s="126"/>
      <c r="GT391" s="126"/>
      <c r="HD391" s="126"/>
      <c r="HN391" s="126"/>
      <c r="HX391" s="126"/>
      <c r="IH391" s="126"/>
      <c r="IR391" s="126"/>
      <c r="JB391" s="126"/>
    </row>
    <row xmlns:x14ac="http://schemas.microsoft.com/office/spreadsheetml/2009/9/ac" r="392" s="3" customFormat="true" x14ac:dyDescent="0.25">
      <c r="A392" s="412"/>
      <c r="B392" s="126"/>
      <c r="L392" s="126"/>
      <c r="V392" s="126"/>
      <c r="AF392" s="126"/>
      <c r="AP392" s="126"/>
      <c r="AZ392" s="126"/>
      <c r="BA392" s="126"/>
      <c r="BB392" s="126"/>
      <c r="BC392" s="126"/>
      <c r="BD392" s="126"/>
      <c r="BE392" s="126"/>
      <c r="BF392" s="126"/>
      <c r="BG392" s="126"/>
      <c r="BJ392" s="126"/>
      <c r="BT392" s="126"/>
      <c r="CD392" s="126"/>
      <c r="CN392" s="126"/>
      <c r="CX392" s="126"/>
      <c r="DH392" s="126"/>
      <c r="DR392" s="126"/>
      <c r="EB392" s="126"/>
      <c r="EL392" s="126"/>
      <c r="EV392" s="126"/>
      <c r="FF392" s="126"/>
      <c r="FP392" s="126"/>
      <c r="FZ392" s="126"/>
      <c r="GJ392" s="126"/>
      <c r="GT392" s="126"/>
      <c r="HD392" s="126"/>
      <c r="HN392" s="126"/>
      <c r="HX392" s="126"/>
      <c r="IH392" s="126"/>
      <c r="IR392" s="126"/>
      <c r="JB392" s="126"/>
    </row>
    <row xmlns:x14ac="http://schemas.microsoft.com/office/spreadsheetml/2009/9/ac" r="393" s="3" customFormat="true" x14ac:dyDescent="0.25">
      <c r="A393" s="412"/>
      <c r="B393" s="126"/>
      <c r="L393" s="126"/>
      <c r="V393" s="126"/>
      <c r="AF393" s="126"/>
      <c r="AP393" s="126"/>
      <c r="AZ393" s="126"/>
      <c r="BA393" s="126"/>
      <c r="BB393" s="126"/>
      <c r="BC393" s="126"/>
      <c r="BD393" s="126"/>
      <c r="BE393" s="126"/>
      <c r="BF393" s="126"/>
      <c r="BG393" s="126"/>
      <c r="BJ393" s="126"/>
      <c r="BT393" s="126"/>
      <c r="CD393" s="126"/>
      <c r="CN393" s="126"/>
      <c r="CX393" s="126"/>
      <c r="DH393" s="126"/>
      <c r="DR393" s="126"/>
      <c r="EB393" s="126"/>
      <c r="EL393" s="126"/>
      <c r="EV393" s="126"/>
      <c r="FF393" s="126"/>
      <c r="FP393" s="126"/>
      <c r="FZ393" s="126"/>
      <c r="GJ393" s="126"/>
      <c r="GT393" s="126"/>
      <c r="HD393" s="126"/>
      <c r="HN393" s="126"/>
      <c r="HX393" s="126"/>
      <c r="IH393" s="126"/>
      <c r="IR393" s="126"/>
      <c r="JB393" s="126"/>
    </row>
    <row xmlns:x14ac="http://schemas.microsoft.com/office/spreadsheetml/2009/9/ac" r="394" s="3" customFormat="true" x14ac:dyDescent="0.25">
      <c r="A394" s="412"/>
      <c r="B394" s="126"/>
      <c r="L394" s="126"/>
      <c r="V394" s="126"/>
      <c r="AF394" s="126"/>
      <c r="AP394" s="126"/>
      <c r="AZ394" s="126"/>
      <c r="BA394" s="126"/>
      <c r="BB394" s="126"/>
      <c r="BC394" s="126"/>
      <c r="BD394" s="126"/>
      <c r="BE394" s="126"/>
      <c r="BF394" s="126"/>
      <c r="BG394" s="126"/>
      <c r="BJ394" s="126"/>
      <c r="BT394" s="126"/>
      <c r="CD394" s="126"/>
      <c r="CN394" s="126"/>
      <c r="CX394" s="126"/>
      <c r="DH394" s="126"/>
      <c r="DR394" s="126"/>
      <c r="EB394" s="126"/>
      <c r="EL394" s="126"/>
      <c r="EV394" s="126"/>
      <c r="FF394" s="126"/>
      <c r="FP394" s="126"/>
      <c r="FZ394" s="126"/>
      <c r="GJ394" s="126"/>
      <c r="GT394" s="126"/>
      <c r="HD394" s="126"/>
      <c r="HN394" s="126"/>
      <c r="HX394" s="126"/>
      <c r="IH394" s="126"/>
      <c r="IR394" s="126"/>
      <c r="JB394" s="126"/>
    </row>
    <row xmlns:x14ac="http://schemas.microsoft.com/office/spreadsheetml/2009/9/ac" r="395" s="3" customFormat="true" x14ac:dyDescent="0.25">
      <c r="A395" s="412"/>
      <c r="B395" s="126"/>
      <c r="L395" s="126"/>
      <c r="V395" s="126"/>
      <c r="AF395" s="126"/>
      <c r="AP395" s="126"/>
      <c r="AZ395" s="126"/>
      <c r="BA395" s="126"/>
      <c r="BB395" s="126"/>
      <c r="BC395" s="126"/>
      <c r="BD395" s="126"/>
      <c r="BE395" s="126"/>
      <c r="BF395" s="126"/>
      <c r="BG395" s="126"/>
      <c r="BJ395" s="126"/>
      <c r="BT395" s="126"/>
      <c r="CD395" s="126"/>
      <c r="CN395" s="126"/>
      <c r="CX395" s="126"/>
      <c r="DH395" s="126"/>
      <c r="DR395" s="126"/>
      <c r="EB395" s="126"/>
      <c r="EL395" s="126"/>
      <c r="EV395" s="126"/>
      <c r="FF395" s="126"/>
      <c r="FP395" s="126"/>
      <c r="FZ395" s="126"/>
      <c r="GJ395" s="126"/>
      <c r="GT395" s="126"/>
      <c r="HD395" s="126"/>
      <c r="HN395" s="126"/>
      <c r="HX395" s="126"/>
      <c r="IH395" s="126"/>
      <c r="IR395" s="126"/>
      <c r="JB395" s="126"/>
    </row>
    <row xmlns:x14ac="http://schemas.microsoft.com/office/spreadsheetml/2009/9/ac" r="396" s="3" customFormat="true" x14ac:dyDescent="0.25">
      <c r="A396" s="412"/>
      <c r="B396" s="126"/>
      <c r="L396" s="126"/>
      <c r="V396" s="126"/>
      <c r="AF396" s="126"/>
      <c r="AP396" s="126"/>
      <c r="AZ396" s="126"/>
      <c r="BA396" s="126"/>
      <c r="BB396" s="126"/>
      <c r="BC396" s="126"/>
      <c r="BD396" s="126"/>
      <c r="BE396" s="126"/>
      <c r="BF396" s="126"/>
      <c r="BG396" s="126"/>
      <c r="BJ396" s="126"/>
      <c r="BT396" s="126"/>
      <c r="CD396" s="126"/>
      <c r="CN396" s="126"/>
      <c r="CX396" s="126"/>
      <c r="DH396" s="126"/>
      <c r="DR396" s="126"/>
      <c r="EB396" s="126"/>
      <c r="EL396" s="126"/>
      <c r="EV396" s="126"/>
      <c r="FF396" s="126"/>
      <c r="FP396" s="126"/>
      <c r="FZ396" s="126"/>
      <c r="GJ396" s="126"/>
      <c r="GT396" s="126"/>
      <c r="HD396" s="126"/>
      <c r="HN396" s="126"/>
      <c r="HX396" s="126"/>
      <c r="IH396" s="126"/>
      <c r="IR396" s="126"/>
      <c r="JB396" s="126"/>
    </row>
    <row xmlns:x14ac="http://schemas.microsoft.com/office/spreadsheetml/2009/9/ac" r="397" s="3" customFormat="true" x14ac:dyDescent="0.25">
      <c r="A397" s="412"/>
      <c r="B397" s="126"/>
      <c r="L397" s="126"/>
      <c r="V397" s="126"/>
      <c r="AF397" s="126"/>
      <c r="AP397" s="126"/>
      <c r="AZ397" s="126"/>
      <c r="BA397" s="126"/>
      <c r="BB397" s="126"/>
      <c r="BC397" s="126"/>
      <c r="BD397" s="126"/>
      <c r="BE397" s="126"/>
      <c r="BF397" s="126"/>
      <c r="BG397" s="126"/>
      <c r="BJ397" s="126"/>
      <c r="BT397" s="126"/>
      <c r="CD397" s="126"/>
      <c r="CN397" s="126"/>
      <c r="CX397" s="126"/>
      <c r="DH397" s="126"/>
      <c r="DR397" s="126"/>
      <c r="EB397" s="126"/>
      <c r="EL397" s="126"/>
      <c r="EV397" s="126"/>
      <c r="FF397" s="126"/>
      <c r="FP397" s="126"/>
      <c r="FZ397" s="126"/>
      <c r="GJ397" s="126"/>
      <c r="GT397" s="126"/>
      <c r="HD397" s="126"/>
      <c r="HN397" s="126"/>
      <c r="HX397" s="126"/>
      <c r="IH397" s="126"/>
      <c r="IR397" s="126"/>
      <c r="JB397" s="126"/>
    </row>
    <row xmlns:x14ac="http://schemas.microsoft.com/office/spreadsheetml/2009/9/ac" r="398" s="3" customFormat="true" x14ac:dyDescent="0.25">
      <c r="A398" s="412"/>
      <c r="B398" s="126"/>
      <c r="L398" s="126"/>
      <c r="V398" s="126"/>
      <c r="AF398" s="126"/>
      <c r="AP398" s="126"/>
      <c r="AZ398" s="126"/>
      <c r="BA398" s="126"/>
      <c r="BB398" s="126"/>
      <c r="BC398" s="126"/>
      <c r="BD398" s="126"/>
      <c r="BE398" s="126"/>
      <c r="BF398" s="126"/>
      <c r="BG398" s="126"/>
      <c r="BJ398" s="126"/>
      <c r="BT398" s="126"/>
      <c r="CD398" s="126"/>
      <c r="CN398" s="126"/>
      <c r="CX398" s="126"/>
      <c r="DH398" s="126"/>
      <c r="DR398" s="126"/>
      <c r="EB398" s="126"/>
      <c r="EL398" s="126"/>
      <c r="EV398" s="126"/>
      <c r="FF398" s="126"/>
      <c r="FP398" s="126"/>
      <c r="FZ398" s="126"/>
      <c r="GJ398" s="126"/>
      <c r="GT398" s="126"/>
      <c r="HD398" s="126"/>
      <c r="HN398" s="126"/>
      <c r="HX398" s="126"/>
      <c r="IH398" s="126"/>
      <c r="IR398" s="126"/>
      <c r="JB398" s="126"/>
    </row>
    <row xmlns:x14ac="http://schemas.microsoft.com/office/spreadsheetml/2009/9/ac" r="399" s="3" customFormat="true" x14ac:dyDescent="0.25">
      <c r="A399" s="412"/>
      <c r="B399" s="126"/>
      <c r="L399" s="126"/>
      <c r="V399" s="126"/>
      <c r="AF399" s="126"/>
      <c r="AP399" s="126"/>
      <c r="AZ399" s="126"/>
      <c r="BA399" s="126"/>
      <c r="BB399" s="126"/>
      <c r="BC399" s="126"/>
      <c r="BD399" s="126"/>
      <c r="BE399" s="126"/>
      <c r="BF399" s="126"/>
      <c r="BG399" s="126"/>
      <c r="BJ399" s="126"/>
      <c r="BT399" s="126"/>
      <c r="CD399" s="126"/>
      <c r="CN399" s="126"/>
      <c r="CX399" s="126"/>
      <c r="DH399" s="126"/>
      <c r="DR399" s="126"/>
      <c r="EB399" s="126"/>
      <c r="EL399" s="126"/>
      <c r="EV399" s="126"/>
      <c r="FF399" s="126"/>
      <c r="FP399" s="126"/>
      <c r="FZ399" s="126"/>
      <c r="GJ399" s="126"/>
      <c r="GT399" s="126"/>
      <c r="HD399" s="126"/>
      <c r="HN399" s="126"/>
      <c r="HX399" s="126"/>
      <c r="IH399" s="126"/>
      <c r="IR399" s="126"/>
      <c r="JB399" s="126"/>
    </row>
    <row xmlns:x14ac="http://schemas.microsoft.com/office/spreadsheetml/2009/9/ac" r="400" s="3" customFormat="true" x14ac:dyDescent="0.25">
      <c r="A400" s="412"/>
      <c r="B400" s="126"/>
      <c r="L400" s="126"/>
      <c r="V400" s="126"/>
      <c r="AF400" s="126"/>
      <c r="AP400" s="126"/>
      <c r="AZ400" s="126"/>
      <c r="BA400" s="126"/>
      <c r="BB400" s="126"/>
      <c r="BC400" s="126"/>
      <c r="BD400" s="126"/>
      <c r="BE400" s="126"/>
      <c r="BF400" s="126"/>
      <c r="BG400" s="126"/>
      <c r="BJ400" s="126"/>
      <c r="BT400" s="126"/>
      <c r="CD400" s="126"/>
      <c r="CN400" s="126"/>
      <c r="CX400" s="126"/>
      <c r="DH400" s="126"/>
      <c r="DR400" s="126"/>
      <c r="EB400" s="126"/>
      <c r="EL400" s="126"/>
      <c r="EV400" s="126"/>
      <c r="FF400" s="126"/>
      <c r="FP400" s="126"/>
      <c r="FZ400" s="126"/>
      <c r="GJ400" s="126"/>
      <c r="GT400" s="126"/>
      <c r="HD400" s="126"/>
      <c r="HN400" s="126"/>
      <c r="HX400" s="126"/>
      <c r="IH400" s="126"/>
      <c r="IR400" s="126"/>
      <c r="JB400" s="126"/>
    </row>
    <row xmlns:x14ac="http://schemas.microsoft.com/office/spreadsheetml/2009/9/ac" r="401" s="3" customFormat="true" x14ac:dyDescent="0.25">
      <c r="A401" s="412"/>
      <c r="B401" s="126"/>
      <c r="L401" s="126"/>
      <c r="V401" s="126"/>
      <c r="AF401" s="126"/>
      <c r="AP401" s="126"/>
      <c r="AZ401" s="126"/>
      <c r="BA401" s="126"/>
      <c r="BB401" s="126"/>
      <c r="BC401" s="126"/>
      <c r="BD401" s="126"/>
      <c r="BE401" s="126"/>
      <c r="BF401" s="126"/>
      <c r="BG401" s="126"/>
      <c r="BJ401" s="126"/>
      <c r="BT401" s="126"/>
      <c r="CD401" s="126"/>
      <c r="CN401" s="126"/>
      <c r="CX401" s="126"/>
      <c r="DH401" s="126"/>
      <c r="DR401" s="126"/>
      <c r="EB401" s="126"/>
      <c r="EL401" s="126"/>
      <c r="EV401" s="126"/>
      <c r="FF401" s="126"/>
      <c r="FP401" s="126"/>
      <c r="FZ401" s="126"/>
      <c r="GJ401" s="126"/>
      <c r="GT401" s="126"/>
      <c r="HD401" s="126"/>
      <c r="HN401" s="126"/>
      <c r="HX401" s="126"/>
      <c r="IH401" s="126"/>
      <c r="IR401" s="126"/>
      <c r="JB401" s="126"/>
    </row>
    <row xmlns:x14ac="http://schemas.microsoft.com/office/spreadsheetml/2009/9/ac" r="402" s="3" customFormat="true" x14ac:dyDescent="0.25">
      <c r="A402" s="412"/>
      <c r="B402" s="126"/>
      <c r="L402" s="126"/>
      <c r="V402" s="126"/>
      <c r="AF402" s="126"/>
      <c r="AP402" s="126"/>
      <c r="AZ402" s="126"/>
      <c r="BA402" s="126"/>
      <c r="BB402" s="126"/>
      <c r="BC402" s="126"/>
      <c r="BD402" s="126"/>
      <c r="BE402" s="126"/>
      <c r="BF402" s="126"/>
      <c r="BG402" s="126"/>
      <c r="BJ402" s="126"/>
      <c r="BT402" s="126"/>
      <c r="CD402" s="126"/>
      <c r="CN402" s="126"/>
      <c r="CX402" s="126"/>
      <c r="DH402" s="126"/>
      <c r="DR402" s="126"/>
      <c r="EB402" s="126"/>
      <c r="EL402" s="126"/>
      <c r="EV402" s="126"/>
      <c r="FF402" s="126"/>
      <c r="FP402" s="126"/>
      <c r="FZ402" s="126"/>
      <c r="GJ402" s="126"/>
      <c r="GT402" s="126"/>
      <c r="HD402" s="126"/>
      <c r="HN402" s="126"/>
      <c r="HX402" s="126"/>
      <c r="IH402" s="126"/>
      <c r="IR402" s="126"/>
      <c r="JB402" s="126"/>
    </row>
    <row xmlns:x14ac="http://schemas.microsoft.com/office/spreadsheetml/2009/9/ac" r="403" s="3" customFormat="true" x14ac:dyDescent="0.25">
      <c r="A403" s="412"/>
      <c r="B403" s="126"/>
      <c r="L403" s="126"/>
      <c r="V403" s="126"/>
      <c r="AF403" s="126"/>
      <c r="AP403" s="126"/>
      <c r="AZ403" s="126"/>
      <c r="BA403" s="126"/>
      <c r="BB403" s="126"/>
      <c r="BC403" s="126"/>
      <c r="BD403" s="126"/>
      <c r="BE403" s="126"/>
      <c r="BF403" s="126"/>
      <c r="BG403" s="126"/>
      <c r="BJ403" s="126"/>
      <c r="BT403" s="126"/>
      <c r="CD403" s="126"/>
      <c r="CN403" s="126"/>
      <c r="CX403" s="126"/>
      <c r="DH403" s="126"/>
      <c r="DR403" s="126"/>
      <c r="EB403" s="126"/>
      <c r="EL403" s="126"/>
      <c r="EV403" s="126"/>
      <c r="FF403" s="126"/>
      <c r="FP403" s="126"/>
      <c r="FZ403" s="126"/>
      <c r="GJ403" s="126"/>
      <c r="GT403" s="126"/>
      <c r="HD403" s="126"/>
      <c r="HN403" s="126"/>
      <c r="HX403" s="126"/>
      <c r="IH403" s="126"/>
      <c r="IR403" s="126"/>
      <c r="JB403" s="126"/>
    </row>
    <row xmlns:x14ac="http://schemas.microsoft.com/office/spreadsheetml/2009/9/ac" r="404" s="3" customFormat="true" x14ac:dyDescent="0.25">
      <c r="A404" s="412"/>
      <c r="B404" s="126"/>
      <c r="L404" s="126"/>
      <c r="V404" s="126"/>
      <c r="AF404" s="126"/>
      <c r="AP404" s="126"/>
      <c r="AZ404" s="126"/>
      <c r="BA404" s="126"/>
      <c r="BB404" s="126"/>
      <c r="BC404" s="126"/>
      <c r="BD404" s="126"/>
      <c r="BE404" s="126"/>
      <c r="BF404" s="126"/>
      <c r="BG404" s="126"/>
      <c r="BJ404" s="126"/>
      <c r="BT404" s="126"/>
      <c r="CD404" s="126"/>
      <c r="CN404" s="126"/>
      <c r="CX404" s="126"/>
      <c r="DH404" s="126"/>
      <c r="DR404" s="126"/>
      <c r="EB404" s="126"/>
      <c r="EL404" s="126"/>
      <c r="EV404" s="126"/>
      <c r="FF404" s="126"/>
      <c r="FP404" s="126"/>
      <c r="FZ404" s="126"/>
      <c r="GJ404" s="126"/>
      <c r="GT404" s="126"/>
      <c r="HD404" s="126"/>
      <c r="HN404" s="126"/>
      <c r="HX404" s="126"/>
      <c r="IH404" s="126"/>
      <c r="IR404" s="126"/>
      <c r="JB404" s="126"/>
    </row>
    <row xmlns:x14ac="http://schemas.microsoft.com/office/spreadsheetml/2009/9/ac" r="405" s="3" customFormat="true" x14ac:dyDescent="0.25">
      <c r="A405" s="412"/>
      <c r="B405" s="126"/>
      <c r="L405" s="126"/>
      <c r="V405" s="126"/>
      <c r="AF405" s="126"/>
      <c r="AP405" s="126"/>
      <c r="AZ405" s="126"/>
      <c r="BA405" s="126"/>
      <c r="BB405" s="126"/>
      <c r="BC405" s="126"/>
      <c r="BD405" s="126"/>
      <c r="BE405" s="126"/>
      <c r="BF405" s="126"/>
      <c r="BG405" s="126"/>
      <c r="BJ405" s="126"/>
      <c r="BT405" s="126"/>
      <c r="CD405" s="126"/>
      <c r="CN405" s="126"/>
      <c r="CX405" s="126"/>
      <c r="DH405" s="126"/>
      <c r="DR405" s="126"/>
      <c r="EB405" s="126"/>
      <c r="EL405" s="126"/>
      <c r="EV405" s="126"/>
      <c r="FF405" s="126"/>
      <c r="FP405" s="126"/>
      <c r="FZ405" s="126"/>
      <c r="GJ405" s="126"/>
      <c r="GT405" s="126"/>
      <c r="HD405" s="126"/>
      <c r="HN405" s="126"/>
      <c r="HX405" s="126"/>
      <c r="IH405" s="126"/>
      <c r="IR405" s="126"/>
      <c r="JB405" s="126"/>
    </row>
    <row xmlns:x14ac="http://schemas.microsoft.com/office/spreadsheetml/2009/9/ac" r="406" s="3" customFormat="true" x14ac:dyDescent="0.25">
      <c r="A406" s="412"/>
      <c r="B406" s="126"/>
      <c r="L406" s="126"/>
      <c r="V406" s="126"/>
      <c r="AF406" s="126"/>
      <c r="AP406" s="126"/>
      <c r="AZ406" s="126"/>
      <c r="BA406" s="126"/>
      <c r="BB406" s="126"/>
      <c r="BC406" s="126"/>
      <c r="BD406" s="126"/>
      <c r="BE406" s="126"/>
      <c r="BF406" s="126"/>
      <c r="BG406" s="126"/>
      <c r="BJ406" s="126"/>
      <c r="BT406" s="126"/>
      <c r="CD406" s="126"/>
      <c r="CN406" s="126"/>
      <c r="CX406" s="126"/>
      <c r="DH406" s="126"/>
      <c r="DR406" s="126"/>
      <c r="EB406" s="126"/>
      <c r="EL406" s="126"/>
      <c r="EV406" s="126"/>
      <c r="FF406" s="126"/>
      <c r="FP406" s="126"/>
      <c r="FZ406" s="126"/>
      <c r="GJ406" s="126"/>
      <c r="GT406" s="126"/>
      <c r="HD406" s="126"/>
      <c r="HN406" s="126"/>
      <c r="HX406" s="126"/>
      <c r="IH406" s="126"/>
      <c r="IR406" s="126"/>
      <c r="JB406" s="126"/>
    </row>
    <row xmlns:x14ac="http://schemas.microsoft.com/office/spreadsheetml/2009/9/ac" r="407" s="3" customFormat="true" x14ac:dyDescent="0.25">
      <c r="A407" s="412"/>
      <c r="B407" s="126"/>
      <c r="L407" s="126"/>
      <c r="V407" s="126"/>
      <c r="AF407" s="126"/>
      <c r="AP407" s="126"/>
      <c r="AZ407" s="126"/>
      <c r="BA407" s="126"/>
      <c r="BB407" s="126"/>
      <c r="BC407" s="126"/>
      <c r="BD407" s="126"/>
      <c r="BE407" s="126"/>
      <c r="BF407" s="126"/>
      <c r="BG407" s="126"/>
      <c r="BJ407" s="126"/>
      <c r="BT407" s="126"/>
      <c r="CD407" s="126"/>
      <c r="CN407" s="126"/>
      <c r="CX407" s="126"/>
      <c r="DH407" s="126"/>
      <c r="DR407" s="126"/>
      <c r="EB407" s="126"/>
      <c r="EL407" s="126"/>
      <c r="EV407" s="126"/>
      <c r="FF407" s="126"/>
      <c r="FP407" s="126"/>
      <c r="FZ407" s="126"/>
      <c r="GJ407" s="126"/>
      <c r="GT407" s="126"/>
      <c r="HD407" s="126"/>
      <c r="HN407" s="126"/>
      <c r="HX407" s="126"/>
      <c r="IH407" s="126"/>
      <c r="IR407" s="126"/>
      <c r="JB407" s="126"/>
    </row>
    <row xmlns:x14ac="http://schemas.microsoft.com/office/spreadsheetml/2009/9/ac" r="408" s="3" customFormat="true" x14ac:dyDescent="0.25">
      <c r="A408" s="412"/>
      <c r="B408" s="126"/>
      <c r="L408" s="126"/>
      <c r="V408" s="126"/>
      <c r="AF408" s="126"/>
      <c r="AP408" s="126"/>
      <c r="AZ408" s="126"/>
      <c r="BA408" s="126"/>
      <c r="BB408" s="126"/>
      <c r="BC408" s="126"/>
      <c r="BD408" s="126"/>
      <c r="BE408" s="126"/>
      <c r="BF408" s="126"/>
      <c r="BG408" s="126"/>
      <c r="BJ408" s="126"/>
      <c r="BT408" s="126"/>
      <c r="CD408" s="126"/>
      <c r="CN408" s="126"/>
      <c r="CX408" s="126"/>
      <c r="DH408" s="126"/>
      <c r="DR408" s="126"/>
      <c r="EB408" s="126"/>
      <c r="EL408" s="126"/>
      <c r="EV408" s="126"/>
      <c r="FF408" s="126"/>
      <c r="FP408" s="126"/>
      <c r="FZ408" s="126"/>
      <c r="GJ408" s="126"/>
      <c r="GT408" s="126"/>
      <c r="HD408" s="126"/>
      <c r="HN408" s="126"/>
      <c r="HX408" s="126"/>
      <c r="IH408" s="126"/>
      <c r="IR408" s="126"/>
      <c r="JB408" s="126"/>
    </row>
    <row xmlns:x14ac="http://schemas.microsoft.com/office/spreadsheetml/2009/9/ac" r="409" s="3" customFormat="true" x14ac:dyDescent="0.25">
      <c r="A409" s="412"/>
      <c r="B409" s="126"/>
      <c r="L409" s="126"/>
      <c r="V409" s="126"/>
      <c r="AF409" s="126"/>
      <c r="AP409" s="126"/>
      <c r="AZ409" s="126"/>
      <c r="BA409" s="126"/>
      <c r="BB409" s="126"/>
      <c r="BC409" s="126"/>
      <c r="BD409" s="126"/>
      <c r="BE409" s="126"/>
      <c r="BF409" s="126"/>
      <c r="BG409" s="126"/>
      <c r="BJ409" s="126"/>
      <c r="BT409" s="126"/>
      <c r="CD409" s="126"/>
      <c r="CN409" s="126"/>
      <c r="CX409" s="126"/>
      <c r="DH409" s="126"/>
      <c r="DR409" s="126"/>
      <c r="EB409" s="126"/>
      <c r="EL409" s="126"/>
      <c r="EV409" s="126"/>
      <c r="FF409" s="126"/>
      <c r="FP409" s="126"/>
      <c r="FZ409" s="126"/>
      <c r="GJ409" s="126"/>
      <c r="GT409" s="126"/>
      <c r="HD409" s="126"/>
      <c r="HN409" s="126"/>
      <c r="HX409" s="126"/>
      <c r="IH409" s="126"/>
      <c r="IR409" s="126"/>
      <c r="JB409" s="126"/>
    </row>
    <row xmlns:x14ac="http://schemas.microsoft.com/office/spreadsheetml/2009/9/ac" r="410" s="3" customFormat="true" x14ac:dyDescent="0.25">
      <c r="A410" s="412"/>
      <c r="B410" s="126"/>
      <c r="L410" s="126"/>
      <c r="V410" s="126"/>
      <c r="AF410" s="126"/>
      <c r="AP410" s="126"/>
      <c r="AZ410" s="126"/>
      <c r="BA410" s="126"/>
      <c r="BB410" s="126"/>
      <c r="BC410" s="126"/>
      <c r="BD410" s="126"/>
      <c r="BE410" s="126"/>
      <c r="BF410" s="126"/>
      <c r="BG410" s="126"/>
      <c r="BJ410" s="126"/>
      <c r="BT410" s="126"/>
      <c r="CD410" s="126"/>
      <c r="CN410" s="126"/>
      <c r="CX410" s="126"/>
      <c r="DH410" s="126"/>
      <c r="DR410" s="126"/>
      <c r="EB410" s="126"/>
      <c r="EL410" s="126"/>
      <c r="EV410" s="126"/>
      <c r="FF410" s="126"/>
      <c r="FP410" s="126"/>
      <c r="FZ410" s="126"/>
      <c r="GJ410" s="126"/>
      <c r="GT410" s="126"/>
      <c r="HD410" s="126"/>
      <c r="HN410" s="126"/>
      <c r="HX410" s="126"/>
      <c r="IH410" s="126"/>
      <c r="IR410" s="126"/>
      <c r="JB410" s="126"/>
    </row>
    <row xmlns:x14ac="http://schemas.microsoft.com/office/spreadsheetml/2009/9/ac" r="411" s="3" customFormat="true" x14ac:dyDescent="0.25">
      <c r="A411" s="412"/>
      <c r="B411" s="126"/>
      <c r="L411" s="126"/>
      <c r="V411" s="126"/>
      <c r="AF411" s="126"/>
      <c r="AP411" s="126"/>
      <c r="AZ411" s="126"/>
      <c r="BA411" s="126"/>
      <c r="BB411" s="126"/>
      <c r="BC411" s="126"/>
      <c r="BD411" s="126"/>
      <c r="BE411" s="126"/>
      <c r="BF411" s="126"/>
      <c r="BG411" s="126"/>
      <c r="BJ411" s="126"/>
      <c r="BT411" s="126"/>
      <c r="CD411" s="126"/>
      <c r="CN411" s="126"/>
      <c r="CX411" s="126"/>
      <c r="DH411" s="126"/>
      <c r="DR411" s="126"/>
      <c r="EB411" s="126"/>
      <c r="EL411" s="126"/>
      <c r="EV411" s="126"/>
      <c r="FF411" s="126"/>
      <c r="FP411" s="126"/>
      <c r="FZ411" s="126"/>
      <c r="GJ411" s="126"/>
      <c r="GT411" s="126"/>
      <c r="HD411" s="126"/>
      <c r="HN411" s="126"/>
      <c r="HX411" s="126"/>
      <c r="IH411" s="126"/>
      <c r="IR411" s="126"/>
      <c r="JB411" s="126"/>
    </row>
    <row xmlns:x14ac="http://schemas.microsoft.com/office/spreadsheetml/2009/9/ac" r="412" s="3" customFormat="true" x14ac:dyDescent="0.25">
      <c r="A412" s="412"/>
      <c r="B412" s="126"/>
      <c r="L412" s="126"/>
      <c r="V412" s="126"/>
      <c r="AF412" s="126"/>
      <c r="AP412" s="126"/>
      <c r="AZ412" s="126"/>
      <c r="BA412" s="126"/>
      <c r="BB412" s="126"/>
      <c r="BC412" s="126"/>
      <c r="BD412" s="126"/>
      <c r="BE412" s="126"/>
      <c r="BF412" s="126"/>
      <c r="BG412" s="126"/>
      <c r="BJ412" s="126"/>
      <c r="BT412" s="126"/>
      <c r="CD412" s="126"/>
      <c r="CN412" s="126"/>
      <c r="CX412" s="126"/>
      <c r="DH412" s="126"/>
      <c r="DR412" s="126"/>
      <c r="EB412" s="126"/>
      <c r="EL412" s="126"/>
      <c r="EV412" s="126"/>
      <c r="FF412" s="126"/>
      <c r="FP412" s="126"/>
      <c r="FZ412" s="126"/>
      <c r="GJ412" s="126"/>
      <c r="GT412" s="126"/>
      <c r="HD412" s="126"/>
      <c r="HN412" s="126"/>
      <c r="HX412" s="126"/>
      <c r="IH412" s="126"/>
      <c r="IR412" s="126"/>
      <c r="JB412" s="126"/>
    </row>
    <row xmlns:x14ac="http://schemas.microsoft.com/office/spreadsheetml/2009/9/ac" r="413" s="3" customFormat="true" x14ac:dyDescent="0.25">
      <c r="A413" s="412"/>
      <c r="B413" s="126"/>
      <c r="L413" s="126"/>
      <c r="V413" s="126"/>
      <c r="AF413" s="126"/>
      <c r="AP413" s="126"/>
      <c r="AZ413" s="126"/>
      <c r="BA413" s="126"/>
      <c r="BB413" s="126"/>
      <c r="BC413" s="126"/>
      <c r="BD413" s="126"/>
      <c r="BE413" s="126"/>
      <c r="BF413" s="126"/>
      <c r="BG413" s="126"/>
      <c r="BJ413" s="126"/>
      <c r="BT413" s="126"/>
      <c r="CD413" s="126"/>
      <c r="CN413" s="126"/>
      <c r="CX413" s="126"/>
      <c r="DH413" s="126"/>
      <c r="DR413" s="126"/>
      <c r="EB413" s="126"/>
      <c r="EL413" s="126"/>
      <c r="EV413" s="126"/>
      <c r="FF413" s="126"/>
      <c r="FP413" s="126"/>
      <c r="FZ413" s="126"/>
      <c r="GJ413" s="126"/>
      <c r="GT413" s="126"/>
      <c r="HD413" s="126"/>
      <c r="HN413" s="126"/>
      <c r="HX413" s="126"/>
      <c r="IH413" s="126"/>
      <c r="IR413" s="126"/>
      <c r="JB413" s="126"/>
    </row>
    <row xmlns:x14ac="http://schemas.microsoft.com/office/spreadsheetml/2009/9/ac" r="414" s="3" customFormat="true" x14ac:dyDescent="0.25">
      <c r="A414" s="412"/>
      <c r="B414" s="126"/>
      <c r="L414" s="126"/>
      <c r="V414" s="126"/>
      <c r="AF414" s="126"/>
      <c r="AP414" s="126"/>
      <c r="AZ414" s="126"/>
      <c r="BA414" s="126"/>
      <c r="BB414" s="126"/>
      <c r="BC414" s="126"/>
      <c r="BD414" s="126"/>
      <c r="BE414" s="126"/>
      <c r="BF414" s="126"/>
      <c r="BG414" s="126"/>
      <c r="BJ414" s="126"/>
      <c r="BT414" s="126"/>
      <c r="CD414" s="126"/>
      <c r="CN414" s="126"/>
      <c r="CX414" s="126"/>
      <c r="DH414" s="126"/>
      <c r="DR414" s="126"/>
      <c r="EB414" s="126"/>
      <c r="EL414" s="126"/>
      <c r="EV414" s="126"/>
      <c r="FF414" s="126"/>
      <c r="FP414" s="126"/>
      <c r="FZ414" s="126"/>
      <c r="GJ414" s="126"/>
      <c r="GT414" s="126"/>
      <c r="HD414" s="126"/>
      <c r="HN414" s="126"/>
      <c r="HX414" s="126"/>
      <c r="IH414" s="126"/>
      <c r="IR414" s="126"/>
      <c r="JB414" s="126"/>
    </row>
    <row xmlns:x14ac="http://schemas.microsoft.com/office/spreadsheetml/2009/9/ac" r="415" s="3" customFormat="true" x14ac:dyDescent="0.25">
      <c r="A415" s="412"/>
      <c r="B415" s="126"/>
      <c r="L415" s="126"/>
      <c r="V415" s="126"/>
      <c r="AF415" s="126"/>
      <c r="AP415" s="126"/>
      <c r="AZ415" s="126"/>
      <c r="BA415" s="126"/>
      <c r="BB415" s="126"/>
      <c r="BC415" s="126"/>
      <c r="BD415" s="126"/>
      <c r="BE415" s="126"/>
      <c r="BF415" s="126"/>
      <c r="BG415" s="126"/>
      <c r="BJ415" s="126"/>
      <c r="BT415" s="126"/>
      <c r="CD415" s="126"/>
      <c r="CN415" s="126"/>
      <c r="CX415" s="126"/>
      <c r="DH415" s="126"/>
      <c r="DR415" s="126"/>
      <c r="EB415" s="126"/>
      <c r="EL415" s="126"/>
      <c r="EV415" s="126"/>
      <c r="FF415" s="126"/>
      <c r="FP415" s="126"/>
      <c r="FZ415" s="126"/>
      <c r="GJ415" s="126"/>
      <c r="GT415" s="126"/>
      <c r="HD415" s="126"/>
      <c r="HN415" s="126"/>
      <c r="HX415" s="126"/>
      <c r="IH415" s="126"/>
      <c r="IR415" s="126"/>
      <c r="JB415" s="126"/>
    </row>
    <row xmlns:x14ac="http://schemas.microsoft.com/office/spreadsheetml/2009/9/ac" r="416" s="3" customFormat="true" x14ac:dyDescent="0.25">
      <c r="A416" s="412"/>
      <c r="B416" s="126"/>
      <c r="L416" s="126"/>
      <c r="V416" s="126"/>
      <c r="AF416" s="126"/>
      <c r="AP416" s="126"/>
      <c r="AZ416" s="126"/>
      <c r="BA416" s="126"/>
      <c r="BB416" s="126"/>
      <c r="BC416" s="126"/>
      <c r="BD416" s="126"/>
      <c r="BE416" s="126"/>
      <c r="BF416" s="126"/>
      <c r="BG416" s="126"/>
      <c r="BJ416" s="126"/>
      <c r="BT416" s="126"/>
      <c r="CD416" s="126"/>
      <c r="CN416" s="126"/>
      <c r="CX416" s="126"/>
      <c r="DH416" s="126"/>
      <c r="DR416" s="126"/>
      <c r="EB416" s="126"/>
      <c r="EL416" s="126"/>
      <c r="EV416" s="126"/>
      <c r="FF416" s="126"/>
      <c r="FP416" s="126"/>
      <c r="FZ416" s="126"/>
      <c r="GJ416" s="126"/>
      <c r="GT416" s="126"/>
      <c r="HD416" s="126"/>
      <c r="HN416" s="126"/>
      <c r="HX416" s="126"/>
      <c r="IH416" s="126"/>
      <c r="IR416" s="126"/>
      <c r="JB416" s="126"/>
    </row>
    <row xmlns:x14ac="http://schemas.microsoft.com/office/spreadsheetml/2009/9/ac" r="417" s="3" customFormat="true" x14ac:dyDescent="0.25">
      <c r="A417" s="412"/>
      <c r="B417" s="126"/>
      <c r="L417" s="126"/>
      <c r="V417" s="126"/>
      <c r="AF417" s="126"/>
      <c r="AP417" s="126"/>
      <c r="AZ417" s="126"/>
      <c r="BA417" s="126"/>
      <c r="BB417" s="126"/>
      <c r="BC417" s="126"/>
      <c r="BD417" s="126"/>
      <c r="BE417" s="126"/>
      <c r="BF417" s="126"/>
      <c r="BG417" s="126"/>
      <c r="BJ417" s="126"/>
      <c r="BT417" s="126"/>
      <c r="CD417" s="126"/>
      <c r="CN417" s="126"/>
      <c r="CX417" s="126"/>
      <c r="DH417" s="126"/>
      <c r="DR417" s="126"/>
      <c r="EB417" s="126"/>
      <c r="EL417" s="126"/>
      <c r="EV417" s="126"/>
      <c r="FF417" s="126"/>
      <c r="FP417" s="126"/>
      <c r="FZ417" s="126"/>
      <c r="GJ417" s="126"/>
      <c r="GT417" s="126"/>
      <c r="HD417" s="126"/>
      <c r="HN417" s="126"/>
      <c r="HX417" s="126"/>
      <c r="IH417" s="126"/>
      <c r="IR417" s="126"/>
      <c r="JB417" s="126"/>
    </row>
    <row xmlns:x14ac="http://schemas.microsoft.com/office/spreadsheetml/2009/9/ac" r="418" s="3" customFormat="true" x14ac:dyDescent="0.25">
      <c r="A418" s="412"/>
      <c r="B418" s="126"/>
      <c r="L418" s="126"/>
      <c r="V418" s="126"/>
      <c r="AF418" s="126"/>
      <c r="AP418" s="126"/>
      <c r="AZ418" s="126"/>
      <c r="BA418" s="126"/>
      <c r="BB418" s="126"/>
      <c r="BC418" s="126"/>
      <c r="BD418" s="126"/>
      <c r="BE418" s="126"/>
      <c r="BF418" s="126"/>
      <c r="BG418" s="126"/>
      <c r="BJ418" s="126"/>
      <c r="BT418" s="126"/>
      <c r="CD418" s="126"/>
      <c r="CN418" s="126"/>
      <c r="CX418" s="126"/>
      <c r="DH418" s="126"/>
      <c r="DR418" s="126"/>
      <c r="EB418" s="126"/>
      <c r="EL418" s="126"/>
      <c r="EV418" s="126"/>
      <c r="FF418" s="126"/>
      <c r="FP418" s="126"/>
      <c r="FZ418" s="126"/>
      <c r="GJ418" s="126"/>
      <c r="GT418" s="126"/>
      <c r="HD418" s="126"/>
      <c r="HN418" s="126"/>
      <c r="HX418" s="126"/>
      <c r="IH418" s="126"/>
      <c r="IR418" s="126"/>
      <c r="JB418" s="126"/>
    </row>
    <row xmlns:x14ac="http://schemas.microsoft.com/office/spreadsheetml/2009/9/ac" r="419" s="3" customFormat="true" x14ac:dyDescent="0.25">
      <c r="A419" s="412"/>
      <c r="B419" s="126"/>
      <c r="L419" s="126"/>
      <c r="V419" s="126"/>
      <c r="AF419" s="126"/>
      <c r="AP419" s="126"/>
      <c r="AZ419" s="126"/>
      <c r="BA419" s="126"/>
      <c r="BB419" s="126"/>
      <c r="BC419" s="126"/>
      <c r="BD419" s="126"/>
      <c r="BE419" s="126"/>
      <c r="BF419" s="126"/>
      <c r="BG419" s="126"/>
      <c r="BJ419" s="126"/>
      <c r="BT419" s="126"/>
      <c r="CD419" s="126"/>
      <c r="CN419" s="126"/>
      <c r="CX419" s="126"/>
      <c r="DH419" s="126"/>
      <c r="DR419" s="126"/>
      <c r="EB419" s="126"/>
      <c r="EL419" s="126"/>
      <c r="EV419" s="126"/>
      <c r="FF419" s="126"/>
      <c r="FP419" s="126"/>
      <c r="FZ419" s="126"/>
      <c r="GJ419" s="126"/>
      <c r="GT419" s="126"/>
      <c r="HD419" s="126"/>
      <c r="HN419" s="126"/>
      <c r="HX419" s="126"/>
      <c r="IH419" s="126"/>
      <c r="IR419" s="126"/>
      <c r="JB419" s="126"/>
    </row>
    <row xmlns:x14ac="http://schemas.microsoft.com/office/spreadsheetml/2009/9/ac" r="420" s="3" customFormat="true" x14ac:dyDescent="0.25">
      <c r="A420" s="412"/>
      <c r="B420" s="126"/>
      <c r="L420" s="126"/>
      <c r="V420" s="126"/>
      <c r="AF420" s="126"/>
      <c r="AP420" s="126"/>
      <c r="AZ420" s="126"/>
      <c r="BA420" s="126"/>
      <c r="BB420" s="126"/>
      <c r="BC420" s="126"/>
      <c r="BD420" s="126"/>
      <c r="BE420" s="126"/>
      <c r="BF420" s="126"/>
      <c r="BG420" s="126"/>
      <c r="BJ420" s="126"/>
      <c r="BT420" s="126"/>
      <c r="CD420" s="126"/>
      <c r="CN420" s="126"/>
      <c r="CX420" s="126"/>
      <c r="DH420" s="126"/>
      <c r="DR420" s="126"/>
      <c r="EB420" s="126"/>
      <c r="EL420" s="126"/>
      <c r="EV420" s="126"/>
      <c r="FF420" s="126"/>
      <c r="FP420" s="126"/>
      <c r="FZ420" s="126"/>
      <c r="GJ420" s="126"/>
      <c r="GT420" s="126"/>
      <c r="HD420" s="126"/>
      <c r="HN420" s="126"/>
      <c r="HX420" s="126"/>
      <c r="IH420" s="126"/>
      <c r="IR420" s="126"/>
      <c r="JB420" s="126"/>
    </row>
    <row xmlns:x14ac="http://schemas.microsoft.com/office/spreadsheetml/2009/9/ac" r="421" s="3" customFormat="true" x14ac:dyDescent="0.25">
      <c r="A421" s="412"/>
      <c r="B421" s="126"/>
      <c r="L421" s="126"/>
      <c r="V421" s="126"/>
      <c r="AF421" s="126"/>
      <c r="AP421" s="126"/>
      <c r="AZ421" s="126"/>
      <c r="BA421" s="126"/>
      <c r="BB421" s="126"/>
      <c r="BC421" s="126"/>
      <c r="BD421" s="126"/>
      <c r="BE421" s="126"/>
      <c r="BF421" s="126"/>
      <c r="BG421" s="126"/>
      <c r="BJ421" s="126"/>
      <c r="BT421" s="126"/>
      <c r="CD421" s="126"/>
      <c r="CN421" s="126"/>
      <c r="CX421" s="126"/>
      <c r="DH421" s="126"/>
      <c r="DR421" s="126"/>
      <c r="EB421" s="126"/>
      <c r="EL421" s="126"/>
      <c r="EV421" s="126"/>
      <c r="FF421" s="126"/>
      <c r="FP421" s="126"/>
      <c r="FZ421" s="126"/>
      <c r="GJ421" s="126"/>
      <c r="GT421" s="126"/>
      <c r="HD421" s="126"/>
      <c r="HN421" s="126"/>
      <c r="HX421" s="126"/>
      <c r="IH421" s="126"/>
      <c r="IR421" s="126"/>
      <c r="JB421" s="126"/>
    </row>
    <row xmlns:x14ac="http://schemas.microsoft.com/office/spreadsheetml/2009/9/ac" r="422" s="3" customFormat="true" x14ac:dyDescent="0.25">
      <c r="A422" s="412"/>
      <c r="B422" s="126"/>
      <c r="L422" s="126"/>
      <c r="V422" s="126"/>
      <c r="AF422" s="126"/>
      <c r="AP422" s="126"/>
      <c r="AZ422" s="126"/>
      <c r="BA422" s="126"/>
      <c r="BB422" s="126"/>
      <c r="BC422" s="126"/>
      <c r="BD422" s="126"/>
      <c r="BE422" s="126"/>
      <c r="BF422" s="126"/>
      <c r="BG422" s="126"/>
      <c r="BJ422" s="126"/>
      <c r="BT422" s="126"/>
      <c r="CD422" s="126"/>
      <c r="CN422" s="126"/>
      <c r="CX422" s="126"/>
      <c r="DH422" s="126"/>
      <c r="DR422" s="126"/>
      <c r="EB422" s="126"/>
      <c r="EL422" s="126"/>
      <c r="EV422" s="126"/>
      <c r="FF422" s="126"/>
      <c r="FP422" s="126"/>
      <c r="FZ422" s="126"/>
      <c r="GJ422" s="126"/>
      <c r="GT422" s="126"/>
      <c r="HD422" s="126"/>
      <c r="HN422" s="126"/>
      <c r="HX422" s="126"/>
      <c r="IH422" s="126"/>
      <c r="IR422" s="126"/>
      <c r="JB422" s="126"/>
    </row>
    <row xmlns:x14ac="http://schemas.microsoft.com/office/spreadsheetml/2009/9/ac" r="423" s="3" customFormat="true" x14ac:dyDescent="0.25">
      <c r="A423" s="412"/>
      <c r="B423" s="126"/>
      <c r="L423" s="126"/>
      <c r="V423" s="126"/>
      <c r="AF423" s="126"/>
      <c r="AP423" s="126"/>
      <c r="AZ423" s="126"/>
      <c r="BA423" s="126"/>
      <c r="BB423" s="126"/>
      <c r="BC423" s="126"/>
      <c r="BD423" s="126"/>
      <c r="BE423" s="126"/>
      <c r="BF423" s="126"/>
      <c r="BG423" s="126"/>
      <c r="BJ423" s="126"/>
      <c r="BT423" s="126"/>
      <c r="CD423" s="126"/>
      <c r="CN423" s="126"/>
      <c r="CX423" s="126"/>
      <c r="DH423" s="126"/>
      <c r="DR423" s="126"/>
      <c r="EB423" s="126"/>
      <c r="EL423" s="126"/>
      <c r="EV423" s="126"/>
      <c r="FF423" s="126"/>
      <c r="FP423" s="126"/>
      <c r="FZ423" s="126"/>
      <c r="GJ423" s="126"/>
      <c r="GT423" s="126"/>
      <c r="HD423" s="126"/>
      <c r="HN423" s="126"/>
      <c r="HX423" s="126"/>
      <c r="IH423" s="126"/>
      <c r="IR423" s="126"/>
      <c r="JB423" s="126"/>
    </row>
    <row xmlns:x14ac="http://schemas.microsoft.com/office/spreadsheetml/2009/9/ac" r="424" s="3" customFormat="true" x14ac:dyDescent="0.25">
      <c r="A424" s="412"/>
      <c r="B424" s="126"/>
      <c r="L424" s="126"/>
      <c r="V424" s="126"/>
      <c r="AF424" s="126"/>
      <c r="AP424" s="126"/>
      <c r="AZ424" s="126"/>
      <c r="BA424" s="126"/>
      <c r="BB424" s="126"/>
      <c r="BC424" s="126"/>
      <c r="BD424" s="126"/>
      <c r="BE424" s="126"/>
      <c r="BF424" s="126"/>
      <c r="BG424" s="126"/>
      <c r="BJ424" s="126"/>
      <c r="BT424" s="126"/>
      <c r="CD424" s="126"/>
      <c r="CN424" s="126"/>
      <c r="CX424" s="126"/>
      <c r="DH424" s="126"/>
      <c r="DR424" s="126"/>
      <c r="EB424" s="126"/>
      <c r="EL424" s="126"/>
      <c r="EV424" s="126"/>
      <c r="FF424" s="126"/>
      <c r="FP424" s="126"/>
      <c r="FZ424" s="126"/>
      <c r="GJ424" s="126"/>
      <c r="GT424" s="126"/>
      <c r="HD424" s="126"/>
      <c r="HN424" s="126"/>
      <c r="HX424" s="126"/>
      <c r="IH424" s="126"/>
      <c r="IR424" s="126"/>
      <c r="JB424" s="126"/>
    </row>
    <row xmlns:x14ac="http://schemas.microsoft.com/office/spreadsheetml/2009/9/ac" r="425" s="3" customFormat="true" x14ac:dyDescent="0.25">
      <c r="A425" s="412"/>
      <c r="B425" s="126"/>
      <c r="L425" s="126"/>
      <c r="V425" s="126"/>
      <c r="AF425" s="126"/>
      <c r="AP425" s="126"/>
      <c r="AZ425" s="126"/>
      <c r="BA425" s="126"/>
      <c r="BB425" s="126"/>
      <c r="BC425" s="126"/>
      <c r="BD425" s="126"/>
      <c r="BE425" s="126"/>
      <c r="BF425" s="126"/>
      <c r="BG425" s="126"/>
      <c r="BJ425" s="126"/>
      <c r="BT425" s="126"/>
      <c r="CD425" s="126"/>
      <c r="CN425" s="126"/>
      <c r="CX425" s="126"/>
      <c r="DH425" s="126"/>
      <c r="DR425" s="126"/>
      <c r="EB425" s="126"/>
      <c r="EL425" s="126"/>
      <c r="EV425" s="126"/>
      <c r="FF425" s="126"/>
      <c r="FP425" s="126"/>
      <c r="FZ425" s="126"/>
      <c r="GJ425" s="126"/>
      <c r="GT425" s="126"/>
      <c r="HD425" s="126"/>
      <c r="HN425" s="126"/>
      <c r="HX425" s="126"/>
      <c r="IH425" s="126"/>
      <c r="IR425" s="126"/>
      <c r="JB425" s="126"/>
    </row>
    <row xmlns:x14ac="http://schemas.microsoft.com/office/spreadsheetml/2009/9/ac" r="426" s="3" customFormat="true" x14ac:dyDescent="0.25">
      <c r="A426" s="412"/>
      <c r="B426" s="126"/>
      <c r="L426" s="126"/>
      <c r="V426" s="126"/>
      <c r="AF426" s="126"/>
      <c r="AP426" s="126"/>
      <c r="AZ426" s="126"/>
      <c r="BA426" s="126"/>
      <c r="BB426" s="126"/>
      <c r="BC426" s="126"/>
      <c r="BD426" s="126"/>
      <c r="BE426" s="126"/>
      <c r="BF426" s="126"/>
      <c r="BG426" s="126"/>
      <c r="BJ426" s="126"/>
      <c r="BT426" s="126"/>
      <c r="CD426" s="126"/>
      <c r="CN426" s="126"/>
      <c r="CX426" s="126"/>
      <c r="DH426" s="126"/>
      <c r="DR426" s="126"/>
      <c r="EB426" s="126"/>
      <c r="EL426" s="126"/>
      <c r="EV426" s="126"/>
      <c r="FF426" s="126"/>
      <c r="FP426" s="126"/>
      <c r="FZ426" s="126"/>
      <c r="GJ426" s="126"/>
      <c r="GT426" s="126"/>
      <c r="HD426" s="126"/>
      <c r="HN426" s="126"/>
      <c r="HX426" s="126"/>
      <c r="IH426" s="126"/>
      <c r="IR426" s="126"/>
      <c r="JB426" s="126"/>
    </row>
    <row xmlns:x14ac="http://schemas.microsoft.com/office/spreadsheetml/2009/9/ac" r="427" s="3" customFormat="true" x14ac:dyDescent="0.25">
      <c r="A427" s="412"/>
      <c r="B427" s="126"/>
      <c r="L427" s="126"/>
      <c r="V427" s="126"/>
      <c r="AF427" s="126"/>
      <c r="AP427" s="126"/>
      <c r="AZ427" s="126"/>
      <c r="BA427" s="126"/>
      <c r="BB427" s="126"/>
      <c r="BC427" s="126"/>
      <c r="BD427" s="126"/>
      <c r="BE427" s="126"/>
      <c r="BF427" s="126"/>
      <c r="BG427" s="126"/>
      <c r="BJ427" s="126"/>
      <c r="BT427" s="126"/>
      <c r="CD427" s="126"/>
      <c r="CN427" s="126"/>
      <c r="CX427" s="126"/>
      <c r="DH427" s="126"/>
      <c r="DR427" s="126"/>
      <c r="EB427" s="126"/>
      <c r="EL427" s="126"/>
      <c r="EV427" s="126"/>
      <c r="FF427" s="126"/>
      <c r="FP427" s="126"/>
      <c r="FZ427" s="126"/>
      <c r="GJ427" s="126"/>
      <c r="GT427" s="126"/>
      <c r="HD427" s="126"/>
      <c r="HN427" s="126"/>
      <c r="HX427" s="126"/>
      <c r="IH427" s="126"/>
      <c r="IR427" s="126"/>
      <c r="JB427" s="126"/>
    </row>
    <row xmlns:x14ac="http://schemas.microsoft.com/office/spreadsheetml/2009/9/ac" r="428" s="3" customFormat="true" x14ac:dyDescent="0.25">
      <c r="A428" s="412"/>
      <c r="B428" s="126"/>
      <c r="L428" s="126"/>
      <c r="V428" s="126"/>
      <c r="AF428" s="126"/>
      <c r="AP428" s="126"/>
      <c r="AZ428" s="126"/>
      <c r="BA428" s="126"/>
      <c r="BB428" s="126"/>
      <c r="BC428" s="126"/>
      <c r="BD428" s="126"/>
      <c r="BE428" s="126"/>
      <c r="BF428" s="126"/>
      <c r="BG428" s="126"/>
      <c r="BJ428" s="126"/>
      <c r="BT428" s="126"/>
      <c r="CD428" s="126"/>
      <c r="CN428" s="126"/>
      <c r="CX428" s="126"/>
      <c r="DH428" s="126"/>
      <c r="DR428" s="126"/>
      <c r="EB428" s="126"/>
      <c r="EL428" s="126"/>
      <c r="EV428" s="126"/>
      <c r="FF428" s="126"/>
      <c r="FP428" s="126"/>
      <c r="FZ428" s="126"/>
      <c r="GJ428" s="126"/>
      <c r="GT428" s="126"/>
      <c r="HD428" s="126"/>
      <c r="HN428" s="126"/>
      <c r="HX428" s="126"/>
      <c r="IH428" s="126"/>
      <c r="IR428" s="126"/>
      <c r="JB428" s="126"/>
    </row>
    <row xmlns:x14ac="http://schemas.microsoft.com/office/spreadsheetml/2009/9/ac" r="429" s="3" customFormat="true" x14ac:dyDescent="0.25">
      <c r="A429" s="412"/>
      <c r="B429" s="126"/>
      <c r="L429" s="126"/>
      <c r="V429" s="126"/>
      <c r="AF429" s="126"/>
      <c r="AP429" s="126"/>
      <c r="AZ429" s="126"/>
      <c r="BA429" s="126"/>
      <c r="BB429" s="126"/>
      <c r="BC429" s="126"/>
      <c r="BD429" s="126"/>
      <c r="BE429" s="126"/>
      <c r="BF429" s="126"/>
      <c r="BG429" s="126"/>
      <c r="BJ429" s="126"/>
      <c r="BT429" s="126"/>
      <c r="CD429" s="126"/>
      <c r="CN429" s="126"/>
      <c r="CX429" s="126"/>
      <c r="DH429" s="126"/>
      <c r="DR429" s="126"/>
      <c r="EB429" s="126"/>
      <c r="EL429" s="126"/>
      <c r="EV429" s="126"/>
      <c r="FF429" s="126"/>
      <c r="FP429" s="126"/>
      <c r="FZ429" s="126"/>
      <c r="GJ429" s="126"/>
      <c r="GT429" s="126"/>
      <c r="HD429" s="126"/>
      <c r="HN429" s="126"/>
      <c r="HX429" s="126"/>
      <c r="IH429" s="126"/>
      <c r="IR429" s="126"/>
      <c r="JB429" s="126"/>
    </row>
    <row xmlns:x14ac="http://schemas.microsoft.com/office/spreadsheetml/2009/9/ac" r="430" s="3" customFormat="true" x14ac:dyDescent="0.25">
      <c r="A430" s="412"/>
      <c r="B430" s="126"/>
      <c r="L430" s="126"/>
      <c r="V430" s="126"/>
      <c r="AF430" s="126"/>
      <c r="AP430" s="126"/>
      <c r="AZ430" s="126"/>
      <c r="BA430" s="126"/>
      <c r="BB430" s="126"/>
      <c r="BC430" s="126"/>
      <c r="BD430" s="126"/>
      <c r="BE430" s="126"/>
      <c r="BF430" s="126"/>
      <c r="BG430" s="126"/>
      <c r="BJ430" s="126"/>
      <c r="BT430" s="126"/>
      <c r="CD430" s="126"/>
      <c r="CN430" s="126"/>
      <c r="CX430" s="126"/>
      <c r="DH430" s="126"/>
      <c r="DR430" s="126"/>
      <c r="EB430" s="126"/>
      <c r="EL430" s="126"/>
      <c r="EV430" s="126"/>
      <c r="FF430" s="126"/>
      <c r="FP430" s="126"/>
      <c r="FZ430" s="126"/>
      <c r="GJ430" s="126"/>
      <c r="GT430" s="126"/>
      <c r="HD430" s="126"/>
      <c r="HN430" s="126"/>
      <c r="HX430" s="126"/>
      <c r="IH430" s="126"/>
      <c r="IR430" s="126"/>
      <c r="JB430" s="126"/>
    </row>
    <row xmlns:x14ac="http://schemas.microsoft.com/office/spreadsheetml/2009/9/ac" r="431" s="3" customFormat="true" x14ac:dyDescent="0.25">
      <c r="A431" s="412"/>
      <c r="B431" s="126"/>
      <c r="L431" s="126"/>
      <c r="V431" s="126"/>
      <c r="AF431" s="126"/>
      <c r="AP431" s="126"/>
      <c r="AZ431" s="126"/>
      <c r="BA431" s="126"/>
      <c r="BB431" s="126"/>
      <c r="BC431" s="126"/>
      <c r="BD431" s="126"/>
      <c r="BE431" s="126"/>
      <c r="BF431" s="126"/>
      <c r="BG431" s="126"/>
      <c r="BJ431" s="126"/>
      <c r="BT431" s="126"/>
      <c r="CD431" s="126"/>
      <c r="CN431" s="126"/>
      <c r="CX431" s="126"/>
      <c r="DH431" s="126"/>
      <c r="DR431" s="126"/>
      <c r="EB431" s="126"/>
      <c r="EL431" s="126"/>
      <c r="EV431" s="126"/>
      <c r="FF431" s="126"/>
      <c r="FP431" s="126"/>
      <c r="FZ431" s="126"/>
      <c r="GJ431" s="126"/>
      <c r="GT431" s="126"/>
      <c r="HD431" s="126"/>
      <c r="HN431" s="126"/>
      <c r="HX431" s="126"/>
      <c r="IH431" s="126"/>
      <c r="IR431" s="126"/>
      <c r="JB431" s="126"/>
    </row>
    <row xmlns:x14ac="http://schemas.microsoft.com/office/spreadsheetml/2009/9/ac" r="432" s="3" customFormat="true" x14ac:dyDescent="0.25">
      <c r="A432" s="412"/>
      <c r="B432" s="126"/>
      <c r="L432" s="126"/>
      <c r="V432" s="126"/>
      <c r="AF432" s="126"/>
      <c r="AP432" s="126"/>
      <c r="AZ432" s="126"/>
      <c r="BA432" s="126"/>
      <c r="BB432" s="126"/>
      <c r="BC432" s="126"/>
      <c r="BD432" s="126"/>
      <c r="BE432" s="126"/>
      <c r="BF432" s="126"/>
      <c r="BG432" s="126"/>
      <c r="BJ432" s="126"/>
      <c r="BT432" s="126"/>
      <c r="CD432" s="126"/>
      <c r="CN432" s="126"/>
      <c r="CX432" s="126"/>
      <c r="DH432" s="126"/>
      <c r="DR432" s="126"/>
      <c r="EB432" s="126"/>
      <c r="EL432" s="126"/>
      <c r="EV432" s="126"/>
      <c r="FF432" s="126"/>
      <c r="FP432" s="126"/>
      <c r="FZ432" s="126"/>
      <c r="GJ432" s="126"/>
      <c r="GT432" s="126"/>
      <c r="HD432" s="126"/>
      <c r="HN432" s="126"/>
      <c r="HX432" s="126"/>
      <c r="IH432" s="126"/>
      <c r="IR432" s="126"/>
      <c r="JB432" s="126"/>
    </row>
    <row xmlns:x14ac="http://schemas.microsoft.com/office/spreadsheetml/2009/9/ac" r="433" s="3" customFormat="true" x14ac:dyDescent="0.25">
      <c r="A433" s="412"/>
      <c r="B433" s="126"/>
      <c r="L433" s="126"/>
      <c r="V433" s="126"/>
      <c r="AF433" s="126"/>
      <c r="AP433" s="126"/>
      <c r="AZ433" s="126"/>
      <c r="BA433" s="126"/>
      <c r="BB433" s="126"/>
      <c r="BC433" s="126"/>
      <c r="BD433" s="126"/>
      <c r="BE433" s="126"/>
      <c r="BF433" s="126"/>
      <c r="BG433" s="126"/>
      <c r="BJ433" s="126"/>
      <c r="BT433" s="126"/>
      <c r="CD433" s="126"/>
      <c r="CN433" s="126"/>
      <c r="CX433" s="126"/>
      <c r="DH433" s="126"/>
      <c r="DR433" s="126"/>
      <c r="EB433" s="126"/>
      <c r="EL433" s="126"/>
      <c r="EV433" s="126"/>
      <c r="FF433" s="126"/>
      <c r="FP433" s="126"/>
      <c r="FZ433" s="126"/>
      <c r="GJ433" s="126"/>
      <c r="GT433" s="126"/>
      <c r="HD433" s="126"/>
      <c r="HN433" s="126"/>
      <c r="HX433" s="126"/>
      <c r="IH433" s="126"/>
      <c r="IR433" s="126"/>
      <c r="JB433" s="126"/>
    </row>
    <row xmlns:x14ac="http://schemas.microsoft.com/office/spreadsheetml/2009/9/ac" r="434" s="3" customFormat="true" x14ac:dyDescent="0.25">
      <c r="A434" s="412"/>
      <c r="B434" s="126"/>
      <c r="L434" s="126"/>
      <c r="V434" s="126"/>
      <c r="AF434" s="126"/>
      <c r="AP434" s="126"/>
      <c r="AZ434" s="126"/>
      <c r="BA434" s="126"/>
      <c r="BB434" s="126"/>
      <c r="BC434" s="126"/>
      <c r="BD434" s="126"/>
      <c r="BE434" s="126"/>
      <c r="BF434" s="126"/>
      <c r="BG434" s="126"/>
      <c r="BJ434" s="126"/>
      <c r="BT434" s="126"/>
      <c r="CD434" s="126"/>
      <c r="CN434" s="126"/>
      <c r="CX434" s="126"/>
      <c r="DH434" s="126"/>
      <c r="DR434" s="126"/>
      <c r="EB434" s="126"/>
      <c r="EL434" s="126"/>
      <c r="EV434" s="126"/>
      <c r="FF434" s="126"/>
      <c r="FP434" s="126"/>
      <c r="FZ434" s="126"/>
      <c r="GJ434" s="126"/>
      <c r="GT434" s="126"/>
      <c r="HD434" s="126"/>
      <c r="HN434" s="126"/>
      <c r="HX434" s="126"/>
      <c r="IH434" s="126"/>
      <c r="IR434" s="126"/>
      <c r="JB434" s="126"/>
    </row>
    <row xmlns:x14ac="http://schemas.microsoft.com/office/spreadsheetml/2009/9/ac" r="435" s="3" customFormat="true" x14ac:dyDescent="0.25">
      <c r="A435" s="412"/>
      <c r="B435" s="126"/>
      <c r="L435" s="126"/>
      <c r="V435" s="126"/>
      <c r="AF435" s="126"/>
      <c r="AP435" s="126"/>
      <c r="AZ435" s="126"/>
      <c r="BA435" s="126"/>
      <c r="BB435" s="126"/>
      <c r="BC435" s="126"/>
      <c r="BD435" s="126"/>
      <c r="BE435" s="126"/>
      <c r="BF435" s="126"/>
      <c r="BG435" s="126"/>
      <c r="BJ435" s="126"/>
      <c r="BT435" s="126"/>
      <c r="CD435" s="126"/>
      <c r="CN435" s="126"/>
      <c r="CX435" s="126"/>
      <c r="DH435" s="126"/>
      <c r="DR435" s="126"/>
      <c r="EB435" s="126"/>
      <c r="EL435" s="126"/>
      <c r="EV435" s="126"/>
      <c r="FF435" s="126"/>
      <c r="FP435" s="126"/>
      <c r="FZ435" s="126"/>
      <c r="GJ435" s="126"/>
      <c r="GT435" s="126"/>
      <c r="HD435" s="126"/>
      <c r="HN435" s="126"/>
      <c r="HX435" s="126"/>
      <c r="IH435" s="126"/>
      <c r="IR435" s="126"/>
      <c r="JB435" s="126"/>
    </row>
    <row xmlns:x14ac="http://schemas.microsoft.com/office/spreadsheetml/2009/9/ac" r="436" s="3" customFormat="true" x14ac:dyDescent="0.25">
      <c r="A436" s="412"/>
      <c r="B436" s="126"/>
      <c r="L436" s="126"/>
      <c r="V436" s="126"/>
      <c r="AF436" s="126"/>
      <c r="AP436" s="126"/>
      <c r="AZ436" s="126"/>
      <c r="BA436" s="126"/>
      <c r="BB436" s="126"/>
      <c r="BC436" s="126"/>
      <c r="BD436" s="126"/>
      <c r="BE436" s="126"/>
      <c r="BF436" s="126"/>
      <c r="BG436" s="126"/>
      <c r="BJ436" s="126"/>
      <c r="BT436" s="126"/>
      <c r="CD436" s="126"/>
      <c r="CN436" s="126"/>
      <c r="CX436" s="126"/>
      <c r="DH436" s="126"/>
      <c r="DR436" s="126"/>
      <c r="EB436" s="126"/>
      <c r="EL436" s="126"/>
      <c r="EV436" s="126"/>
      <c r="FF436" s="126"/>
      <c r="FP436" s="126"/>
      <c r="FZ436" s="126"/>
      <c r="GJ436" s="126"/>
      <c r="GT436" s="126"/>
      <c r="HD436" s="126"/>
      <c r="HN436" s="126"/>
      <c r="HX436" s="126"/>
      <c r="IH436" s="126"/>
      <c r="IR436" s="126"/>
      <c r="JB436" s="126"/>
    </row>
    <row xmlns:x14ac="http://schemas.microsoft.com/office/spreadsheetml/2009/9/ac" r="437" s="3" customFormat="true" x14ac:dyDescent="0.25">
      <c r="A437" s="412"/>
      <c r="B437" s="126"/>
      <c r="L437" s="126"/>
      <c r="V437" s="126"/>
      <c r="AF437" s="126"/>
      <c r="AP437" s="126"/>
      <c r="AZ437" s="126"/>
      <c r="BA437" s="126"/>
      <c r="BB437" s="126"/>
      <c r="BC437" s="126"/>
      <c r="BD437" s="126"/>
      <c r="BE437" s="126"/>
      <c r="BF437" s="126"/>
      <c r="BG437" s="126"/>
      <c r="BJ437" s="126"/>
      <c r="BT437" s="126"/>
      <c r="CD437" s="126"/>
      <c r="CN437" s="126"/>
      <c r="CX437" s="126"/>
      <c r="DH437" s="126"/>
      <c r="DR437" s="126"/>
      <c r="EB437" s="126"/>
      <c r="EL437" s="126"/>
      <c r="EV437" s="126"/>
      <c r="FF437" s="126"/>
      <c r="FP437" s="126"/>
      <c r="FZ437" s="126"/>
      <c r="GJ437" s="126"/>
      <c r="GT437" s="126"/>
      <c r="HD437" s="126"/>
      <c r="HN437" s="126"/>
      <c r="HX437" s="126"/>
      <c r="IH437" s="126"/>
      <c r="IR437" s="126"/>
      <c r="JB437" s="126"/>
    </row>
    <row xmlns:x14ac="http://schemas.microsoft.com/office/spreadsheetml/2009/9/ac" r="438" s="3" customFormat="true" x14ac:dyDescent="0.25">
      <c r="A438" s="412"/>
      <c r="B438" s="126"/>
      <c r="L438" s="126"/>
      <c r="V438" s="126"/>
      <c r="AF438" s="126"/>
      <c r="AP438" s="126"/>
      <c r="AZ438" s="126"/>
      <c r="BA438" s="126"/>
      <c r="BB438" s="126"/>
      <c r="BC438" s="126"/>
      <c r="BD438" s="126"/>
      <c r="BE438" s="126"/>
      <c r="BF438" s="126"/>
      <c r="BG438" s="126"/>
      <c r="BJ438" s="126"/>
      <c r="BT438" s="126"/>
      <c r="CD438" s="126"/>
      <c r="CN438" s="126"/>
      <c r="CX438" s="126"/>
      <c r="DH438" s="126"/>
      <c r="DR438" s="126"/>
      <c r="EB438" s="126"/>
      <c r="EL438" s="126"/>
      <c r="EV438" s="126"/>
      <c r="FF438" s="126"/>
      <c r="FP438" s="126"/>
      <c r="FZ438" s="126"/>
      <c r="GJ438" s="126"/>
      <c r="GT438" s="126"/>
      <c r="HD438" s="126"/>
      <c r="HN438" s="126"/>
      <c r="HX438" s="126"/>
      <c r="IH438" s="126"/>
      <c r="IR438" s="126"/>
      <c r="JB438" s="126"/>
    </row>
    <row xmlns:x14ac="http://schemas.microsoft.com/office/spreadsheetml/2009/9/ac" r="439" s="3" customFormat="true" x14ac:dyDescent="0.25">
      <c r="A439" s="412"/>
      <c r="B439" s="126"/>
      <c r="L439" s="126"/>
      <c r="V439" s="126"/>
      <c r="AF439" s="126"/>
      <c r="AP439" s="126"/>
      <c r="AZ439" s="126"/>
      <c r="BA439" s="126"/>
      <c r="BB439" s="126"/>
      <c r="BC439" s="126"/>
      <c r="BD439" s="126"/>
      <c r="BE439" s="126"/>
      <c r="BF439" s="126"/>
      <c r="BG439" s="126"/>
      <c r="BJ439" s="126"/>
      <c r="BT439" s="126"/>
      <c r="CD439" s="126"/>
      <c r="CN439" s="126"/>
      <c r="CX439" s="126"/>
      <c r="DH439" s="126"/>
      <c r="DR439" s="126"/>
      <c r="EB439" s="126"/>
      <c r="EL439" s="126"/>
      <c r="EV439" s="126"/>
      <c r="FF439" s="126"/>
      <c r="FP439" s="126"/>
      <c r="FZ439" s="126"/>
      <c r="GJ439" s="126"/>
      <c r="GT439" s="126"/>
      <c r="HD439" s="126"/>
      <c r="HN439" s="126"/>
      <c r="HX439" s="126"/>
      <c r="IH439" s="126"/>
      <c r="IR439" s="126"/>
      <c r="JB439" s="126"/>
    </row>
    <row xmlns:x14ac="http://schemas.microsoft.com/office/spreadsheetml/2009/9/ac" r="440" s="3" customFormat="true" x14ac:dyDescent="0.25">
      <c r="A440" s="412"/>
      <c r="B440" s="126"/>
      <c r="L440" s="126"/>
      <c r="V440" s="126"/>
      <c r="AF440" s="126"/>
      <c r="AP440" s="126"/>
      <c r="AZ440" s="126"/>
      <c r="BA440" s="126"/>
      <c r="BB440" s="126"/>
      <c r="BC440" s="126"/>
      <c r="BD440" s="126"/>
      <c r="BE440" s="126"/>
      <c r="BF440" s="126"/>
      <c r="BG440" s="126"/>
      <c r="BJ440" s="126"/>
      <c r="BT440" s="126"/>
      <c r="CD440" s="126"/>
      <c r="CN440" s="126"/>
      <c r="CX440" s="126"/>
      <c r="DH440" s="126"/>
      <c r="DR440" s="126"/>
      <c r="EB440" s="126"/>
      <c r="EL440" s="126"/>
      <c r="EV440" s="126"/>
      <c r="FF440" s="126"/>
      <c r="FP440" s="126"/>
      <c r="FZ440" s="126"/>
      <c r="GJ440" s="126"/>
      <c r="GT440" s="126"/>
      <c r="HD440" s="126"/>
      <c r="HN440" s="126"/>
      <c r="HX440" s="126"/>
      <c r="IH440" s="126"/>
      <c r="IR440" s="126"/>
      <c r="JB440" s="126"/>
    </row>
    <row xmlns:x14ac="http://schemas.microsoft.com/office/spreadsheetml/2009/9/ac" r="441" s="3" customFormat="true" x14ac:dyDescent="0.25">
      <c r="A441" s="412"/>
      <c r="B441" s="126"/>
      <c r="L441" s="126"/>
      <c r="V441" s="126"/>
      <c r="AF441" s="126"/>
      <c r="AP441" s="126"/>
      <c r="AZ441" s="126"/>
      <c r="BA441" s="126"/>
      <c r="BB441" s="126"/>
      <c r="BC441" s="126"/>
      <c r="BD441" s="126"/>
      <c r="BE441" s="126"/>
      <c r="BF441" s="126"/>
      <c r="BG441" s="126"/>
      <c r="BJ441" s="126"/>
      <c r="BT441" s="126"/>
      <c r="CD441" s="126"/>
      <c r="CN441" s="126"/>
      <c r="CX441" s="126"/>
      <c r="DH441" s="126"/>
      <c r="DR441" s="126"/>
      <c r="EB441" s="126"/>
      <c r="EL441" s="126"/>
      <c r="EV441" s="126"/>
      <c r="FF441" s="126"/>
      <c r="FP441" s="126"/>
      <c r="FZ441" s="126"/>
      <c r="GJ441" s="126"/>
      <c r="GT441" s="126"/>
      <c r="HD441" s="126"/>
      <c r="HN441" s="126"/>
      <c r="HX441" s="126"/>
      <c r="IH441" s="126"/>
      <c r="IR441" s="126"/>
      <c r="JB441" s="126"/>
    </row>
    <row xmlns:x14ac="http://schemas.microsoft.com/office/spreadsheetml/2009/9/ac" r="442" s="3" customFormat="true" x14ac:dyDescent="0.25">
      <c r="A442" s="412"/>
      <c r="B442" s="126"/>
      <c r="L442" s="126"/>
      <c r="V442" s="126"/>
      <c r="AF442" s="126"/>
      <c r="AP442" s="126"/>
      <c r="AZ442" s="126"/>
      <c r="BA442" s="126"/>
      <c r="BB442" s="126"/>
      <c r="BC442" s="126"/>
      <c r="BD442" s="126"/>
      <c r="BE442" s="126"/>
      <c r="BF442" s="126"/>
      <c r="BG442" s="126"/>
      <c r="BJ442" s="126"/>
      <c r="BT442" s="126"/>
      <c r="CD442" s="126"/>
      <c r="CN442" s="126"/>
      <c r="CX442" s="126"/>
      <c r="DH442" s="126"/>
      <c r="DR442" s="126"/>
      <c r="EB442" s="126"/>
      <c r="EL442" s="126"/>
      <c r="EV442" s="126"/>
      <c r="FF442" s="126"/>
      <c r="FP442" s="126"/>
      <c r="FZ442" s="126"/>
      <c r="GJ442" s="126"/>
      <c r="GT442" s="126"/>
      <c r="HD442" s="126"/>
      <c r="HN442" s="126"/>
      <c r="HX442" s="126"/>
      <c r="IH442" s="126"/>
      <c r="IR442" s="126"/>
      <c r="JB442" s="126"/>
    </row>
    <row xmlns:x14ac="http://schemas.microsoft.com/office/spreadsheetml/2009/9/ac" r="443" s="3" customFormat="true" x14ac:dyDescent="0.25">
      <c r="A443" s="412"/>
      <c r="B443" s="126"/>
      <c r="L443" s="126"/>
      <c r="V443" s="126"/>
      <c r="AF443" s="126"/>
      <c r="AP443" s="126"/>
      <c r="AZ443" s="126"/>
      <c r="BA443" s="126"/>
      <c r="BB443" s="126"/>
      <c r="BC443" s="126"/>
      <c r="BD443" s="126"/>
      <c r="BE443" s="126"/>
      <c r="BF443" s="126"/>
      <c r="BG443" s="126"/>
      <c r="BJ443" s="126"/>
      <c r="BT443" s="126"/>
      <c r="CD443" s="126"/>
      <c r="CN443" s="126"/>
      <c r="CX443" s="126"/>
      <c r="DH443" s="126"/>
      <c r="DR443" s="126"/>
      <c r="EB443" s="126"/>
      <c r="EL443" s="126"/>
      <c r="EV443" s="126"/>
      <c r="FF443" s="126"/>
      <c r="FP443" s="126"/>
      <c r="FZ443" s="126"/>
      <c r="GJ443" s="126"/>
      <c r="GT443" s="126"/>
      <c r="HD443" s="126"/>
      <c r="HN443" s="126"/>
      <c r="HX443" s="126"/>
      <c r="IH443" s="126"/>
      <c r="IR443" s="126"/>
      <c r="JB443" s="126"/>
    </row>
    <row xmlns:x14ac="http://schemas.microsoft.com/office/spreadsheetml/2009/9/ac" r="444" s="3" customFormat="true" x14ac:dyDescent="0.25">
      <c r="A444" s="412"/>
      <c r="B444" s="126"/>
      <c r="L444" s="126"/>
      <c r="V444" s="126"/>
      <c r="AF444" s="126"/>
      <c r="AP444" s="126"/>
      <c r="AZ444" s="126"/>
      <c r="BA444" s="126"/>
      <c r="BB444" s="126"/>
      <c r="BC444" s="126"/>
      <c r="BD444" s="126"/>
      <c r="BE444" s="126"/>
      <c r="BF444" s="126"/>
      <c r="BG444" s="126"/>
      <c r="BJ444" s="126"/>
      <c r="BT444" s="126"/>
      <c r="CD444" s="126"/>
      <c r="CN444" s="126"/>
      <c r="CX444" s="126"/>
      <c r="DH444" s="126"/>
      <c r="DR444" s="126"/>
      <c r="EB444" s="126"/>
      <c r="EL444" s="126"/>
      <c r="EV444" s="126"/>
      <c r="FF444" s="126"/>
      <c r="FP444" s="126"/>
      <c r="FZ444" s="126"/>
      <c r="GJ444" s="126"/>
      <c r="GT444" s="126"/>
      <c r="HD444" s="126"/>
      <c r="HN444" s="126"/>
      <c r="HX444" s="126"/>
      <c r="IH444" s="126"/>
      <c r="IR444" s="126"/>
      <c r="JB444" s="126"/>
    </row>
    <row xmlns:x14ac="http://schemas.microsoft.com/office/spreadsheetml/2009/9/ac" r="445" s="3" customFormat="true" x14ac:dyDescent="0.25">
      <c r="A445" s="412"/>
      <c r="B445" s="126"/>
      <c r="L445" s="126"/>
      <c r="V445" s="126"/>
      <c r="AF445" s="126"/>
      <c r="AP445" s="126"/>
      <c r="AZ445" s="126"/>
      <c r="BA445" s="126"/>
      <c r="BB445" s="126"/>
      <c r="BC445" s="126"/>
      <c r="BD445" s="126"/>
      <c r="BE445" s="126"/>
      <c r="BF445" s="126"/>
      <c r="BG445" s="126"/>
      <c r="BJ445" s="126"/>
      <c r="BT445" s="126"/>
      <c r="CD445" s="126"/>
      <c r="CN445" s="126"/>
      <c r="CX445" s="126"/>
      <c r="DH445" s="126"/>
      <c r="DR445" s="126"/>
      <c r="EB445" s="126"/>
      <c r="EL445" s="126"/>
      <c r="EV445" s="126"/>
      <c r="FF445" s="126"/>
      <c r="FP445" s="126"/>
      <c r="FZ445" s="126"/>
      <c r="GJ445" s="126"/>
      <c r="GT445" s="126"/>
      <c r="HD445" s="126"/>
      <c r="HN445" s="126"/>
      <c r="HX445" s="126"/>
      <c r="IH445" s="126"/>
      <c r="IR445" s="126"/>
      <c r="JB445" s="126"/>
    </row>
    <row xmlns:x14ac="http://schemas.microsoft.com/office/spreadsheetml/2009/9/ac" r="446" s="3" customFormat="true" x14ac:dyDescent="0.25">
      <c r="A446" s="412"/>
      <c r="B446" s="126"/>
      <c r="L446" s="126"/>
      <c r="V446" s="126"/>
      <c r="AF446" s="126"/>
      <c r="AP446" s="126"/>
      <c r="AZ446" s="126"/>
      <c r="BA446" s="126"/>
      <c r="BB446" s="126"/>
      <c r="BC446" s="126"/>
      <c r="BD446" s="126"/>
      <c r="BE446" s="126"/>
      <c r="BF446" s="126"/>
      <c r="BG446" s="126"/>
      <c r="BJ446" s="126"/>
      <c r="BT446" s="126"/>
      <c r="CD446" s="126"/>
      <c r="CN446" s="126"/>
      <c r="CX446" s="126"/>
      <c r="DH446" s="126"/>
      <c r="DR446" s="126"/>
      <c r="EB446" s="126"/>
      <c r="EL446" s="126"/>
      <c r="EV446" s="126"/>
      <c r="FF446" s="126"/>
      <c r="FP446" s="126"/>
      <c r="FZ446" s="126"/>
      <c r="GJ446" s="126"/>
      <c r="GT446" s="126"/>
      <c r="HD446" s="126"/>
      <c r="HN446" s="126"/>
      <c r="HX446" s="126"/>
      <c r="IH446" s="126"/>
      <c r="IR446" s="126"/>
      <c r="JB446" s="126"/>
    </row>
    <row xmlns:x14ac="http://schemas.microsoft.com/office/spreadsheetml/2009/9/ac" r="447" s="3" customFormat="true" x14ac:dyDescent="0.25">
      <c r="A447" s="412"/>
      <c r="B447" s="126"/>
      <c r="L447" s="126"/>
      <c r="V447" s="126"/>
      <c r="AF447" s="126"/>
      <c r="AP447" s="126"/>
      <c r="AZ447" s="126"/>
      <c r="BA447" s="126"/>
      <c r="BB447" s="126"/>
      <c r="BC447" s="126"/>
      <c r="BD447" s="126"/>
      <c r="BE447" s="126"/>
      <c r="BF447" s="126"/>
      <c r="BG447" s="126"/>
      <c r="BJ447" s="126"/>
      <c r="BT447" s="126"/>
      <c r="CD447" s="126"/>
      <c r="CN447" s="126"/>
      <c r="CX447" s="126"/>
      <c r="DH447" s="126"/>
      <c r="DR447" s="126"/>
      <c r="EB447" s="126"/>
      <c r="EL447" s="126"/>
      <c r="EV447" s="126"/>
      <c r="FF447" s="126"/>
      <c r="FP447" s="126"/>
      <c r="FZ447" s="126"/>
      <c r="GJ447" s="126"/>
      <c r="GT447" s="126"/>
      <c r="HD447" s="126"/>
      <c r="HN447" s="126"/>
      <c r="HX447" s="126"/>
      <c r="IH447" s="126"/>
      <c r="IR447" s="126"/>
      <c r="JB447" s="126"/>
    </row>
    <row xmlns:x14ac="http://schemas.microsoft.com/office/spreadsheetml/2009/9/ac" r="448" s="3" customFormat="true" x14ac:dyDescent="0.25">
      <c r="A448" s="412"/>
      <c r="B448" s="126"/>
      <c r="L448" s="126"/>
      <c r="V448" s="126"/>
      <c r="AF448" s="126"/>
      <c r="AP448" s="126"/>
      <c r="AZ448" s="126"/>
      <c r="BA448" s="126"/>
      <c r="BB448" s="126"/>
      <c r="BC448" s="126"/>
      <c r="BD448" s="126"/>
      <c r="BE448" s="126"/>
      <c r="BF448" s="126"/>
      <c r="BG448" s="126"/>
      <c r="BJ448" s="126"/>
      <c r="BT448" s="126"/>
      <c r="CD448" s="126"/>
      <c r="CN448" s="126"/>
      <c r="CX448" s="126"/>
      <c r="DH448" s="126"/>
      <c r="DR448" s="126"/>
      <c r="EB448" s="126"/>
      <c r="EL448" s="126"/>
      <c r="EV448" s="126"/>
      <c r="FF448" s="126"/>
      <c r="FP448" s="126"/>
      <c r="FZ448" s="126"/>
      <c r="GJ448" s="126"/>
      <c r="GT448" s="126"/>
      <c r="HD448" s="126"/>
      <c r="HN448" s="126"/>
      <c r="HX448" s="126"/>
      <c r="IH448" s="126"/>
      <c r="IR448" s="126"/>
      <c r="JB448" s="126"/>
    </row>
    <row xmlns:x14ac="http://schemas.microsoft.com/office/spreadsheetml/2009/9/ac" r="449" s="3" customFormat="true" x14ac:dyDescent="0.25">
      <c r="A449" s="412"/>
      <c r="B449" s="126"/>
      <c r="L449" s="126"/>
      <c r="V449" s="126"/>
      <c r="AF449" s="126"/>
      <c r="AP449" s="126"/>
      <c r="AZ449" s="126"/>
      <c r="BA449" s="126"/>
      <c r="BB449" s="126"/>
      <c r="BC449" s="126"/>
      <c r="BD449" s="126"/>
      <c r="BE449" s="126"/>
      <c r="BF449" s="126"/>
      <c r="BG449" s="126"/>
      <c r="BJ449" s="126"/>
      <c r="BT449" s="126"/>
      <c r="CD449" s="126"/>
      <c r="CN449" s="126"/>
      <c r="CX449" s="126"/>
      <c r="DH449" s="126"/>
      <c r="DR449" s="126"/>
      <c r="EB449" s="126"/>
      <c r="EL449" s="126"/>
      <c r="EV449" s="126"/>
      <c r="FF449" s="126"/>
      <c r="FP449" s="126"/>
      <c r="FZ449" s="126"/>
      <c r="GJ449" s="126"/>
      <c r="GT449" s="126"/>
      <c r="HD449" s="126"/>
      <c r="HN449" s="126"/>
      <c r="HX449" s="126"/>
      <c r="IH449" s="126"/>
      <c r="IR449" s="126"/>
      <c r="JB449" s="126"/>
    </row>
    <row xmlns:x14ac="http://schemas.microsoft.com/office/spreadsheetml/2009/9/ac" r="450" s="3" customFormat="true" x14ac:dyDescent="0.25">
      <c r="A450" s="412"/>
      <c r="B450" s="126"/>
      <c r="L450" s="126"/>
      <c r="V450" s="126"/>
      <c r="AF450" s="126"/>
      <c r="AP450" s="126"/>
      <c r="AZ450" s="126"/>
      <c r="BA450" s="126"/>
      <c r="BB450" s="126"/>
      <c r="BC450" s="126"/>
      <c r="BD450" s="126"/>
      <c r="BE450" s="126"/>
      <c r="BF450" s="126"/>
      <c r="BG450" s="126"/>
      <c r="BJ450" s="126"/>
      <c r="BT450" s="126"/>
      <c r="CD450" s="126"/>
      <c r="CN450" s="126"/>
      <c r="CX450" s="126"/>
      <c r="DH450" s="126"/>
      <c r="DR450" s="126"/>
      <c r="EB450" s="126"/>
      <c r="EL450" s="126"/>
      <c r="EV450" s="126"/>
      <c r="FF450" s="126"/>
      <c r="FP450" s="126"/>
      <c r="FZ450" s="126"/>
      <c r="GJ450" s="126"/>
      <c r="GT450" s="126"/>
      <c r="HD450" s="126"/>
      <c r="HN450" s="126"/>
      <c r="HX450" s="126"/>
      <c r="IH450" s="126"/>
      <c r="IR450" s="126"/>
      <c r="JB450" s="126"/>
    </row>
    <row xmlns:x14ac="http://schemas.microsoft.com/office/spreadsheetml/2009/9/ac" r="451" s="3" customFormat="true" x14ac:dyDescent="0.25">
      <c r="A451" s="412"/>
      <c r="B451" s="126"/>
      <c r="L451" s="126"/>
      <c r="V451" s="126"/>
      <c r="AF451" s="126"/>
      <c r="AP451" s="126"/>
      <c r="AZ451" s="126"/>
      <c r="BA451" s="126"/>
      <c r="BB451" s="126"/>
      <c r="BC451" s="126"/>
      <c r="BD451" s="126"/>
      <c r="BE451" s="126"/>
      <c r="BF451" s="126"/>
      <c r="BG451" s="126"/>
      <c r="BJ451" s="126"/>
      <c r="BT451" s="126"/>
      <c r="CD451" s="126"/>
      <c r="CN451" s="126"/>
      <c r="CX451" s="126"/>
      <c r="DH451" s="126"/>
      <c r="DR451" s="126"/>
      <c r="EB451" s="126"/>
      <c r="EL451" s="126"/>
      <c r="EV451" s="126"/>
      <c r="FF451" s="126"/>
      <c r="FP451" s="126"/>
      <c r="FZ451" s="126"/>
      <c r="GJ451" s="126"/>
      <c r="GT451" s="126"/>
      <c r="HD451" s="126"/>
      <c r="HN451" s="126"/>
      <c r="HX451" s="126"/>
      <c r="IH451" s="126"/>
      <c r="IR451" s="126"/>
      <c r="JB451" s="126"/>
    </row>
    <row xmlns:x14ac="http://schemas.microsoft.com/office/spreadsheetml/2009/9/ac" r="452" s="3" customFormat="true" x14ac:dyDescent="0.25">
      <c r="A452" s="412"/>
      <c r="B452" s="126"/>
      <c r="L452" s="126"/>
      <c r="V452" s="126"/>
      <c r="AF452" s="126"/>
      <c r="AP452" s="126"/>
      <c r="AZ452" s="126"/>
      <c r="BA452" s="126"/>
      <c r="BB452" s="126"/>
      <c r="BC452" s="126"/>
      <c r="BD452" s="126"/>
      <c r="BE452" s="126"/>
      <c r="BF452" s="126"/>
      <c r="BG452" s="126"/>
      <c r="BJ452" s="126"/>
      <c r="BT452" s="126"/>
      <c r="CD452" s="126"/>
      <c r="CN452" s="126"/>
      <c r="CX452" s="126"/>
      <c r="DH452" s="126"/>
      <c r="DR452" s="126"/>
      <c r="EB452" s="126"/>
      <c r="EL452" s="126"/>
      <c r="EV452" s="126"/>
      <c r="FF452" s="126"/>
      <c r="FP452" s="126"/>
      <c r="FZ452" s="126"/>
      <c r="GJ452" s="126"/>
      <c r="GT452" s="126"/>
      <c r="HD452" s="126"/>
      <c r="HN452" s="126"/>
      <c r="HX452" s="126"/>
      <c r="IH452" s="126"/>
      <c r="IR452" s="126"/>
      <c r="JB452" s="126"/>
    </row>
    <row xmlns:x14ac="http://schemas.microsoft.com/office/spreadsheetml/2009/9/ac" r="453" s="3" customFormat="true" x14ac:dyDescent="0.25">
      <c r="A453" s="412"/>
      <c r="B453" s="126"/>
      <c r="L453" s="126"/>
      <c r="V453" s="126"/>
      <c r="AF453" s="126"/>
      <c r="AP453" s="126"/>
      <c r="AZ453" s="126"/>
      <c r="BA453" s="126"/>
      <c r="BB453" s="126"/>
      <c r="BC453" s="126"/>
      <c r="BD453" s="126"/>
      <c r="BE453" s="126"/>
      <c r="BF453" s="126"/>
      <c r="BG453" s="126"/>
      <c r="BJ453" s="126"/>
      <c r="BT453" s="126"/>
      <c r="CD453" s="126"/>
      <c r="CN453" s="126"/>
      <c r="CX453" s="126"/>
      <c r="DH453" s="126"/>
      <c r="DR453" s="126"/>
      <c r="EB453" s="126"/>
      <c r="EL453" s="126"/>
      <c r="EV453" s="126"/>
      <c r="FF453" s="126"/>
      <c r="FP453" s="126"/>
      <c r="FZ453" s="126"/>
      <c r="GJ453" s="126"/>
      <c r="GT453" s="126"/>
      <c r="HD453" s="126"/>
      <c r="HN453" s="126"/>
      <c r="HX453" s="126"/>
      <c r="IH453" s="126"/>
      <c r="IR453" s="126"/>
      <c r="JB453" s="126"/>
    </row>
    <row xmlns:x14ac="http://schemas.microsoft.com/office/spreadsheetml/2009/9/ac" r="454" s="3" customFormat="true" x14ac:dyDescent="0.25">
      <c r="A454" s="412"/>
      <c r="B454" s="126"/>
      <c r="L454" s="126"/>
      <c r="V454" s="126"/>
      <c r="AF454" s="126"/>
      <c r="AP454" s="126"/>
      <c r="AZ454" s="126"/>
      <c r="BA454" s="126"/>
      <c r="BB454" s="126"/>
      <c r="BC454" s="126"/>
      <c r="BD454" s="126"/>
      <c r="BE454" s="126"/>
      <c r="BF454" s="126"/>
      <c r="BG454" s="126"/>
      <c r="BJ454" s="126"/>
      <c r="BT454" s="126"/>
      <c r="CD454" s="126"/>
      <c r="CN454" s="126"/>
      <c r="CX454" s="126"/>
      <c r="DH454" s="126"/>
      <c r="DR454" s="126"/>
      <c r="EB454" s="126"/>
      <c r="EL454" s="126"/>
      <c r="EV454" s="126"/>
      <c r="FF454" s="126"/>
      <c r="FP454" s="126"/>
      <c r="FZ454" s="126"/>
      <c r="GJ454" s="126"/>
      <c r="GT454" s="126"/>
      <c r="HD454" s="126"/>
      <c r="HN454" s="126"/>
      <c r="HX454" s="126"/>
      <c r="IH454" s="126"/>
      <c r="IR454" s="126"/>
      <c r="JB454" s="126"/>
    </row>
    <row xmlns:x14ac="http://schemas.microsoft.com/office/spreadsheetml/2009/9/ac" r="455" s="3" customFormat="true" x14ac:dyDescent="0.25">
      <c r="A455" s="412"/>
      <c r="B455" s="126"/>
      <c r="L455" s="126"/>
      <c r="V455" s="126"/>
      <c r="AF455" s="126"/>
      <c r="AP455" s="126"/>
      <c r="AZ455" s="126"/>
      <c r="BA455" s="126"/>
      <c r="BB455" s="126"/>
      <c r="BC455" s="126"/>
      <c r="BD455" s="126"/>
      <c r="BE455" s="126"/>
      <c r="BF455" s="126"/>
      <c r="BG455" s="126"/>
      <c r="BJ455" s="126"/>
      <c r="BT455" s="126"/>
      <c r="CD455" s="126"/>
      <c r="CN455" s="126"/>
      <c r="CX455" s="126"/>
      <c r="DH455" s="126"/>
      <c r="DR455" s="126"/>
      <c r="EB455" s="126"/>
      <c r="EL455" s="126"/>
      <c r="EV455" s="126"/>
      <c r="FF455" s="126"/>
      <c r="FP455" s="126"/>
      <c r="FZ455" s="126"/>
      <c r="GJ455" s="126"/>
      <c r="GT455" s="126"/>
      <c r="HD455" s="126"/>
      <c r="HN455" s="126"/>
      <c r="HX455" s="126"/>
      <c r="IH455" s="126"/>
      <c r="IR455" s="126"/>
      <c r="JB455" s="126"/>
    </row>
    <row xmlns:x14ac="http://schemas.microsoft.com/office/spreadsheetml/2009/9/ac" r="456" s="3" customFormat="true" x14ac:dyDescent="0.25">
      <c r="A456" s="412"/>
      <c r="B456" s="126"/>
      <c r="L456" s="126"/>
      <c r="V456" s="126"/>
      <c r="AF456" s="126"/>
      <c r="AP456" s="126"/>
      <c r="AZ456" s="126"/>
      <c r="BA456" s="126"/>
      <c r="BB456" s="126"/>
      <c r="BC456" s="126"/>
      <c r="BD456" s="126"/>
      <c r="BE456" s="126"/>
      <c r="BF456" s="126"/>
      <c r="BG456" s="126"/>
      <c r="BJ456" s="126"/>
      <c r="BT456" s="126"/>
      <c r="CD456" s="126"/>
      <c r="CN456" s="126"/>
      <c r="CX456" s="126"/>
      <c r="DH456" s="126"/>
      <c r="DR456" s="126"/>
      <c r="EB456" s="126"/>
      <c r="EL456" s="126"/>
      <c r="EV456" s="126"/>
      <c r="FF456" s="126"/>
      <c r="FP456" s="126"/>
      <c r="FZ456" s="126"/>
      <c r="GJ456" s="126"/>
      <c r="GT456" s="126"/>
      <c r="HD456" s="126"/>
      <c r="HN456" s="126"/>
      <c r="HX456" s="126"/>
      <c r="IH456" s="126"/>
      <c r="IR456" s="126"/>
      <c r="JB456" s="126"/>
    </row>
    <row xmlns:x14ac="http://schemas.microsoft.com/office/spreadsheetml/2009/9/ac" r="457" s="3" customFormat="true" x14ac:dyDescent="0.25">
      <c r="A457" s="412"/>
      <c r="B457" s="126"/>
      <c r="L457" s="126"/>
      <c r="V457" s="126"/>
      <c r="AF457" s="126"/>
      <c r="AP457" s="126"/>
      <c r="AZ457" s="126"/>
      <c r="BA457" s="126"/>
      <c r="BB457" s="126"/>
      <c r="BC457" s="126"/>
      <c r="BD457" s="126"/>
      <c r="BE457" s="126"/>
      <c r="BF457" s="126"/>
      <c r="BG457" s="126"/>
      <c r="BJ457" s="126"/>
      <c r="BT457" s="126"/>
      <c r="CD457" s="126"/>
      <c r="CN457" s="126"/>
      <c r="CX457" s="126"/>
      <c r="DH457" s="126"/>
      <c r="DR457" s="126"/>
      <c r="EB457" s="126"/>
      <c r="EL457" s="126"/>
      <c r="EV457" s="126"/>
      <c r="FF457" s="126"/>
      <c r="FP457" s="126"/>
      <c r="FZ457" s="126"/>
      <c r="GJ457" s="126"/>
      <c r="GT457" s="126"/>
      <c r="HD457" s="126"/>
      <c r="HN457" s="126"/>
      <c r="HX457" s="126"/>
      <c r="IH457" s="126"/>
      <c r="IR457" s="126"/>
      <c r="JB457" s="126"/>
    </row>
    <row xmlns:x14ac="http://schemas.microsoft.com/office/spreadsheetml/2009/9/ac" r="458" s="3" customFormat="true" x14ac:dyDescent="0.25">
      <c r="A458" s="412"/>
      <c r="B458" s="126"/>
      <c r="L458" s="126"/>
      <c r="V458" s="126"/>
      <c r="AF458" s="126"/>
      <c r="AP458" s="126"/>
      <c r="AZ458" s="126"/>
      <c r="BA458" s="126"/>
      <c r="BB458" s="126"/>
      <c r="BC458" s="126"/>
      <c r="BD458" s="126"/>
      <c r="BE458" s="126"/>
      <c r="BF458" s="126"/>
      <c r="BG458" s="126"/>
      <c r="BJ458" s="126"/>
      <c r="BT458" s="126"/>
      <c r="CD458" s="126"/>
      <c r="CN458" s="126"/>
      <c r="CX458" s="126"/>
      <c r="DH458" s="126"/>
      <c r="DR458" s="126"/>
      <c r="EB458" s="126"/>
      <c r="EL458" s="126"/>
      <c r="EV458" s="126"/>
      <c r="FF458" s="126"/>
      <c r="FP458" s="126"/>
      <c r="FZ458" s="126"/>
      <c r="GJ458" s="126"/>
      <c r="GT458" s="126"/>
      <c r="HD458" s="126"/>
      <c r="HN458" s="126"/>
      <c r="HX458" s="126"/>
      <c r="IH458" s="126"/>
      <c r="IR458" s="126"/>
      <c r="JB458" s="126"/>
    </row>
    <row xmlns:x14ac="http://schemas.microsoft.com/office/spreadsheetml/2009/9/ac" r="459" s="3" customFormat="true" x14ac:dyDescent="0.25">
      <c r="A459" s="412"/>
      <c r="B459" s="126"/>
      <c r="L459" s="126"/>
      <c r="V459" s="126"/>
      <c r="AF459" s="126"/>
      <c r="AP459" s="126"/>
      <c r="AZ459" s="126"/>
      <c r="BA459" s="126"/>
      <c r="BB459" s="126"/>
      <c r="BC459" s="126"/>
      <c r="BD459" s="126"/>
      <c r="BE459" s="126"/>
      <c r="BF459" s="126"/>
      <c r="BG459" s="126"/>
      <c r="BJ459" s="126"/>
      <c r="BT459" s="126"/>
      <c r="CD459" s="126"/>
      <c r="CN459" s="126"/>
      <c r="CX459" s="126"/>
      <c r="DH459" s="126"/>
      <c r="DR459" s="126"/>
      <c r="EB459" s="126"/>
      <c r="EL459" s="126"/>
      <c r="EV459" s="126"/>
      <c r="FF459" s="126"/>
      <c r="FP459" s="126"/>
      <c r="FZ459" s="126"/>
      <c r="GJ459" s="126"/>
      <c r="GT459" s="126"/>
      <c r="HD459" s="126"/>
      <c r="HN459" s="126"/>
      <c r="HX459" s="126"/>
      <c r="IH459" s="126"/>
      <c r="IR459" s="126"/>
      <c r="JB459" s="126"/>
    </row>
    <row xmlns:x14ac="http://schemas.microsoft.com/office/spreadsheetml/2009/9/ac" r="460" s="3" customFormat="true" x14ac:dyDescent="0.25">
      <c r="A460" s="412"/>
      <c r="B460" s="126"/>
      <c r="L460" s="126"/>
      <c r="V460" s="126"/>
      <c r="AF460" s="126"/>
      <c r="AP460" s="126"/>
      <c r="AZ460" s="126"/>
      <c r="BA460" s="126"/>
      <c r="BB460" s="126"/>
      <c r="BC460" s="126"/>
      <c r="BD460" s="126"/>
      <c r="BE460" s="126"/>
      <c r="BF460" s="126"/>
      <c r="BG460" s="126"/>
      <c r="BJ460" s="126"/>
      <c r="BT460" s="126"/>
      <c r="CD460" s="126"/>
      <c r="CN460" s="126"/>
      <c r="CX460" s="126"/>
      <c r="DH460" s="126"/>
      <c r="DR460" s="126"/>
      <c r="EB460" s="126"/>
      <c r="EL460" s="126"/>
      <c r="EV460" s="126"/>
      <c r="FF460" s="126"/>
      <c r="FP460" s="126"/>
      <c r="FZ460" s="126"/>
      <c r="GJ460" s="126"/>
      <c r="GT460" s="126"/>
      <c r="HD460" s="126"/>
      <c r="HN460" s="126"/>
      <c r="HX460" s="126"/>
      <c r="IH460" s="126"/>
      <c r="IR460" s="126"/>
      <c r="JB460" s="126"/>
    </row>
    <row xmlns:x14ac="http://schemas.microsoft.com/office/spreadsheetml/2009/9/ac" r="461" s="3" customFormat="true" x14ac:dyDescent="0.25">
      <c r="A461" s="412"/>
      <c r="B461" s="126"/>
      <c r="L461" s="126"/>
      <c r="V461" s="126"/>
      <c r="AF461" s="126"/>
      <c r="AP461" s="126"/>
      <c r="AZ461" s="126"/>
      <c r="BA461" s="126"/>
      <c r="BB461" s="126"/>
      <c r="BC461" s="126"/>
      <c r="BD461" s="126"/>
      <c r="BE461" s="126"/>
      <c r="BF461" s="126"/>
      <c r="BG461" s="126"/>
      <c r="BJ461" s="126"/>
      <c r="BT461" s="126"/>
      <c r="CD461" s="126"/>
      <c r="CN461" s="126"/>
      <c r="CX461" s="126"/>
      <c r="DH461" s="126"/>
      <c r="DR461" s="126"/>
      <c r="EB461" s="126"/>
      <c r="EL461" s="126"/>
      <c r="EV461" s="126"/>
      <c r="FF461" s="126"/>
      <c r="FP461" s="126"/>
      <c r="FZ461" s="126"/>
      <c r="GJ461" s="126"/>
      <c r="GT461" s="126"/>
      <c r="HD461" s="126"/>
      <c r="HN461" s="126"/>
      <c r="HX461" s="126"/>
      <c r="IH461" s="126"/>
      <c r="IR461" s="126"/>
      <c r="JB461" s="126"/>
    </row>
    <row xmlns:x14ac="http://schemas.microsoft.com/office/spreadsheetml/2009/9/ac" r="462" s="3" customFormat="true" x14ac:dyDescent="0.25">
      <c r="A462" s="412"/>
      <c r="B462" s="126"/>
      <c r="L462" s="126"/>
      <c r="V462" s="126"/>
      <c r="AF462" s="126"/>
      <c r="AP462" s="126"/>
      <c r="AZ462" s="126"/>
      <c r="BA462" s="126"/>
      <c r="BB462" s="126"/>
      <c r="BC462" s="126"/>
      <c r="BD462" s="126"/>
      <c r="BE462" s="126"/>
      <c r="BF462" s="126"/>
      <c r="BG462" s="126"/>
      <c r="BJ462" s="126"/>
      <c r="BT462" s="126"/>
      <c r="CD462" s="126"/>
      <c r="CN462" s="126"/>
      <c r="CX462" s="126"/>
      <c r="DH462" s="126"/>
      <c r="DR462" s="126"/>
      <c r="EB462" s="126"/>
      <c r="EL462" s="126"/>
      <c r="EV462" s="126"/>
      <c r="FF462" s="126"/>
      <c r="FP462" s="126"/>
      <c r="FZ462" s="126"/>
      <c r="GJ462" s="126"/>
      <c r="GT462" s="126"/>
      <c r="HD462" s="126"/>
      <c r="HN462" s="126"/>
      <c r="HX462" s="126"/>
      <c r="IH462" s="126"/>
      <c r="IR462" s="126"/>
      <c r="JB462" s="126"/>
    </row>
    <row xmlns:x14ac="http://schemas.microsoft.com/office/spreadsheetml/2009/9/ac" r="463" s="3" customFormat="true" x14ac:dyDescent="0.25">
      <c r="A463" s="412"/>
      <c r="B463" s="126"/>
      <c r="L463" s="126"/>
      <c r="V463" s="126"/>
      <c r="AF463" s="126"/>
      <c r="AP463" s="126"/>
      <c r="AZ463" s="126"/>
      <c r="BA463" s="126"/>
      <c r="BB463" s="126"/>
      <c r="BC463" s="126"/>
      <c r="BD463" s="126"/>
      <c r="BE463" s="126"/>
      <c r="BF463" s="126"/>
      <c r="BG463" s="126"/>
      <c r="BJ463" s="126"/>
      <c r="BT463" s="126"/>
      <c r="CD463" s="126"/>
      <c r="CN463" s="126"/>
      <c r="CX463" s="126"/>
      <c r="DH463" s="126"/>
      <c r="DR463" s="126"/>
      <c r="EB463" s="126"/>
      <c r="EL463" s="126"/>
      <c r="EV463" s="126"/>
      <c r="FF463" s="126"/>
      <c r="FP463" s="126"/>
      <c r="FZ463" s="126"/>
      <c r="GJ463" s="126"/>
      <c r="GT463" s="126"/>
      <c r="HD463" s="126"/>
      <c r="HN463" s="126"/>
      <c r="HX463" s="126"/>
      <c r="IH463" s="126"/>
      <c r="IR463" s="126"/>
      <c r="JB463" s="126"/>
    </row>
    <row xmlns:x14ac="http://schemas.microsoft.com/office/spreadsheetml/2009/9/ac" r="464" s="3" customFormat="true" x14ac:dyDescent="0.25">
      <c r="A464" s="412"/>
      <c r="B464" s="126"/>
      <c r="L464" s="126"/>
      <c r="V464" s="126"/>
      <c r="AF464" s="126"/>
      <c r="AP464" s="126"/>
      <c r="AZ464" s="126"/>
      <c r="BA464" s="126"/>
      <c r="BB464" s="126"/>
      <c r="BC464" s="126"/>
      <c r="BD464" s="126"/>
      <c r="BE464" s="126"/>
      <c r="BF464" s="126"/>
      <c r="BG464" s="126"/>
      <c r="BJ464" s="126"/>
      <c r="BT464" s="126"/>
      <c r="CD464" s="126"/>
      <c r="CN464" s="126"/>
      <c r="CX464" s="126"/>
      <c r="DH464" s="126"/>
      <c r="DR464" s="126"/>
      <c r="EB464" s="126"/>
      <c r="EL464" s="126"/>
      <c r="EV464" s="126"/>
      <c r="FF464" s="126"/>
      <c r="FP464" s="126"/>
      <c r="FZ464" s="126"/>
      <c r="GJ464" s="126"/>
      <c r="GT464" s="126"/>
      <c r="HD464" s="126"/>
      <c r="HN464" s="126"/>
      <c r="HX464" s="126"/>
      <c r="IH464" s="126"/>
      <c r="IR464" s="126"/>
      <c r="JB464" s="126"/>
    </row>
    <row xmlns:x14ac="http://schemas.microsoft.com/office/spreadsheetml/2009/9/ac" r="465" s="3" customFormat="true" x14ac:dyDescent="0.25">
      <c r="A465" s="412"/>
      <c r="B465" s="126"/>
      <c r="L465" s="126"/>
      <c r="V465" s="126"/>
      <c r="AF465" s="126"/>
      <c r="AP465" s="126"/>
      <c r="AZ465" s="126"/>
      <c r="BA465" s="126"/>
      <c r="BB465" s="126"/>
      <c r="BC465" s="126"/>
      <c r="BD465" s="126"/>
      <c r="BE465" s="126"/>
      <c r="BF465" s="126"/>
      <c r="BG465" s="126"/>
      <c r="BJ465" s="126"/>
      <c r="BT465" s="126"/>
      <c r="CD465" s="126"/>
      <c r="CN465" s="126"/>
      <c r="CX465" s="126"/>
      <c r="DH465" s="126"/>
      <c r="DR465" s="126"/>
      <c r="EB465" s="126"/>
      <c r="EL465" s="126"/>
      <c r="EV465" s="126"/>
      <c r="FF465" s="126"/>
      <c r="FP465" s="126"/>
      <c r="FZ465" s="126"/>
      <c r="GJ465" s="126"/>
      <c r="GT465" s="126"/>
      <c r="HD465" s="126"/>
      <c r="HN465" s="126"/>
      <c r="HX465" s="126"/>
      <c r="IH465" s="126"/>
      <c r="IR465" s="126"/>
      <c r="JB465" s="126"/>
    </row>
    <row xmlns:x14ac="http://schemas.microsoft.com/office/spreadsheetml/2009/9/ac" r="466" s="3" customFormat="true" x14ac:dyDescent="0.25">
      <c r="A466" s="412"/>
      <c r="B466" s="126"/>
      <c r="L466" s="126"/>
      <c r="V466" s="126"/>
      <c r="AF466" s="126"/>
      <c r="AP466" s="126"/>
      <c r="AZ466" s="126"/>
      <c r="BA466" s="126"/>
      <c r="BB466" s="126"/>
      <c r="BC466" s="126"/>
      <c r="BD466" s="126"/>
      <c r="BE466" s="126"/>
      <c r="BF466" s="126"/>
      <c r="BG466" s="126"/>
      <c r="BJ466" s="126"/>
      <c r="BT466" s="126"/>
      <c r="CD466" s="126"/>
      <c r="CN466" s="126"/>
      <c r="CX466" s="126"/>
      <c r="DH466" s="126"/>
      <c r="DR466" s="126"/>
      <c r="EB466" s="126"/>
      <c r="EL466" s="126"/>
      <c r="EV466" s="126"/>
      <c r="FF466" s="126"/>
      <c r="FP466" s="126"/>
      <c r="FZ466" s="126"/>
      <c r="GJ466" s="126"/>
      <c r="GT466" s="126"/>
      <c r="HD466" s="126"/>
      <c r="HN466" s="126"/>
      <c r="HX466" s="126"/>
      <c r="IH466" s="126"/>
      <c r="IR466" s="126"/>
      <c r="JB466" s="126"/>
    </row>
    <row xmlns:x14ac="http://schemas.microsoft.com/office/spreadsheetml/2009/9/ac" r="467" s="3" customFormat="true" x14ac:dyDescent="0.25">
      <c r="A467" s="412"/>
      <c r="B467" s="126"/>
      <c r="L467" s="126"/>
      <c r="V467" s="126"/>
      <c r="AF467" s="126"/>
      <c r="AP467" s="126"/>
      <c r="AZ467" s="126"/>
      <c r="BA467" s="126"/>
      <c r="BB467" s="126"/>
      <c r="BC467" s="126"/>
      <c r="BD467" s="126"/>
      <c r="BE467" s="126"/>
      <c r="BF467" s="126"/>
      <c r="BG467" s="126"/>
      <c r="BJ467" s="126"/>
      <c r="BT467" s="126"/>
      <c r="CD467" s="126"/>
      <c r="CN467" s="126"/>
      <c r="CX467" s="126"/>
      <c r="DH467" s="126"/>
      <c r="DR467" s="126"/>
      <c r="EB467" s="126"/>
      <c r="EL467" s="126"/>
      <c r="EV467" s="126"/>
      <c r="FF467" s="126"/>
      <c r="FP467" s="126"/>
      <c r="FZ467" s="126"/>
      <c r="GJ467" s="126"/>
      <c r="GT467" s="126"/>
      <c r="HD467" s="126"/>
      <c r="HN467" s="126"/>
      <c r="HX467" s="126"/>
      <c r="IH467" s="126"/>
      <c r="IR467" s="126"/>
      <c r="JB467" s="126"/>
    </row>
    <row xmlns:x14ac="http://schemas.microsoft.com/office/spreadsheetml/2009/9/ac" r="468" s="3" customFormat="true" x14ac:dyDescent="0.25">
      <c r="A468" s="412"/>
      <c r="B468" s="126"/>
      <c r="L468" s="126"/>
      <c r="V468" s="126"/>
      <c r="AF468" s="126"/>
      <c r="AP468" s="126"/>
      <c r="AZ468" s="126"/>
      <c r="BA468" s="126"/>
      <c r="BB468" s="126"/>
      <c r="BC468" s="126"/>
      <c r="BD468" s="126"/>
      <c r="BE468" s="126"/>
      <c r="BF468" s="126"/>
      <c r="BG468" s="126"/>
      <c r="BJ468" s="126"/>
      <c r="BT468" s="126"/>
      <c r="CD468" s="126"/>
      <c r="CN468" s="126"/>
      <c r="CX468" s="126"/>
      <c r="DH468" s="126"/>
      <c r="DR468" s="126"/>
      <c r="EB468" s="126"/>
      <c r="EL468" s="126"/>
      <c r="EV468" s="126"/>
      <c r="FF468" s="126"/>
      <c r="FP468" s="126"/>
      <c r="FZ468" s="126"/>
      <c r="GJ468" s="126"/>
      <c r="GT468" s="126"/>
      <c r="HD468" s="126"/>
      <c r="HN468" s="126"/>
      <c r="HX468" s="126"/>
      <c r="IH468" s="126"/>
      <c r="IR468" s="126"/>
      <c r="JB468" s="126"/>
    </row>
    <row xmlns:x14ac="http://schemas.microsoft.com/office/spreadsheetml/2009/9/ac" r="469" s="3" customFormat="true" x14ac:dyDescent="0.25">
      <c r="A469" s="412"/>
      <c r="B469" s="126"/>
      <c r="L469" s="126"/>
      <c r="V469" s="126"/>
      <c r="AF469" s="126"/>
      <c r="AP469" s="126"/>
      <c r="AZ469" s="126"/>
      <c r="BA469" s="126"/>
      <c r="BB469" s="126"/>
      <c r="BC469" s="126"/>
      <c r="BD469" s="126"/>
      <c r="BE469" s="126"/>
      <c r="BF469" s="126"/>
      <c r="BG469" s="126"/>
      <c r="BJ469" s="126"/>
      <c r="BT469" s="126"/>
      <c r="CD469" s="126"/>
      <c r="CN469" s="126"/>
      <c r="CX469" s="126"/>
      <c r="DH469" s="126"/>
      <c r="DR469" s="126"/>
      <c r="EB469" s="126"/>
      <c r="EL469" s="126"/>
      <c r="EV469" s="126"/>
      <c r="FF469" s="126"/>
      <c r="FP469" s="126"/>
      <c r="FZ469" s="126"/>
      <c r="GJ469" s="126"/>
      <c r="GT469" s="126"/>
      <c r="HD469" s="126"/>
      <c r="HN469" s="126"/>
      <c r="HX469" s="126"/>
      <c r="IH469" s="126"/>
      <c r="IR469" s="126"/>
      <c r="JB469" s="126"/>
    </row>
    <row xmlns:x14ac="http://schemas.microsoft.com/office/spreadsheetml/2009/9/ac" r="470" s="3" customFormat="true" x14ac:dyDescent="0.25">
      <c r="A470" s="412"/>
      <c r="B470" s="126"/>
      <c r="L470" s="126"/>
      <c r="V470" s="126"/>
      <c r="AF470" s="126"/>
      <c r="AP470" s="126"/>
      <c r="AZ470" s="126"/>
      <c r="BA470" s="126"/>
      <c r="BB470" s="126"/>
      <c r="BC470" s="126"/>
      <c r="BD470" s="126"/>
      <c r="BE470" s="126"/>
      <c r="BF470" s="126"/>
      <c r="BG470" s="126"/>
      <c r="BJ470" s="126"/>
      <c r="BT470" s="126"/>
      <c r="CD470" s="126"/>
      <c r="CN470" s="126"/>
      <c r="CX470" s="126"/>
      <c r="DH470" s="126"/>
      <c r="DR470" s="126"/>
      <c r="EB470" s="126"/>
      <c r="EL470" s="126"/>
      <c r="EV470" s="126"/>
      <c r="FF470" s="126"/>
      <c r="FP470" s="126"/>
      <c r="FZ470" s="126"/>
      <c r="GJ470" s="126"/>
      <c r="GT470" s="126"/>
      <c r="HD470" s="126"/>
      <c r="HN470" s="126"/>
      <c r="HX470" s="126"/>
      <c r="IH470" s="126"/>
      <c r="IR470" s="126"/>
      <c r="JB470" s="126"/>
    </row>
    <row xmlns:x14ac="http://schemas.microsoft.com/office/spreadsheetml/2009/9/ac" r="471" s="3" customFormat="true" x14ac:dyDescent="0.25">
      <c r="A471" s="412"/>
      <c r="B471" s="126"/>
      <c r="L471" s="126"/>
      <c r="V471" s="126"/>
      <c r="AF471" s="126"/>
      <c r="AP471" s="126"/>
      <c r="AZ471" s="126"/>
      <c r="BA471" s="126"/>
      <c r="BB471" s="126"/>
      <c r="BC471" s="126"/>
      <c r="BD471" s="126"/>
      <c r="BE471" s="126"/>
      <c r="BF471" s="126"/>
      <c r="BG471" s="126"/>
      <c r="BJ471" s="126"/>
      <c r="BT471" s="126"/>
      <c r="CD471" s="126"/>
      <c r="CN471" s="126"/>
      <c r="CX471" s="126"/>
      <c r="DH471" s="126"/>
      <c r="DR471" s="126"/>
      <c r="EB471" s="126"/>
      <c r="EL471" s="126"/>
      <c r="EV471" s="126"/>
      <c r="FF471" s="126"/>
      <c r="FP471" s="126"/>
      <c r="FZ471" s="126"/>
      <c r="GJ471" s="126"/>
      <c r="GT471" s="126"/>
      <c r="HD471" s="126"/>
      <c r="HN471" s="126"/>
      <c r="HX471" s="126"/>
      <c r="IH471" s="126"/>
      <c r="IR471" s="126"/>
      <c r="JB471" s="126"/>
    </row>
    <row xmlns:x14ac="http://schemas.microsoft.com/office/spreadsheetml/2009/9/ac" r="472" s="3" customFormat="true" x14ac:dyDescent="0.25">
      <c r="A472" s="412"/>
      <c r="B472" s="126"/>
      <c r="L472" s="126"/>
      <c r="V472" s="126"/>
      <c r="AF472" s="126"/>
      <c r="AP472" s="126"/>
      <c r="AZ472" s="126"/>
      <c r="BA472" s="126"/>
      <c r="BB472" s="126"/>
      <c r="BC472" s="126"/>
      <c r="BD472" s="126"/>
      <c r="BE472" s="126"/>
      <c r="BF472" s="126"/>
      <c r="BG472" s="126"/>
      <c r="BJ472" s="126"/>
      <c r="BT472" s="126"/>
      <c r="CD472" s="126"/>
      <c r="CN472" s="126"/>
      <c r="CX472" s="126"/>
      <c r="DH472" s="126"/>
      <c r="DR472" s="126"/>
      <c r="EB472" s="126"/>
      <c r="EL472" s="126"/>
      <c r="EV472" s="126"/>
      <c r="FF472" s="126"/>
      <c r="FP472" s="126"/>
      <c r="FZ472" s="126"/>
      <c r="GJ472" s="126"/>
      <c r="GT472" s="126"/>
      <c r="HD472" s="126"/>
      <c r="HN472" s="126"/>
      <c r="HX472" s="126"/>
      <c r="IH472" s="126"/>
      <c r="IR472" s="126"/>
      <c r="JB472" s="126"/>
    </row>
    <row xmlns:x14ac="http://schemas.microsoft.com/office/spreadsheetml/2009/9/ac" r="473" s="3" customFormat="true" x14ac:dyDescent="0.25">
      <c r="A473" s="412"/>
      <c r="B473" s="126"/>
      <c r="L473" s="126"/>
      <c r="V473" s="126"/>
      <c r="AF473" s="126"/>
      <c r="AP473" s="126"/>
      <c r="AZ473" s="126"/>
      <c r="BA473" s="126"/>
      <c r="BB473" s="126"/>
      <c r="BC473" s="126"/>
      <c r="BD473" s="126"/>
      <c r="BE473" s="126"/>
      <c r="BF473" s="126"/>
      <c r="BG473" s="126"/>
      <c r="BJ473" s="126"/>
      <c r="BT473" s="126"/>
      <c r="CD473" s="126"/>
      <c r="CN473" s="126"/>
      <c r="CX473" s="126"/>
      <c r="DH473" s="126"/>
      <c r="DR473" s="126"/>
      <c r="EB473" s="126"/>
      <c r="EL473" s="126"/>
      <c r="EV473" s="126"/>
      <c r="FF473" s="126"/>
      <c r="FP473" s="126"/>
      <c r="FZ473" s="126"/>
      <c r="GJ473" s="126"/>
      <c r="GT473" s="126"/>
      <c r="HD473" s="126"/>
      <c r="HN473" s="126"/>
      <c r="HX473" s="126"/>
      <c r="IH473" s="126"/>
      <c r="IR473" s="126"/>
      <c r="JB473" s="126"/>
    </row>
    <row xmlns:x14ac="http://schemas.microsoft.com/office/spreadsheetml/2009/9/ac" r="474" s="3" customFormat="true" x14ac:dyDescent="0.25">
      <c r="A474" s="412"/>
      <c r="B474" s="126"/>
      <c r="L474" s="126"/>
      <c r="V474" s="126"/>
      <c r="AF474" s="126"/>
      <c r="AP474" s="126"/>
      <c r="AZ474" s="126"/>
      <c r="BA474" s="126"/>
      <c r="BB474" s="126"/>
      <c r="BC474" s="126"/>
      <c r="BD474" s="126"/>
      <c r="BE474" s="126"/>
      <c r="BF474" s="126"/>
      <c r="BG474" s="126"/>
      <c r="BJ474" s="126"/>
      <c r="BT474" s="126"/>
      <c r="CD474" s="126"/>
      <c r="CN474" s="126"/>
      <c r="CX474" s="126"/>
      <c r="DH474" s="126"/>
      <c r="DR474" s="126"/>
      <c r="EB474" s="126"/>
      <c r="EL474" s="126"/>
      <c r="EV474" s="126"/>
      <c r="FF474" s="126"/>
      <c r="FP474" s="126"/>
      <c r="FZ474" s="126"/>
      <c r="GJ474" s="126"/>
      <c r="GT474" s="126"/>
      <c r="HD474" s="126"/>
      <c r="HN474" s="126"/>
      <c r="HX474" s="126"/>
      <c r="IH474" s="126"/>
      <c r="IR474" s="126"/>
      <c r="JB474" s="126"/>
    </row>
    <row xmlns:x14ac="http://schemas.microsoft.com/office/spreadsheetml/2009/9/ac" r="475" s="3" customFormat="true" x14ac:dyDescent="0.25">
      <c r="A475" s="412"/>
      <c r="B475" s="126"/>
      <c r="L475" s="126"/>
      <c r="V475" s="126"/>
      <c r="AF475" s="126"/>
      <c r="AP475" s="126"/>
      <c r="AZ475" s="126"/>
      <c r="BA475" s="126"/>
      <c r="BB475" s="126"/>
      <c r="BC475" s="126"/>
      <c r="BD475" s="126"/>
      <c r="BE475" s="126"/>
      <c r="BF475" s="126"/>
      <c r="BG475" s="126"/>
      <c r="BJ475" s="126"/>
      <c r="BT475" s="126"/>
      <c r="CD475" s="126"/>
      <c r="CN475" s="126"/>
      <c r="CX475" s="126"/>
      <c r="DH475" s="126"/>
      <c r="DR475" s="126"/>
      <c r="EB475" s="126"/>
      <c r="EL475" s="126"/>
      <c r="EV475" s="126"/>
      <c r="FF475" s="126"/>
      <c r="FP475" s="126"/>
      <c r="FZ475" s="126"/>
      <c r="GJ475" s="126"/>
      <c r="GT475" s="126"/>
      <c r="HD475" s="126"/>
      <c r="HN475" s="126"/>
      <c r="HX475" s="126"/>
      <c r="IH475" s="126"/>
      <c r="IR475" s="126"/>
      <c r="JB475" s="126"/>
    </row>
    <row xmlns:x14ac="http://schemas.microsoft.com/office/spreadsheetml/2009/9/ac" r="476" s="3" customFormat="true" x14ac:dyDescent="0.25">
      <c r="A476" s="412"/>
      <c r="B476" s="126"/>
      <c r="L476" s="126"/>
      <c r="V476" s="126"/>
      <c r="AF476" s="126"/>
      <c r="AP476" s="126"/>
      <c r="AZ476" s="126"/>
      <c r="BA476" s="126"/>
      <c r="BB476" s="126"/>
      <c r="BC476" s="126"/>
      <c r="BD476" s="126"/>
      <c r="BE476" s="126"/>
      <c r="BF476" s="126"/>
      <c r="BG476" s="126"/>
      <c r="BJ476" s="126"/>
      <c r="BT476" s="126"/>
      <c r="CD476" s="126"/>
      <c r="CN476" s="126"/>
      <c r="CX476" s="126"/>
      <c r="DH476" s="126"/>
      <c r="DR476" s="126"/>
      <c r="EB476" s="126"/>
      <c r="EL476" s="126"/>
      <c r="EV476" s="126"/>
      <c r="FF476" s="126"/>
      <c r="FP476" s="126"/>
      <c r="FZ476" s="126"/>
      <c r="GJ476" s="126"/>
      <c r="GT476" s="126"/>
      <c r="HD476" s="126"/>
      <c r="HN476" s="126"/>
      <c r="HX476" s="126"/>
      <c r="IH476" s="126"/>
      <c r="IR476" s="126"/>
      <c r="JB476" s="126"/>
    </row>
    <row xmlns:x14ac="http://schemas.microsoft.com/office/spreadsheetml/2009/9/ac" r="477" s="3" customFormat="true" x14ac:dyDescent="0.25">
      <c r="A477" s="412"/>
      <c r="B477" s="126"/>
      <c r="L477" s="126"/>
      <c r="V477" s="126"/>
      <c r="AF477" s="126"/>
      <c r="AP477" s="126"/>
      <c r="AZ477" s="126"/>
      <c r="BA477" s="126"/>
      <c r="BB477" s="126"/>
      <c r="BC477" s="126"/>
      <c r="BD477" s="126"/>
      <c r="BE477" s="126"/>
      <c r="BF477" s="126"/>
      <c r="BG477" s="126"/>
      <c r="BJ477" s="126"/>
      <c r="BT477" s="126"/>
      <c r="CD477" s="126"/>
      <c r="CN477" s="126"/>
      <c r="CX477" s="126"/>
      <c r="DH477" s="126"/>
      <c r="DR477" s="126"/>
      <c r="EB477" s="126"/>
      <c r="EL477" s="126"/>
      <c r="EV477" s="126"/>
      <c r="FF477" s="126"/>
      <c r="FP477" s="126"/>
      <c r="FZ477" s="126"/>
      <c r="GJ477" s="126"/>
      <c r="GT477" s="126"/>
      <c r="HD477" s="126"/>
      <c r="HN477" s="126"/>
      <c r="HX477" s="126"/>
      <c r="IH477" s="126"/>
      <c r="IR477" s="126"/>
      <c r="JB477" s="126"/>
    </row>
    <row xmlns:x14ac="http://schemas.microsoft.com/office/spreadsheetml/2009/9/ac" r="478" s="3" customFormat="true" x14ac:dyDescent="0.25">
      <c r="A478" s="412"/>
      <c r="B478" s="126"/>
      <c r="L478" s="126"/>
      <c r="V478" s="126"/>
      <c r="AF478" s="126"/>
      <c r="AP478" s="126"/>
      <c r="AZ478" s="126"/>
      <c r="BA478" s="126"/>
      <c r="BB478" s="126"/>
      <c r="BC478" s="126"/>
      <c r="BD478" s="126"/>
      <c r="BE478" s="126"/>
      <c r="BF478" s="126"/>
      <c r="BG478" s="126"/>
      <c r="BJ478" s="126"/>
      <c r="BT478" s="126"/>
      <c r="CD478" s="126"/>
      <c r="CN478" s="126"/>
      <c r="CX478" s="126"/>
      <c r="DH478" s="126"/>
      <c r="DR478" s="126"/>
      <c r="EB478" s="126"/>
      <c r="EL478" s="126"/>
      <c r="EV478" s="126"/>
      <c r="FF478" s="126"/>
      <c r="FP478" s="126"/>
      <c r="FZ478" s="126"/>
      <c r="GJ478" s="126"/>
      <c r="GT478" s="126"/>
      <c r="HD478" s="126"/>
      <c r="HN478" s="126"/>
      <c r="HX478" s="126"/>
      <c r="IH478" s="126"/>
      <c r="IR478" s="126"/>
      <c r="JB478" s="126"/>
    </row>
    <row xmlns:x14ac="http://schemas.microsoft.com/office/spreadsheetml/2009/9/ac" r="479" s="3" customFormat="true" x14ac:dyDescent="0.25">
      <c r="A479" s="412"/>
      <c r="B479" s="126"/>
      <c r="L479" s="126"/>
      <c r="V479" s="126"/>
      <c r="AF479" s="126"/>
      <c r="AP479" s="126"/>
      <c r="AZ479" s="126"/>
      <c r="BA479" s="126"/>
      <c r="BB479" s="126"/>
      <c r="BC479" s="126"/>
      <c r="BD479" s="126"/>
      <c r="BE479" s="126"/>
      <c r="BF479" s="126"/>
      <c r="BG479" s="126"/>
      <c r="BJ479" s="126"/>
      <c r="BT479" s="126"/>
      <c r="CD479" s="126"/>
      <c r="CN479" s="126"/>
      <c r="CX479" s="126"/>
      <c r="DH479" s="126"/>
      <c r="DR479" s="126"/>
      <c r="EB479" s="126"/>
      <c r="EL479" s="126"/>
      <c r="EV479" s="126"/>
      <c r="FF479" s="126"/>
      <c r="FP479" s="126"/>
      <c r="FZ479" s="126"/>
      <c r="GJ479" s="126"/>
      <c r="GT479" s="126"/>
      <c r="HD479" s="126"/>
      <c r="HN479" s="126"/>
      <c r="HX479" s="126"/>
      <c r="IH479" s="126"/>
      <c r="IR479" s="126"/>
      <c r="JB479" s="126"/>
    </row>
    <row xmlns:x14ac="http://schemas.microsoft.com/office/spreadsheetml/2009/9/ac" r="480" s="3" customFormat="true" x14ac:dyDescent="0.25">
      <c r="A480" s="412"/>
      <c r="B480" s="126"/>
      <c r="L480" s="126"/>
      <c r="V480" s="126"/>
      <c r="AF480" s="126"/>
      <c r="AP480" s="126"/>
      <c r="AZ480" s="126"/>
      <c r="BA480" s="126"/>
      <c r="BB480" s="126"/>
      <c r="BC480" s="126"/>
      <c r="BD480" s="126"/>
      <c r="BE480" s="126"/>
      <c r="BF480" s="126"/>
      <c r="BG480" s="126"/>
      <c r="BJ480" s="126"/>
      <c r="BT480" s="126"/>
      <c r="CD480" s="126"/>
      <c r="CN480" s="126"/>
      <c r="CX480" s="126"/>
      <c r="DH480" s="126"/>
      <c r="DR480" s="126"/>
      <c r="EB480" s="126"/>
      <c r="EL480" s="126"/>
      <c r="EV480" s="126"/>
      <c r="FF480" s="126"/>
      <c r="FP480" s="126"/>
      <c r="FZ480" s="126"/>
      <c r="GJ480" s="126"/>
      <c r="GT480" s="126"/>
      <c r="HD480" s="126"/>
      <c r="HN480" s="126"/>
      <c r="HX480" s="126"/>
      <c r="IH480" s="126"/>
      <c r="IR480" s="126"/>
      <c r="JB480" s="126"/>
    </row>
    <row xmlns:x14ac="http://schemas.microsoft.com/office/spreadsheetml/2009/9/ac" r="481" s="3" customFormat="true" x14ac:dyDescent="0.25">
      <c r="A481" s="412"/>
      <c r="B481" s="126"/>
      <c r="L481" s="126"/>
      <c r="V481" s="126"/>
      <c r="AF481" s="126"/>
      <c r="AP481" s="126"/>
      <c r="AZ481" s="126"/>
      <c r="BA481" s="126"/>
      <c r="BB481" s="126"/>
      <c r="BC481" s="126"/>
      <c r="BD481" s="126"/>
      <c r="BE481" s="126"/>
      <c r="BF481" s="126"/>
      <c r="BG481" s="126"/>
      <c r="BJ481" s="126"/>
      <c r="BT481" s="126"/>
      <c r="CD481" s="126"/>
      <c r="CN481" s="126"/>
      <c r="CX481" s="126"/>
      <c r="DH481" s="126"/>
      <c r="DR481" s="126"/>
      <c r="EB481" s="126"/>
      <c r="EL481" s="126"/>
      <c r="EV481" s="126"/>
      <c r="FF481" s="126"/>
      <c r="FP481" s="126"/>
      <c r="FZ481" s="126"/>
      <c r="GJ481" s="126"/>
      <c r="GT481" s="126"/>
      <c r="HD481" s="126"/>
      <c r="HN481" s="126"/>
      <c r="HX481" s="126"/>
      <c r="IH481" s="126"/>
      <c r="IR481" s="126"/>
      <c r="JB481" s="126"/>
    </row>
    <row xmlns:x14ac="http://schemas.microsoft.com/office/spreadsheetml/2009/9/ac" r="482" s="3" customFormat="true" x14ac:dyDescent="0.25">
      <c r="A482" s="412"/>
      <c r="B482" s="126"/>
      <c r="L482" s="126"/>
      <c r="V482" s="126"/>
      <c r="AF482" s="126"/>
      <c r="AP482" s="126"/>
      <c r="AZ482" s="126"/>
      <c r="BA482" s="126"/>
      <c r="BB482" s="126"/>
      <c r="BC482" s="126"/>
      <c r="BD482" s="126"/>
      <c r="BE482" s="126"/>
      <c r="BF482" s="126"/>
      <c r="BG482" s="126"/>
      <c r="BJ482" s="126"/>
      <c r="BT482" s="126"/>
      <c r="CD482" s="126"/>
      <c r="CN482" s="126"/>
      <c r="CX482" s="126"/>
      <c r="DH482" s="126"/>
      <c r="DR482" s="126"/>
      <c r="EB482" s="126"/>
      <c r="EL482" s="126"/>
      <c r="EV482" s="126"/>
      <c r="FF482" s="126"/>
      <c r="FP482" s="126"/>
      <c r="FZ482" s="126"/>
      <c r="GJ482" s="126"/>
      <c r="GT482" s="126"/>
      <c r="HD482" s="126"/>
      <c r="HN482" s="126"/>
      <c r="HX482" s="126"/>
      <c r="IH482" s="126"/>
      <c r="IR482" s="126"/>
      <c r="JB482" s="126"/>
    </row>
    <row xmlns:x14ac="http://schemas.microsoft.com/office/spreadsheetml/2009/9/ac" r="483" s="3" customFormat="true" x14ac:dyDescent="0.25">
      <c r="A483" s="412"/>
      <c r="B483" s="126"/>
      <c r="L483" s="126"/>
      <c r="V483" s="126"/>
      <c r="AF483" s="126"/>
      <c r="AP483" s="126"/>
      <c r="AZ483" s="126"/>
      <c r="BA483" s="126"/>
      <c r="BB483" s="126"/>
      <c r="BC483" s="126"/>
      <c r="BD483" s="126"/>
      <c r="BE483" s="126"/>
      <c r="BF483" s="126"/>
      <c r="BG483" s="126"/>
      <c r="BJ483" s="126"/>
      <c r="BT483" s="126"/>
      <c r="CD483" s="126"/>
      <c r="CN483" s="126"/>
      <c r="CX483" s="126"/>
      <c r="DH483" s="126"/>
      <c r="DR483" s="126"/>
      <c r="EB483" s="126"/>
      <c r="EL483" s="126"/>
      <c r="EV483" s="126"/>
      <c r="FF483" s="126"/>
      <c r="FP483" s="126"/>
      <c r="FZ483" s="126"/>
      <c r="GJ483" s="126"/>
      <c r="GT483" s="126"/>
      <c r="HD483" s="126"/>
      <c r="HN483" s="126"/>
      <c r="HX483" s="126"/>
      <c r="IH483" s="126"/>
      <c r="IR483" s="126"/>
      <c r="JB483" s="126"/>
    </row>
    <row xmlns:x14ac="http://schemas.microsoft.com/office/spreadsheetml/2009/9/ac" r="484" s="3" customFormat="true" x14ac:dyDescent="0.25">
      <c r="A484" s="412"/>
      <c r="B484" s="126"/>
      <c r="L484" s="126"/>
      <c r="V484" s="126"/>
      <c r="AF484" s="126"/>
      <c r="AP484" s="126"/>
      <c r="AZ484" s="126"/>
      <c r="BA484" s="126"/>
      <c r="BB484" s="126"/>
      <c r="BC484" s="126"/>
      <c r="BD484" s="126"/>
      <c r="BE484" s="126"/>
      <c r="BF484" s="126"/>
      <c r="BG484" s="126"/>
      <c r="BJ484" s="126"/>
      <c r="BT484" s="126"/>
      <c r="CD484" s="126"/>
      <c r="CN484" s="126"/>
      <c r="CX484" s="126"/>
      <c r="DH484" s="126"/>
      <c r="DR484" s="126"/>
      <c r="EB484" s="126"/>
      <c r="EL484" s="126"/>
      <c r="EV484" s="126"/>
      <c r="FF484" s="126"/>
      <c r="FP484" s="126"/>
      <c r="FZ484" s="126"/>
      <c r="GJ484" s="126"/>
      <c r="GT484" s="126"/>
      <c r="HD484" s="126"/>
      <c r="HN484" s="126"/>
      <c r="HX484" s="126"/>
      <c r="IH484" s="126"/>
      <c r="IR484" s="126"/>
      <c r="JB484" s="126"/>
    </row>
    <row xmlns:x14ac="http://schemas.microsoft.com/office/spreadsheetml/2009/9/ac" r="485" s="3" customFormat="true" x14ac:dyDescent="0.25">
      <c r="A485" s="412"/>
      <c r="B485" s="126"/>
      <c r="L485" s="126"/>
      <c r="V485" s="126"/>
      <c r="AF485" s="126"/>
      <c r="AP485" s="126"/>
      <c r="AZ485" s="126"/>
      <c r="BA485" s="126"/>
      <c r="BB485" s="126"/>
      <c r="BC485" s="126"/>
      <c r="BD485" s="126"/>
      <c r="BE485" s="126"/>
      <c r="BF485" s="126"/>
      <c r="BG485" s="126"/>
      <c r="BJ485" s="126"/>
      <c r="BT485" s="126"/>
      <c r="CD485" s="126"/>
      <c r="CN485" s="126"/>
      <c r="CX485" s="126"/>
      <c r="DH485" s="126"/>
      <c r="DR485" s="126"/>
      <c r="EB485" s="126"/>
      <c r="EL485" s="126"/>
      <c r="EV485" s="126"/>
      <c r="FF485" s="126"/>
      <c r="FP485" s="126"/>
      <c r="FZ485" s="126"/>
      <c r="GJ485" s="126"/>
      <c r="GT485" s="126"/>
      <c r="HD485" s="126"/>
      <c r="HN485" s="126"/>
      <c r="HX485" s="126"/>
      <c r="IH485" s="126"/>
      <c r="IR485" s="126"/>
      <c r="JB485" s="126"/>
    </row>
    <row xmlns:x14ac="http://schemas.microsoft.com/office/spreadsheetml/2009/9/ac" r="486" s="3" customFormat="true" x14ac:dyDescent="0.25">
      <c r="A486" s="412"/>
      <c r="B486" s="126"/>
      <c r="L486" s="126"/>
      <c r="V486" s="126"/>
      <c r="AF486" s="126"/>
      <c r="AP486" s="126"/>
      <c r="AZ486" s="126"/>
      <c r="BA486" s="126"/>
      <c r="BB486" s="126"/>
      <c r="BC486" s="126"/>
      <c r="BD486" s="126"/>
      <c r="BE486" s="126"/>
      <c r="BF486" s="126"/>
      <c r="BG486" s="126"/>
      <c r="BJ486" s="126"/>
      <c r="BT486" s="126"/>
      <c r="CD486" s="126"/>
      <c r="CN486" s="126"/>
      <c r="CX486" s="126"/>
      <c r="DH486" s="126"/>
      <c r="DR486" s="126"/>
      <c r="EB486" s="126"/>
      <c r="EL486" s="126"/>
      <c r="EV486" s="126"/>
      <c r="FF486" s="126"/>
      <c r="FP486" s="126"/>
      <c r="FZ486" s="126"/>
      <c r="GJ486" s="126"/>
      <c r="GT486" s="126"/>
      <c r="HD486" s="126"/>
      <c r="HN486" s="126"/>
      <c r="HX486" s="126"/>
      <c r="IH486" s="126"/>
      <c r="IR486" s="126"/>
      <c r="JB486" s="126"/>
    </row>
    <row xmlns:x14ac="http://schemas.microsoft.com/office/spreadsheetml/2009/9/ac" r="487" s="3" customFormat="true" x14ac:dyDescent="0.25">
      <c r="A487" s="412"/>
      <c r="B487" s="126"/>
      <c r="L487" s="126"/>
      <c r="V487" s="126"/>
      <c r="AF487" s="126"/>
      <c r="AP487" s="126"/>
      <c r="AZ487" s="126"/>
      <c r="BA487" s="126"/>
      <c r="BB487" s="126"/>
      <c r="BC487" s="126"/>
      <c r="BD487" s="126"/>
      <c r="BE487" s="126"/>
      <c r="BF487" s="126"/>
      <c r="BG487" s="126"/>
      <c r="BJ487" s="126"/>
      <c r="BT487" s="126"/>
      <c r="CD487" s="126"/>
      <c r="CN487" s="126"/>
      <c r="CX487" s="126"/>
      <c r="DH487" s="126"/>
      <c r="DR487" s="126"/>
      <c r="EB487" s="126"/>
      <c r="EL487" s="126"/>
      <c r="EV487" s="126"/>
      <c r="FF487" s="126"/>
      <c r="FP487" s="126"/>
      <c r="FZ487" s="126"/>
      <c r="GJ487" s="126"/>
      <c r="GT487" s="126"/>
      <c r="HD487" s="126"/>
      <c r="HN487" s="126"/>
      <c r="HX487" s="126"/>
      <c r="IH487" s="126"/>
      <c r="IR487" s="126"/>
      <c r="JB487" s="126"/>
    </row>
    <row xmlns:x14ac="http://schemas.microsoft.com/office/spreadsheetml/2009/9/ac" r="488" s="3" customFormat="true" x14ac:dyDescent="0.25">
      <c r="A488" s="412"/>
      <c r="B488" s="126"/>
      <c r="L488" s="126"/>
      <c r="V488" s="126"/>
      <c r="AF488" s="126"/>
      <c r="AP488" s="126"/>
      <c r="AZ488" s="126"/>
      <c r="BA488" s="126"/>
      <c r="BB488" s="126"/>
      <c r="BC488" s="126"/>
      <c r="BD488" s="126"/>
      <c r="BE488" s="126"/>
      <c r="BF488" s="126"/>
      <c r="BG488" s="126"/>
      <c r="BJ488" s="126"/>
      <c r="BT488" s="126"/>
      <c r="CD488" s="126"/>
      <c r="CN488" s="126"/>
      <c r="CX488" s="126"/>
      <c r="DH488" s="126"/>
      <c r="DR488" s="126"/>
      <c r="EB488" s="126"/>
      <c r="EL488" s="126"/>
      <c r="EV488" s="126"/>
      <c r="FF488" s="126"/>
      <c r="FP488" s="126"/>
      <c r="FZ488" s="126"/>
      <c r="GJ488" s="126"/>
      <c r="GT488" s="126"/>
      <c r="HD488" s="126"/>
      <c r="HN488" s="126"/>
      <c r="HX488" s="126"/>
      <c r="IH488" s="126"/>
      <c r="IR488" s="126"/>
      <c r="JB488" s="126"/>
    </row>
    <row xmlns:x14ac="http://schemas.microsoft.com/office/spreadsheetml/2009/9/ac" r="489" s="3" customFormat="true" x14ac:dyDescent="0.25">
      <c r="A489" s="412"/>
      <c r="B489" s="126"/>
      <c r="L489" s="126"/>
      <c r="V489" s="126"/>
      <c r="AF489" s="126"/>
      <c r="AP489" s="126"/>
      <c r="AZ489" s="126"/>
      <c r="BA489" s="126"/>
      <c r="BB489" s="126"/>
      <c r="BC489" s="126"/>
      <c r="BD489" s="126"/>
      <c r="BE489" s="126"/>
      <c r="BF489" s="126"/>
      <c r="BG489" s="126"/>
      <c r="BJ489" s="126"/>
      <c r="BT489" s="126"/>
      <c r="CD489" s="126"/>
      <c r="CN489" s="126"/>
      <c r="CX489" s="126"/>
      <c r="DH489" s="126"/>
      <c r="DR489" s="126"/>
      <c r="EB489" s="126"/>
      <c r="EL489" s="126"/>
      <c r="EV489" s="126"/>
      <c r="FF489" s="126"/>
      <c r="FP489" s="126"/>
      <c r="FZ489" s="126"/>
      <c r="GJ489" s="126"/>
      <c r="GT489" s="126"/>
      <c r="HD489" s="126"/>
      <c r="HN489" s="126"/>
      <c r="HX489" s="126"/>
      <c r="IH489" s="126"/>
      <c r="IR489" s="126"/>
      <c r="JB489" s="126"/>
    </row>
    <row xmlns:x14ac="http://schemas.microsoft.com/office/spreadsheetml/2009/9/ac" r="490" s="3" customFormat="true" x14ac:dyDescent="0.25">
      <c r="A490" s="412"/>
      <c r="B490" s="126"/>
      <c r="L490" s="126"/>
      <c r="V490" s="126"/>
      <c r="AF490" s="126"/>
      <c r="AP490" s="126"/>
      <c r="AZ490" s="126"/>
      <c r="BA490" s="126"/>
      <c r="BB490" s="126"/>
      <c r="BC490" s="126"/>
      <c r="BD490" s="126"/>
      <c r="BE490" s="126"/>
      <c r="BF490" s="126"/>
      <c r="BG490" s="126"/>
      <c r="BJ490" s="126"/>
      <c r="BT490" s="126"/>
      <c r="CD490" s="126"/>
      <c r="CN490" s="126"/>
      <c r="CX490" s="126"/>
      <c r="DH490" s="126"/>
      <c r="DR490" s="126"/>
      <c r="EB490" s="126"/>
      <c r="EL490" s="126"/>
      <c r="EV490" s="126"/>
      <c r="FF490" s="126"/>
      <c r="FP490" s="126"/>
      <c r="FZ490" s="126"/>
      <c r="GJ490" s="126"/>
      <c r="GT490" s="126"/>
      <c r="HD490" s="126"/>
      <c r="HN490" s="126"/>
      <c r="HX490" s="126"/>
      <c r="IH490" s="126"/>
      <c r="IR490" s="126"/>
      <c r="JB490" s="126"/>
    </row>
    <row xmlns:x14ac="http://schemas.microsoft.com/office/spreadsheetml/2009/9/ac" r="491" s="3" customFormat="true" x14ac:dyDescent="0.25">
      <c r="A491" s="412"/>
      <c r="B491" s="126"/>
      <c r="L491" s="126"/>
      <c r="V491" s="126"/>
      <c r="AF491" s="126"/>
      <c r="AP491" s="126"/>
      <c r="AZ491" s="126"/>
      <c r="BA491" s="126"/>
      <c r="BB491" s="126"/>
      <c r="BC491" s="126"/>
      <c r="BD491" s="126"/>
      <c r="BE491" s="126"/>
      <c r="BF491" s="126"/>
      <c r="BG491" s="126"/>
      <c r="BJ491" s="126"/>
      <c r="BT491" s="126"/>
      <c r="CD491" s="126"/>
      <c r="CN491" s="126"/>
      <c r="CX491" s="126"/>
      <c r="DH491" s="126"/>
      <c r="DR491" s="126"/>
      <c r="EB491" s="126"/>
      <c r="EL491" s="126"/>
      <c r="EV491" s="126"/>
      <c r="FF491" s="126"/>
      <c r="FP491" s="126"/>
      <c r="FZ491" s="126"/>
      <c r="GJ491" s="126"/>
      <c r="GT491" s="126"/>
      <c r="HD491" s="126"/>
      <c r="HN491" s="126"/>
      <c r="HX491" s="126"/>
      <c r="IH491" s="126"/>
      <c r="IR491" s="126"/>
      <c r="JB491" s="126"/>
    </row>
    <row xmlns:x14ac="http://schemas.microsoft.com/office/spreadsheetml/2009/9/ac" r="492" s="3" customFormat="true" x14ac:dyDescent="0.25">
      <c r="A492" s="412"/>
      <c r="B492" s="126"/>
      <c r="L492" s="126"/>
      <c r="V492" s="126"/>
      <c r="AF492" s="126"/>
      <c r="AP492" s="126"/>
      <c r="AZ492" s="126"/>
      <c r="BA492" s="126"/>
      <c r="BB492" s="126"/>
      <c r="BC492" s="126"/>
      <c r="BD492" s="126"/>
      <c r="BE492" s="126"/>
      <c r="BF492" s="126"/>
      <c r="BG492" s="126"/>
      <c r="BJ492" s="126"/>
      <c r="BT492" s="126"/>
      <c r="CD492" s="126"/>
      <c r="CN492" s="126"/>
      <c r="CX492" s="126"/>
      <c r="DH492" s="126"/>
      <c r="DR492" s="126"/>
      <c r="EB492" s="126"/>
      <c r="EL492" s="126"/>
      <c r="EV492" s="126"/>
      <c r="FF492" s="126"/>
      <c r="FP492" s="126"/>
      <c r="FZ492" s="126"/>
      <c r="GJ492" s="126"/>
      <c r="GT492" s="126"/>
      <c r="HD492" s="126"/>
      <c r="HN492" s="126"/>
      <c r="HX492" s="126"/>
      <c r="IH492" s="126"/>
      <c r="IR492" s="126"/>
      <c r="JB492" s="126"/>
    </row>
    <row xmlns:x14ac="http://schemas.microsoft.com/office/spreadsheetml/2009/9/ac" r="493" s="3" customFormat="true" x14ac:dyDescent="0.25">
      <c r="A493" s="412"/>
      <c r="B493" s="126"/>
      <c r="L493" s="126"/>
      <c r="V493" s="126"/>
      <c r="AF493" s="126"/>
      <c r="AP493" s="126"/>
      <c r="AZ493" s="126"/>
      <c r="BA493" s="126"/>
      <c r="BB493" s="126"/>
      <c r="BC493" s="126"/>
      <c r="BD493" s="126"/>
      <c r="BE493" s="126"/>
      <c r="BF493" s="126"/>
      <c r="BG493" s="126"/>
      <c r="BJ493" s="126"/>
      <c r="BT493" s="126"/>
      <c r="CD493" s="126"/>
      <c r="CN493" s="126"/>
      <c r="CX493" s="126"/>
      <c r="DH493" s="126"/>
      <c r="DR493" s="126"/>
      <c r="EB493" s="126"/>
      <c r="EL493" s="126"/>
      <c r="EV493" s="126"/>
      <c r="FF493" s="126"/>
      <c r="FP493" s="126"/>
      <c r="FZ493" s="126"/>
      <c r="GJ493" s="126"/>
      <c r="GT493" s="126"/>
      <c r="HD493" s="126"/>
      <c r="HN493" s="126"/>
      <c r="HX493" s="126"/>
      <c r="IH493" s="126"/>
      <c r="IR493" s="126"/>
      <c r="JB493" s="126"/>
    </row>
    <row xmlns:x14ac="http://schemas.microsoft.com/office/spreadsheetml/2009/9/ac" r="494" s="3" customFormat="true" x14ac:dyDescent="0.25">
      <c r="A494" s="412"/>
      <c r="B494" s="126"/>
      <c r="L494" s="126"/>
      <c r="V494" s="126"/>
      <c r="AF494" s="126"/>
      <c r="AP494" s="126"/>
      <c r="AZ494" s="126"/>
      <c r="BA494" s="126"/>
      <c r="BB494" s="126"/>
      <c r="BC494" s="126"/>
      <c r="BD494" s="126"/>
      <c r="BE494" s="126"/>
      <c r="BF494" s="126"/>
      <c r="BG494" s="126"/>
      <c r="BJ494" s="126"/>
      <c r="BT494" s="126"/>
      <c r="CD494" s="126"/>
      <c r="CN494" s="126"/>
      <c r="CX494" s="126"/>
      <c r="DH494" s="126"/>
      <c r="DR494" s="126"/>
      <c r="EB494" s="126"/>
      <c r="EL494" s="126"/>
      <c r="EV494" s="126"/>
      <c r="FF494" s="126"/>
      <c r="FP494" s="126"/>
      <c r="FZ494" s="126"/>
      <c r="GJ494" s="126"/>
      <c r="GT494" s="126"/>
      <c r="HD494" s="126"/>
      <c r="HN494" s="126"/>
      <c r="HX494" s="126"/>
      <c r="IH494" s="126"/>
      <c r="IR494" s="126"/>
      <c r="JB494" s="126"/>
    </row>
    <row xmlns:x14ac="http://schemas.microsoft.com/office/spreadsheetml/2009/9/ac" r="495" s="3" customFormat="true" x14ac:dyDescent="0.25">
      <c r="A495" s="412"/>
      <c r="B495" s="126"/>
      <c r="L495" s="126"/>
      <c r="V495" s="126"/>
      <c r="AF495" s="126"/>
      <c r="AP495" s="126"/>
      <c r="AZ495" s="126"/>
      <c r="BA495" s="126"/>
      <c r="BB495" s="126"/>
      <c r="BC495" s="126"/>
      <c r="BD495" s="126"/>
      <c r="BE495" s="126"/>
      <c r="BF495" s="126"/>
      <c r="BG495" s="126"/>
      <c r="BJ495" s="126"/>
      <c r="BT495" s="126"/>
      <c r="CD495" s="126"/>
      <c r="CN495" s="126"/>
      <c r="CX495" s="126"/>
      <c r="DH495" s="126"/>
      <c r="DR495" s="126"/>
      <c r="EB495" s="126"/>
      <c r="EL495" s="126"/>
      <c r="EV495" s="126"/>
      <c r="FF495" s="126"/>
      <c r="FP495" s="126"/>
      <c r="FZ495" s="126"/>
      <c r="GJ495" s="126"/>
      <c r="GT495" s="126"/>
      <c r="HD495" s="126"/>
      <c r="HN495" s="126"/>
      <c r="HX495" s="126"/>
      <c r="IH495" s="126"/>
      <c r="IR495" s="126"/>
      <c r="JB495" s="126"/>
    </row>
    <row xmlns:x14ac="http://schemas.microsoft.com/office/spreadsheetml/2009/9/ac" r="496" s="3" customFormat="true" x14ac:dyDescent="0.25">
      <c r="A496" s="412"/>
      <c r="B496" s="126"/>
      <c r="L496" s="126"/>
      <c r="V496" s="126"/>
      <c r="AF496" s="126"/>
      <c r="AP496" s="126"/>
      <c r="AZ496" s="126"/>
      <c r="BA496" s="126"/>
      <c r="BB496" s="126"/>
      <c r="BC496" s="126"/>
      <c r="BD496" s="126"/>
      <c r="BE496" s="126"/>
      <c r="BF496" s="126"/>
      <c r="BG496" s="126"/>
      <c r="BJ496" s="126"/>
      <c r="BT496" s="126"/>
      <c r="CD496" s="126"/>
      <c r="CN496" s="126"/>
      <c r="CX496" s="126"/>
      <c r="DH496" s="126"/>
      <c r="DR496" s="126"/>
      <c r="EB496" s="126"/>
      <c r="EL496" s="126"/>
      <c r="EV496" s="126"/>
      <c r="FF496" s="126"/>
      <c r="FP496" s="126"/>
      <c r="FZ496" s="126"/>
      <c r="GJ496" s="126"/>
      <c r="GT496" s="126"/>
      <c r="HD496" s="126"/>
      <c r="HN496" s="126"/>
      <c r="HX496" s="126"/>
      <c r="IH496" s="126"/>
      <c r="IR496" s="126"/>
      <c r="JB496" s="126"/>
    </row>
    <row xmlns:x14ac="http://schemas.microsoft.com/office/spreadsheetml/2009/9/ac" r="497" s="3" customFormat="true" x14ac:dyDescent="0.25">
      <c r="A497" s="412"/>
      <c r="B497" s="126"/>
      <c r="L497" s="126"/>
      <c r="V497" s="126"/>
      <c r="AF497" s="126"/>
      <c r="AP497" s="126"/>
      <c r="AZ497" s="126"/>
      <c r="BA497" s="126"/>
      <c r="BB497" s="126"/>
      <c r="BC497" s="126"/>
      <c r="BD497" s="126"/>
      <c r="BE497" s="126"/>
      <c r="BF497" s="126"/>
      <c r="BG497" s="126"/>
      <c r="BJ497" s="126"/>
      <c r="BT497" s="126"/>
      <c r="CD497" s="126"/>
      <c r="CN497" s="126"/>
      <c r="CX497" s="126"/>
      <c r="DH497" s="126"/>
      <c r="DR497" s="126"/>
      <c r="EB497" s="126"/>
      <c r="EL497" s="126"/>
      <c r="EV497" s="126"/>
      <c r="FF497" s="126"/>
      <c r="FP497" s="126"/>
      <c r="FZ497" s="126"/>
      <c r="GJ497" s="126"/>
      <c r="GT497" s="126"/>
      <c r="HD497" s="126"/>
      <c r="HN497" s="126"/>
      <c r="HX497" s="126"/>
      <c r="IH497" s="126"/>
      <c r="IR497" s="126"/>
      <c r="JB497" s="126"/>
    </row>
    <row xmlns:x14ac="http://schemas.microsoft.com/office/spreadsheetml/2009/9/ac" r="498" s="3" customFormat="true" x14ac:dyDescent="0.25">
      <c r="A498" s="412"/>
      <c r="B498" s="126"/>
      <c r="L498" s="126"/>
      <c r="V498" s="126"/>
      <c r="AF498" s="126"/>
      <c r="AP498" s="126"/>
      <c r="AZ498" s="126"/>
      <c r="BA498" s="126"/>
      <c r="BB498" s="126"/>
      <c r="BC498" s="126"/>
      <c r="BD498" s="126"/>
      <c r="BE498" s="126"/>
      <c r="BF498" s="126"/>
      <c r="BG498" s="126"/>
      <c r="BJ498" s="126"/>
      <c r="BT498" s="126"/>
      <c r="CD498" s="126"/>
      <c r="CN498" s="126"/>
      <c r="CX498" s="126"/>
      <c r="DH498" s="126"/>
      <c r="DR498" s="126"/>
      <c r="EB498" s="126"/>
      <c r="EL498" s="126"/>
      <c r="EV498" s="126"/>
      <c r="FF498" s="126"/>
      <c r="FP498" s="126"/>
      <c r="FZ498" s="126"/>
      <c r="GJ498" s="126"/>
      <c r="GT498" s="126"/>
      <c r="HD498" s="126"/>
      <c r="HN498" s="126"/>
      <c r="HX498" s="126"/>
      <c r="IH498" s="126"/>
      <c r="IR498" s="126"/>
      <c r="JB498" s="126"/>
    </row>
    <row xmlns:x14ac="http://schemas.microsoft.com/office/spreadsheetml/2009/9/ac" r="499" s="3" customFormat="true" x14ac:dyDescent="0.25">
      <c r="A499" s="412"/>
      <c r="B499" s="126"/>
      <c r="L499" s="126"/>
      <c r="V499" s="126"/>
      <c r="AF499" s="126"/>
      <c r="AP499" s="126"/>
      <c r="AZ499" s="126"/>
      <c r="BA499" s="126"/>
      <c r="BB499" s="126"/>
      <c r="BC499" s="126"/>
      <c r="BD499" s="126"/>
      <c r="BE499" s="126"/>
      <c r="BF499" s="126"/>
      <c r="BG499" s="126"/>
      <c r="BJ499" s="126"/>
      <c r="BT499" s="126"/>
      <c r="CD499" s="126"/>
      <c r="CN499" s="126"/>
      <c r="CX499" s="126"/>
      <c r="DH499" s="126"/>
      <c r="DR499" s="126"/>
      <c r="EB499" s="126"/>
      <c r="EL499" s="126"/>
      <c r="EV499" s="126"/>
      <c r="FF499" s="126"/>
      <c r="FP499" s="126"/>
      <c r="FZ499" s="126"/>
      <c r="GJ499" s="126"/>
      <c r="GT499" s="126"/>
      <c r="HD499" s="126"/>
      <c r="HN499" s="126"/>
      <c r="HX499" s="126"/>
      <c r="IH499" s="126"/>
      <c r="IR499" s="126"/>
      <c r="JB499" s="126"/>
    </row>
    <row xmlns:x14ac="http://schemas.microsoft.com/office/spreadsheetml/2009/9/ac" r="500" s="3" customFormat="true" x14ac:dyDescent="0.25">
      <c r="A500" s="412"/>
      <c r="B500" s="126"/>
      <c r="L500" s="126"/>
      <c r="V500" s="126"/>
      <c r="AF500" s="126"/>
      <c r="AP500" s="126"/>
      <c r="AZ500" s="126"/>
      <c r="BA500" s="126"/>
      <c r="BB500" s="126"/>
      <c r="BC500" s="126"/>
      <c r="BD500" s="126"/>
      <c r="BE500" s="126"/>
      <c r="BF500" s="126"/>
      <c r="BG500" s="126"/>
      <c r="BJ500" s="126"/>
      <c r="BT500" s="126"/>
      <c r="CD500" s="126"/>
      <c r="CN500" s="126"/>
      <c r="CX500" s="126"/>
      <c r="DH500" s="126"/>
      <c r="DR500" s="126"/>
      <c r="EB500" s="126"/>
      <c r="EL500" s="126"/>
      <c r="EV500" s="126"/>
      <c r="FF500" s="126"/>
      <c r="FP500" s="126"/>
      <c r="FZ500" s="126"/>
      <c r="GJ500" s="126"/>
      <c r="GT500" s="126"/>
      <c r="HD500" s="126"/>
      <c r="HN500" s="126"/>
      <c r="HX500" s="126"/>
      <c r="IH500" s="126"/>
      <c r="IR500" s="126"/>
      <c r="JB500" s="126"/>
    </row>
    <row xmlns:x14ac="http://schemas.microsoft.com/office/spreadsheetml/2009/9/ac" r="501" s="3" customFormat="true" x14ac:dyDescent="0.25">
      <c r="A501" s="412"/>
      <c r="B501" s="126"/>
      <c r="L501" s="126"/>
      <c r="V501" s="126"/>
      <c r="AF501" s="126"/>
      <c r="AP501" s="126"/>
      <c r="AZ501" s="126"/>
      <c r="BA501" s="126"/>
      <c r="BB501" s="126"/>
      <c r="BC501" s="126"/>
      <c r="BD501" s="126"/>
      <c r="BE501" s="126"/>
      <c r="BF501" s="126"/>
      <c r="BG501" s="126"/>
      <c r="BJ501" s="126"/>
      <c r="BT501" s="126"/>
      <c r="CD501" s="126"/>
      <c r="CN501" s="126"/>
      <c r="CX501" s="126"/>
      <c r="DH501" s="126"/>
      <c r="DR501" s="126"/>
      <c r="EB501" s="126"/>
      <c r="EL501" s="126"/>
      <c r="EV501" s="126"/>
      <c r="FF501" s="126"/>
      <c r="FP501" s="126"/>
      <c r="FZ501" s="126"/>
      <c r="GJ501" s="126"/>
      <c r="GT501" s="126"/>
      <c r="HD501" s="126"/>
      <c r="HN501" s="126"/>
      <c r="HX501" s="126"/>
      <c r="IH501" s="126"/>
      <c r="IR501" s="126"/>
      <c r="JB501" s="126"/>
    </row>
    <row xmlns:x14ac="http://schemas.microsoft.com/office/spreadsheetml/2009/9/ac" r="502" s="3" customFormat="true" x14ac:dyDescent="0.25">
      <c r="A502" s="412"/>
      <c r="B502" s="126"/>
      <c r="L502" s="126"/>
      <c r="V502" s="126"/>
      <c r="AF502" s="126"/>
      <c r="AP502" s="126"/>
      <c r="AZ502" s="126"/>
      <c r="BA502" s="126"/>
      <c r="BB502" s="126"/>
      <c r="BC502" s="126"/>
      <c r="BD502" s="126"/>
      <c r="BE502" s="126"/>
      <c r="BF502" s="126"/>
      <c r="BG502" s="126"/>
      <c r="BJ502" s="126"/>
      <c r="BT502" s="126"/>
      <c r="CD502" s="126"/>
      <c r="CN502" s="126"/>
      <c r="CX502" s="126"/>
      <c r="DH502" s="126"/>
      <c r="DR502" s="126"/>
      <c r="EB502" s="126"/>
      <c r="EL502" s="126"/>
      <c r="EV502" s="126"/>
      <c r="FF502" s="126"/>
      <c r="FP502" s="126"/>
      <c r="FZ502" s="126"/>
      <c r="GJ502" s="126"/>
      <c r="GT502" s="126"/>
      <c r="HD502" s="126"/>
      <c r="HN502" s="126"/>
      <c r="HX502" s="126"/>
      <c r="IH502" s="126"/>
      <c r="IR502" s="126"/>
      <c r="JB502" s="126"/>
    </row>
    <row xmlns:x14ac="http://schemas.microsoft.com/office/spreadsheetml/2009/9/ac" r="503" s="3" customFormat="true" x14ac:dyDescent="0.25">
      <c r="A503" s="412"/>
      <c r="B503" s="126"/>
      <c r="L503" s="126"/>
      <c r="V503" s="126"/>
      <c r="AF503" s="126"/>
      <c r="AP503" s="126"/>
      <c r="AZ503" s="126"/>
      <c r="BA503" s="126"/>
      <c r="BB503" s="126"/>
      <c r="BC503" s="126"/>
      <c r="BD503" s="126"/>
      <c r="BE503" s="126"/>
      <c r="BF503" s="126"/>
      <c r="BG503" s="126"/>
      <c r="BJ503" s="126"/>
      <c r="BT503" s="126"/>
      <c r="CD503" s="126"/>
      <c r="CN503" s="126"/>
      <c r="CX503" s="126"/>
      <c r="DH503" s="126"/>
      <c r="DR503" s="126"/>
      <c r="EB503" s="126"/>
      <c r="EL503" s="126"/>
      <c r="EV503" s="126"/>
      <c r="FF503" s="126"/>
      <c r="FP503" s="126"/>
      <c r="FZ503" s="126"/>
      <c r="GJ503" s="126"/>
      <c r="GT503" s="126"/>
      <c r="HD503" s="126"/>
      <c r="HN503" s="126"/>
      <c r="HX503" s="126"/>
      <c r="IH503" s="126"/>
      <c r="IR503" s="126"/>
      <c r="JB503" s="126"/>
    </row>
    <row xmlns:x14ac="http://schemas.microsoft.com/office/spreadsheetml/2009/9/ac" r="504" s="3" customFormat="true" x14ac:dyDescent="0.25">
      <c r="A504" s="412"/>
      <c r="B504" s="126"/>
      <c r="L504" s="126"/>
      <c r="V504" s="126"/>
      <c r="AF504" s="126"/>
      <c r="AP504" s="126"/>
      <c r="AZ504" s="126"/>
      <c r="BA504" s="126"/>
      <c r="BB504" s="126"/>
      <c r="BC504" s="126"/>
      <c r="BD504" s="126"/>
      <c r="BE504" s="126"/>
      <c r="BF504" s="126"/>
      <c r="BG504" s="126"/>
      <c r="BJ504" s="126"/>
      <c r="BT504" s="126"/>
      <c r="CD504" s="126"/>
      <c r="CN504" s="126"/>
      <c r="CX504" s="126"/>
      <c r="DH504" s="126"/>
      <c r="DR504" s="126"/>
      <c r="EB504" s="126"/>
      <c r="EL504" s="126"/>
      <c r="EV504" s="126"/>
      <c r="FF504" s="126"/>
      <c r="FP504" s="126"/>
      <c r="FZ504" s="126"/>
      <c r="GJ504" s="126"/>
      <c r="GT504" s="126"/>
      <c r="HD504" s="126"/>
      <c r="HN504" s="126"/>
      <c r="HX504" s="126"/>
      <c r="IH504" s="126"/>
      <c r="IR504" s="126"/>
      <c r="JB504" s="126"/>
    </row>
    <row xmlns:x14ac="http://schemas.microsoft.com/office/spreadsheetml/2009/9/ac" r="505" s="3" customFormat="true" x14ac:dyDescent="0.25">
      <c r="A505" s="412"/>
      <c r="B505" s="126"/>
      <c r="L505" s="126"/>
      <c r="V505" s="126"/>
      <c r="AF505" s="126"/>
      <c r="AP505" s="126"/>
      <c r="AZ505" s="126"/>
      <c r="BA505" s="126"/>
      <c r="BB505" s="126"/>
      <c r="BC505" s="126"/>
      <c r="BD505" s="126"/>
      <c r="BE505" s="126"/>
      <c r="BF505" s="126"/>
      <c r="BG505" s="126"/>
      <c r="BJ505" s="126"/>
      <c r="BT505" s="126"/>
      <c r="CD505" s="126"/>
      <c r="CN505" s="126"/>
      <c r="CX505" s="126"/>
      <c r="DH505" s="126"/>
      <c r="DR505" s="126"/>
      <c r="EB505" s="126"/>
      <c r="EL505" s="126"/>
      <c r="EV505" s="126"/>
      <c r="FF505" s="126"/>
      <c r="FP505" s="126"/>
      <c r="FZ505" s="126"/>
      <c r="GJ505" s="126"/>
      <c r="GT505" s="126"/>
      <c r="HD505" s="126"/>
      <c r="HN505" s="126"/>
      <c r="HX505" s="126"/>
      <c r="IH505" s="126"/>
      <c r="IR505" s="126"/>
      <c r="JB505" s="126"/>
    </row>
    <row xmlns:x14ac="http://schemas.microsoft.com/office/spreadsheetml/2009/9/ac" r="506" s="3" customFormat="true" x14ac:dyDescent="0.25">
      <c r="A506" s="412"/>
      <c r="B506" s="126"/>
      <c r="L506" s="126"/>
      <c r="V506" s="126"/>
      <c r="AF506" s="126"/>
      <c r="AP506" s="126"/>
      <c r="AZ506" s="126"/>
      <c r="BA506" s="126"/>
      <c r="BB506" s="126"/>
      <c r="BC506" s="126"/>
      <c r="BD506" s="126"/>
      <c r="BE506" s="126"/>
      <c r="BF506" s="126"/>
      <c r="BG506" s="126"/>
      <c r="BJ506" s="126"/>
      <c r="BT506" s="126"/>
      <c r="CD506" s="126"/>
      <c r="CN506" s="126"/>
      <c r="CX506" s="126"/>
      <c r="DH506" s="126"/>
      <c r="DR506" s="126"/>
      <c r="EB506" s="126"/>
      <c r="EL506" s="126"/>
      <c r="EV506" s="126"/>
      <c r="FF506" s="126"/>
      <c r="FP506" s="126"/>
      <c r="FZ506" s="126"/>
      <c r="GJ506" s="126"/>
      <c r="GT506" s="126"/>
      <c r="HD506" s="126"/>
      <c r="HN506" s="126"/>
      <c r="HX506" s="126"/>
      <c r="IH506" s="126"/>
      <c r="IR506" s="126"/>
      <c r="JB506" s="126"/>
    </row>
    <row xmlns:x14ac="http://schemas.microsoft.com/office/spreadsheetml/2009/9/ac" r="507" s="3" customFormat="true" x14ac:dyDescent="0.25">
      <c r="A507" s="412"/>
      <c r="B507" s="126"/>
      <c r="L507" s="126"/>
      <c r="V507" s="126"/>
      <c r="AF507" s="126"/>
      <c r="AP507" s="126"/>
      <c r="AZ507" s="126"/>
      <c r="BA507" s="126"/>
      <c r="BB507" s="126"/>
      <c r="BC507" s="126"/>
      <c r="BD507" s="126"/>
      <c r="BE507" s="126"/>
      <c r="BF507" s="126"/>
      <c r="BG507" s="126"/>
      <c r="BJ507" s="126"/>
      <c r="BT507" s="126"/>
      <c r="CD507" s="126"/>
      <c r="CN507" s="126"/>
      <c r="CX507" s="126"/>
      <c r="DH507" s="126"/>
      <c r="DR507" s="126"/>
      <c r="EB507" s="126"/>
      <c r="EL507" s="126"/>
      <c r="EV507" s="126"/>
      <c r="FF507" s="126"/>
      <c r="FP507" s="126"/>
      <c r="FZ507" s="126"/>
      <c r="GJ507" s="126"/>
      <c r="GT507" s="126"/>
      <c r="HD507" s="126"/>
      <c r="HN507" s="126"/>
      <c r="HX507" s="126"/>
      <c r="IH507" s="126"/>
      <c r="IR507" s="126"/>
      <c r="JB507" s="126"/>
    </row>
    <row xmlns:x14ac="http://schemas.microsoft.com/office/spreadsheetml/2009/9/ac" r="508" s="3" customFormat="true" x14ac:dyDescent="0.25">
      <c r="A508" s="412"/>
      <c r="B508" s="126"/>
      <c r="L508" s="126"/>
      <c r="V508" s="126"/>
      <c r="AF508" s="126"/>
      <c r="AP508" s="126"/>
      <c r="AZ508" s="126"/>
      <c r="BA508" s="126"/>
      <c r="BB508" s="126"/>
      <c r="BC508" s="126"/>
      <c r="BD508" s="126"/>
      <c r="BE508" s="126"/>
      <c r="BF508" s="126"/>
      <c r="BG508" s="126"/>
      <c r="BJ508" s="126"/>
      <c r="BT508" s="126"/>
      <c r="CD508" s="126"/>
      <c r="CN508" s="126"/>
      <c r="CX508" s="126"/>
      <c r="DH508" s="126"/>
      <c r="DR508" s="126"/>
      <c r="EB508" s="126"/>
      <c r="EL508" s="126"/>
      <c r="EV508" s="126"/>
      <c r="FF508" s="126"/>
      <c r="FP508" s="126"/>
      <c r="FZ508" s="126"/>
      <c r="GJ508" s="126"/>
      <c r="GT508" s="126"/>
      <c r="HD508" s="126"/>
      <c r="HN508" s="126"/>
      <c r="HX508" s="126"/>
      <c r="IH508" s="126"/>
      <c r="IR508" s="126"/>
      <c r="JB508" s="126"/>
    </row>
    <row xmlns:x14ac="http://schemas.microsoft.com/office/spreadsheetml/2009/9/ac" r="509" s="3" customFormat="true" x14ac:dyDescent="0.25">
      <c r="A509" s="412"/>
      <c r="B509" s="126"/>
      <c r="L509" s="126"/>
      <c r="V509" s="126"/>
      <c r="AF509" s="126"/>
      <c r="AP509" s="126"/>
      <c r="AZ509" s="126"/>
      <c r="BA509" s="126"/>
      <c r="BB509" s="126"/>
      <c r="BC509" s="126"/>
      <c r="BD509" s="126"/>
      <c r="BE509" s="126"/>
      <c r="BF509" s="126"/>
      <c r="BG509" s="126"/>
      <c r="BJ509" s="126"/>
      <c r="BT509" s="126"/>
      <c r="CD509" s="126"/>
      <c r="CN509" s="126"/>
      <c r="CX509" s="126"/>
      <c r="DH509" s="126"/>
      <c r="DR509" s="126"/>
      <c r="EB509" s="126"/>
      <c r="EL509" s="126"/>
      <c r="EV509" s="126"/>
      <c r="FF509" s="126"/>
      <c r="FP509" s="126"/>
      <c r="FZ509" s="126"/>
      <c r="GJ509" s="126"/>
      <c r="GT509" s="126"/>
      <c r="HD509" s="126"/>
      <c r="HN509" s="126"/>
      <c r="HX509" s="126"/>
      <c r="IH509" s="126"/>
      <c r="IR509" s="126"/>
      <c r="JB509" s="126"/>
    </row>
    <row xmlns:x14ac="http://schemas.microsoft.com/office/spreadsheetml/2009/9/ac" r="510" s="3" customFormat="true" x14ac:dyDescent="0.25">
      <c r="A510" s="412"/>
      <c r="B510" s="126"/>
      <c r="L510" s="126"/>
      <c r="V510" s="126"/>
      <c r="AF510" s="126"/>
      <c r="AP510" s="126"/>
      <c r="AZ510" s="126"/>
      <c r="BA510" s="126"/>
      <c r="BB510" s="126"/>
      <c r="BC510" s="126"/>
      <c r="BD510" s="126"/>
      <c r="BE510" s="126"/>
      <c r="BF510" s="126"/>
      <c r="BG510" s="126"/>
      <c r="BJ510" s="126"/>
      <c r="BT510" s="126"/>
      <c r="CD510" s="126"/>
      <c r="CN510" s="126"/>
      <c r="CX510" s="126"/>
      <c r="DH510" s="126"/>
      <c r="DR510" s="126"/>
      <c r="EB510" s="126"/>
      <c r="EL510" s="126"/>
      <c r="EV510" s="126"/>
      <c r="FF510" s="126"/>
      <c r="FP510" s="126"/>
      <c r="FZ510" s="126"/>
      <c r="GJ510" s="126"/>
      <c r="GT510" s="126"/>
      <c r="HD510" s="126"/>
      <c r="HN510" s="126"/>
      <c r="HX510" s="126"/>
      <c r="IH510" s="126"/>
      <c r="IR510" s="126"/>
      <c r="JB510" s="126"/>
    </row>
    <row xmlns:x14ac="http://schemas.microsoft.com/office/spreadsheetml/2009/9/ac" r="511" s="3" customFormat="true" x14ac:dyDescent="0.25">
      <c r="A511" s="412"/>
      <c r="B511" s="126"/>
      <c r="L511" s="126"/>
      <c r="V511" s="126"/>
      <c r="AF511" s="126"/>
      <c r="AP511" s="126"/>
      <c r="AZ511" s="126"/>
      <c r="BA511" s="126"/>
      <c r="BB511" s="126"/>
      <c r="BC511" s="126"/>
      <c r="BD511" s="126"/>
      <c r="BE511" s="126"/>
      <c r="BF511" s="126"/>
      <c r="BG511" s="126"/>
      <c r="BJ511" s="126"/>
      <c r="BT511" s="126"/>
      <c r="CD511" s="126"/>
      <c r="CN511" s="126"/>
      <c r="CX511" s="126"/>
      <c r="DH511" s="126"/>
      <c r="DR511" s="126"/>
      <c r="EB511" s="126"/>
      <c r="EL511" s="126"/>
      <c r="EV511" s="126"/>
      <c r="FF511" s="126"/>
      <c r="FP511" s="126"/>
      <c r="FZ511" s="126"/>
      <c r="GJ511" s="126"/>
      <c r="GT511" s="126"/>
      <c r="HD511" s="126"/>
      <c r="HN511" s="126"/>
      <c r="HX511" s="126"/>
      <c r="IH511" s="126"/>
      <c r="IR511" s="126"/>
      <c r="JB511" s="126"/>
    </row>
    <row xmlns:x14ac="http://schemas.microsoft.com/office/spreadsheetml/2009/9/ac" r="512" s="3" customFormat="true" x14ac:dyDescent="0.25">
      <c r="A512" s="412"/>
      <c r="B512" s="126"/>
      <c r="L512" s="126"/>
      <c r="V512" s="126"/>
      <c r="AF512" s="126"/>
      <c r="AP512" s="126"/>
      <c r="AZ512" s="126"/>
      <c r="BA512" s="126"/>
      <c r="BB512" s="126"/>
      <c r="BC512" s="126"/>
      <c r="BD512" s="126"/>
      <c r="BE512" s="126"/>
      <c r="BF512" s="126"/>
      <c r="BG512" s="126"/>
      <c r="BJ512" s="126"/>
      <c r="BT512" s="126"/>
      <c r="CD512" s="126"/>
      <c r="CN512" s="126"/>
      <c r="CX512" s="126"/>
      <c r="DH512" s="126"/>
      <c r="DR512" s="126"/>
      <c r="EB512" s="126"/>
      <c r="EL512" s="126"/>
      <c r="EV512" s="126"/>
      <c r="FF512" s="126"/>
      <c r="FP512" s="126"/>
      <c r="FZ512" s="126"/>
      <c r="GJ512" s="126"/>
      <c r="GT512" s="126"/>
      <c r="HD512" s="126"/>
      <c r="HN512" s="126"/>
      <c r="HX512" s="126"/>
      <c r="IH512" s="126"/>
      <c r="IR512" s="126"/>
      <c r="JB512" s="126"/>
    </row>
    <row xmlns:x14ac="http://schemas.microsoft.com/office/spreadsheetml/2009/9/ac" r="513" s="3" customFormat="true" x14ac:dyDescent="0.25">
      <c r="A513" s="412"/>
      <c r="B513" s="126"/>
      <c r="L513" s="126"/>
      <c r="V513" s="126"/>
      <c r="AF513" s="126"/>
      <c r="AP513" s="126"/>
      <c r="AZ513" s="126"/>
      <c r="BA513" s="126"/>
      <c r="BB513" s="126"/>
      <c r="BC513" s="126"/>
      <c r="BD513" s="126"/>
      <c r="BE513" s="126"/>
      <c r="BF513" s="126"/>
      <c r="BG513" s="126"/>
      <c r="BJ513" s="126"/>
      <c r="BT513" s="126"/>
      <c r="CD513" s="126"/>
      <c r="CN513" s="126"/>
      <c r="CX513" s="126"/>
      <c r="DH513" s="126"/>
      <c r="DR513" s="126"/>
      <c r="EB513" s="126"/>
      <c r="EL513" s="126"/>
      <c r="EV513" s="126"/>
      <c r="FF513" s="126"/>
      <c r="FP513" s="126"/>
      <c r="FZ513" s="126"/>
      <c r="GJ513" s="126"/>
      <c r="GT513" s="126"/>
      <c r="HD513" s="126"/>
      <c r="HN513" s="126"/>
      <c r="HX513" s="126"/>
      <c r="IH513" s="126"/>
      <c r="IR513" s="126"/>
      <c r="JB513" s="126"/>
    </row>
    <row xmlns:x14ac="http://schemas.microsoft.com/office/spreadsheetml/2009/9/ac" r="514" s="3" customFormat="true" x14ac:dyDescent="0.25">
      <c r="A514" s="412"/>
      <c r="B514" s="126"/>
      <c r="L514" s="126"/>
      <c r="V514" s="126"/>
      <c r="AF514" s="126"/>
      <c r="AP514" s="126"/>
      <c r="AZ514" s="126"/>
      <c r="BA514" s="126"/>
      <c r="BB514" s="126"/>
      <c r="BC514" s="126"/>
      <c r="BD514" s="126"/>
      <c r="BE514" s="126"/>
      <c r="BF514" s="126"/>
      <c r="BG514" s="126"/>
      <c r="BJ514" s="126"/>
      <c r="BT514" s="126"/>
      <c r="CD514" s="126"/>
      <c r="CN514" s="126"/>
      <c r="CX514" s="126"/>
      <c r="DH514" s="126"/>
      <c r="DR514" s="126"/>
      <c r="EB514" s="126"/>
      <c r="EL514" s="126"/>
      <c r="EV514" s="126"/>
      <c r="FF514" s="126"/>
      <c r="FP514" s="126"/>
      <c r="FZ514" s="126"/>
      <c r="GJ514" s="126"/>
      <c r="GT514" s="126"/>
      <c r="HD514" s="126"/>
      <c r="HN514" s="126"/>
      <c r="HX514" s="126"/>
      <c r="IH514" s="126"/>
      <c r="IR514" s="126"/>
      <c r="JB514" s="126"/>
    </row>
    <row xmlns:x14ac="http://schemas.microsoft.com/office/spreadsheetml/2009/9/ac" r="515" s="3" customFormat="true" x14ac:dyDescent="0.25">
      <c r="A515" s="412"/>
      <c r="B515" s="126"/>
      <c r="L515" s="126"/>
      <c r="V515" s="126"/>
      <c r="AF515" s="126"/>
      <c r="AP515" s="126"/>
      <c r="AZ515" s="126"/>
      <c r="BA515" s="126"/>
      <c r="BB515" s="126"/>
      <c r="BC515" s="126"/>
      <c r="BD515" s="126"/>
      <c r="BE515" s="126"/>
      <c r="BF515" s="126"/>
      <c r="BG515" s="126"/>
      <c r="BJ515" s="126"/>
      <c r="BT515" s="126"/>
      <c r="CD515" s="126"/>
      <c r="CN515" s="126"/>
      <c r="CX515" s="126"/>
      <c r="DH515" s="126"/>
      <c r="DR515" s="126"/>
      <c r="EB515" s="126"/>
      <c r="EL515" s="126"/>
      <c r="EV515" s="126"/>
      <c r="FF515" s="126"/>
      <c r="FP515" s="126"/>
      <c r="FZ515" s="126"/>
      <c r="GJ515" s="126"/>
      <c r="GT515" s="126"/>
      <c r="HD515" s="126"/>
      <c r="HN515" s="126"/>
      <c r="HX515" s="126"/>
      <c r="IH515" s="126"/>
      <c r="IR515" s="126"/>
      <c r="JB515" s="126"/>
    </row>
    <row xmlns:x14ac="http://schemas.microsoft.com/office/spreadsheetml/2009/9/ac" r="516" s="3" customFormat="true" x14ac:dyDescent="0.25">
      <c r="A516" s="412"/>
      <c r="B516" s="126"/>
      <c r="L516" s="126"/>
      <c r="V516" s="126"/>
      <c r="AF516" s="126"/>
      <c r="AP516" s="126"/>
      <c r="AZ516" s="126"/>
      <c r="BA516" s="126"/>
      <c r="BB516" s="126"/>
      <c r="BC516" s="126"/>
      <c r="BD516" s="126"/>
      <c r="BE516" s="126"/>
      <c r="BF516" s="126"/>
      <c r="BG516" s="126"/>
      <c r="BJ516" s="126"/>
      <c r="BT516" s="126"/>
      <c r="CD516" s="126"/>
      <c r="CN516" s="126"/>
      <c r="CX516" s="126"/>
      <c r="DH516" s="126"/>
      <c r="DR516" s="126"/>
      <c r="EB516" s="126"/>
      <c r="EL516" s="126"/>
      <c r="EV516" s="126"/>
      <c r="FF516" s="126"/>
      <c r="FP516" s="126"/>
      <c r="FZ516" s="126"/>
      <c r="GJ516" s="126"/>
      <c r="GT516" s="126"/>
      <c r="HD516" s="126"/>
      <c r="HN516" s="126"/>
      <c r="HX516" s="126"/>
      <c r="IH516" s="126"/>
      <c r="IR516" s="126"/>
      <c r="JB516" s="126"/>
    </row>
    <row xmlns:x14ac="http://schemas.microsoft.com/office/spreadsheetml/2009/9/ac" r="517" s="3" customFormat="true" x14ac:dyDescent="0.25">
      <c r="A517" s="412"/>
      <c r="B517" s="126"/>
      <c r="L517" s="126"/>
      <c r="V517" s="126"/>
      <c r="AF517" s="126"/>
      <c r="AP517" s="126"/>
      <c r="AZ517" s="126"/>
      <c r="BA517" s="126"/>
      <c r="BB517" s="126"/>
      <c r="BC517" s="126"/>
      <c r="BD517" s="126"/>
      <c r="BE517" s="126"/>
      <c r="BF517" s="126"/>
      <c r="BG517" s="126"/>
      <c r="BJ517" s="126"/>
      <c r="BT517" s="126"/>
      <c r="CD517" s="126"/>
      <c r="CN517" s="126"/>
      <c r="CX517" s="126"/>
      <c r="DH517" s="126"/>
      <c r="DR517" s="126"/>
      <c r="EB517" s="126"/>
      <c r="EL517" s="126"/>
      <c r="EV517" s="126"/>
      <c r="FF517" s="126"/>
      <c r="FP517" s="126"/>
      <c r="FZ517" s="126"/>
      <c r="GJ517" s="126"/>
      <c r="GT517" s="126"/>
      <c r="HD517" s="126"/>
      <c r="HN517" s="126"/>
      <c r="HX517" s="126"/>
      <c r="IH517" s="126"/>
      <c r="IR517" s="126"/>
      <c r="JB517" s="126"/>
    </row>
    <row xmlns:x14ac="http://schemas.microsoft.com/office/spreadsheetml/2009/9/ac" r="518" s="3" customFormat="true" x14ac:dyDescent="0.25">
      <c r="A518" s="412"/>
      <c r="B518" s="126"/>
      <c r="L518" s="126"/>
      <c r="V518" s="126"/>
      <c r="AF518" s="126"/>
      <c r="AP518" s="126"/>
      <c r="AZ518" s="126"/>
      <c r="BA518" s="126"/>
      <c r="BB518" s="126"/>
      <c r="BC518" s="126"/>
      <c r="BD518" s="126"/>
      <c r="BE518" s="126"/>
      <c r="BF518" s="126"/>
      <c r="BG518" s="126"/>
      <c r="BJ518" s="126"/>
      <c r="BT518" s="126"/>
      <c r="CD518" s="126"/>
      <c r="CN518" s="126"/>
      <c r="CX518" s="126"/>
      <c r="DH518" s="126"/>
      <c r="DR518" s="126"/>
      <c r="EB518" s="126"/>
      <c r="EL518" s="126"/>
      <c r="EV518" s="126"/>
      <c r="FF518" s="126"/>
      <c r="FP518" s="126"/>
      <c r="FZ518" s="126"/>
      <c r="GJ518" s="126"/>
      <c r="GT518" s="126"/>
      <c r="HD518" s="126"/>
      <c r="HN518" s="126"/>
      <c r="HX518" s="126"/>
      <c r="IH518" s="126"/>
      <c r="IR518" s="126"/>
      <c r="JB518" s="126"/>
    </row>
    <row xmlns:x14ac="http://schemas.microsoft.com/office/spreadsheetml/2009/9/ac" r="519" s="3" customFormat="true" x14ac:dyDescent="0.25">
      <c r="A519" s="412"/>
      <c r="B519" s="126"/>
      <c r="L519" s="126"/>
      <c r="V519" s="126"/>
      <c r="AF519" s="126"/>
      <c r="AP519" s="126"/>
      <c r="AZ519" s="126"/>
      <c r="BA519" s="126"/>
      <c r="BB519" s="126"/>
      <c r="BC519" s="126"/>
      <c r="BD519" s="126"/>
      <c r="BE519" s="126"/>
      <c r="BF519" s="126"/>
      <c r="BG519" s="126"/>
      <c r="BJ519" s="126"/>
      <c r="BT519" s="126"/>
      <c r="CD519" s="126"/>
      <c r="CN519" s="126"/>
      <c r="CX519" s="126"/>
      <c r="DH519" s="126"/>
      <c r="DR519" s="126"/>
      <c r="EB519" s="126"/>
      <c r="EL519" s="126"/>
      <c r="EV519" s="126"/>
      <c r="FF519" s="126"/>
      <c r="FP519" s="126"/>
      <c r="FZ519" s="126"/>
      <c r="GJ519" s="126"/>
      <c r="GT519" s="126"/>
      <c r="HD519" s="126"/>
      <c r="HN519" s="126"/>
      <c r="HX519" s="126"/>
      <c r="IH519" s="126"/>
      <c r="IR519" s="126"/>
      <c r="JB519" s="126"/>
    </row>
    <row xmlns:x14ac="http://schemas.microsoft.com/office/spreadsheetml/2009/9/ac" r="520" s="3" customFormat="true" x14ac:dyDescent="0.25">
      <c r="A520" s="412"/>
      <c r="B520" s="126"/>
      <c r="L520" s="126"/>
      <c r="V520" s="126"/>
      <c r="AF520" s="126"/>
      <c r="AP520" s="126"/>
      <c r="AZ520" s="126"/>
      <c r="BA520" s="126"/>
      <c r="BB520" s="126"/>
      <c r="BC520" s="126"/>
      <c r="BD520" s="126"/>
      <c r="BE520" s="126"/>
      <c r="BF520" s="126"/>
      <c r="BG520" s="126"/>
      <c r="BJ520" s="126"/>
      <c r="BT520" s="126"/>
      <c r="CD520" s="126"/>
      <c r="CN520" s="126"/>
      <c r="CX520" s="126"/>
      <c r="DH520" s="126"/>
      <c r="DR520" s="126"/>
      <c r="EB520" s="126"/>
      <c r="EL520" s="126"/>
      <c r="EV520" s="126"/>
      <c r="FF520" s="126"/>
      <c r="FP520" s="126"/>
      <c r="FZ520" s="126"/>
      <c r="GJ520" s="126"/>
      <c r="GT520" s="126"/>
      <c r="HD520" s="126"/>
      <c r="HN520" s="126"/>
      <c r="HX520" s="126"/>
      <c r="IH520" s="126"/>
      <c r="IR520" s="126"/>
      <c r="JB520" s="126"/>
    </row>
    <row xmlns:x14ac="http://schemas.microsoft.com/office/spreadsheetml/2009/9/ac" r="521" s="3" customFormat="true" x14ac:dyDescent="0.25">
      <c r="A521" s="412"/>
      <c r="B521" s="126"/>
      <c r="L521" s="126"/>
      <c r="V521" s="126"/>
      <c r="AF521" s="126"/>
      <c r="AP521" s="126"/>
      <c r="AZ521" s="126"/>
      <c r="BA521" s="126"/>
      <c r="BB521" s="126"/>
      <c r="BC521" s="126"/>
      <c r="BD521" s="126"/>
      <c r="BE521" s="126"/>
      <c r="BF521" s="126"/>
      <c r="BG521" s="126"/>
      <c r="BJ521" s="126"/>
      <c r="BT521" s="126"/>
      <c r="CD521" s="126"/>
      <c r="CN521" s="126"/>
      <c r="CX521" s="126"/>
      <c r="DH521" s="126"/>
      <c r="DR521" s="126"/>
      <c r="EB521" s="126"/>
      <c r="EL521" s="126"/>
      <c r="EV521" s="126"/>
      <c r="FF521" s="126"/>
      <c r="FP521" s="126"/>
      <c r="FZ521" s="126"/>
      <c r="GJ521" s="126"/>
      <c r="GT521" s="126"/>
      <c r="HD521" s="126"/>
      <c r="HN521" s="126"/>
      <c r="HX521" s="126"/>
      <c r="IH521" s="126"/>
      <c r="IR521" s="126"/>
      <c r="JB521" s="126"/>
    </row>
    <row xmlns:x14ac="http://schemas.microsoft.com/office/spreadsheetml/2009/9/ac" r="522" s="3" customFormat="true" x14ac:dyDescent="0.25">
      <c r="A522" s="412"/>
      <c r="B522" s="126"/>
      <c r="L522" s="126"/>
      <c r="V522" s="126"/>
      <c r="AF522" s="126"/>
      <c r="AP522" s="126"/>
      <c r="AZ522" s="126"/>
      <c r="BA522" s="126"/>
      <c r="BB522" s="126"/>
      <c r="BC522" s="126"/>
      <c r="BD522" s="126"/>
      <c r="BE522" s="126"/>
      <c r="BF522" s="126"/>
      <c r="BG522" s="126"/>
      <c r="BJ522" s="126"/>
      <c r="BT522" s="126"/>
      <c r="CD522" s="126"/>
      <c r="CN522" s="126"/>
      <c r="CX522" s="126"/>
      <c r="DH522" s="126"/>
      <c r="DR522" s="126"/>
      <c r="EB522" s="126"/>
      <c r="EL522" s="126"/>
      <c r="EV522" s="126"/>
      <c r="FF522" s="126"/>
      <c r="FP522" s="126"/>
      <c r="FZ522" s="126"/>
      <c r="GJ522" s="126"/>
      <c r="GT522" s="126"/>
      <c r="HD522" s="126"/>
      <c r="HN522" s="126"/>
      <c r="HX522" s="126"/>
      <c r="IH522" s="126"/>
      <c r="IR522" s="126"/>
      <c r="JB522" s="126"/>
    </row>
    <row xmlns:x14ac="http://schemas.microsoft.com/office/spreadsheetml/2009/9/ac" r="523" s="3" customFormat="true" x14ac:dyDescent="0.25">
      <c r="A523" s="412"/>
      <c r="B523" s="126"/>
      <c r="L523" s="126"/>
      <c r="V523" s="126"/>
      <c r="AF523" s="126"/>
      <c r="AP523" s="126"/>
      <c r="AZ523" s="126"/>
      <c r="BA523" s="126"/>
      <c r="BB523" s="126"/>
      <c r="BC523" s="126"/>
      <c r="BD523" s="126"/>
      <c r="BE523" s="126"/>
      <c r="BF523" s="126"/>
      <c r="BG523" s="126"/>
      <c r="BJ523" s="126"/>
      <c r="BT523" s="126"/>
      <c r="CD523" s="126"/>
      <c r="CN523" s="126"/>
      <c r="CX523" s="126"/>
      <c r="DH523" s="126"/>
      <c r="DR523" s="126"/>
      <c r="EB523" s="126"/>
      <c r="EL523" s="126"/>
      <c r="EV523" s="126"/>
      <c r="FF523" s="126"/>
      <c r="FP523" s="126"/>
      <c r="FZ523" s="126"/>
      <c r="GJ523" s="126"/>
      <c r="GT523" s="126"/>
      <c r="HD523" s="126"/>
      <c r="HN523" s="126"/>
      <c r="HX523" s="126"/>
      <c r="IH523" s="126"/>
      <c r="IR523" s="126"/>
      <c r="JB523" s="126"/>
    </row>
    <row xmlns:x14ac="http://schemas.microsoft.com/office/spreadsheetml/2009/9/ac" r="524" s="3" customFormat="true" x14ac:dyDescent="0.25">
      <c r="A524" s="412"/>
      <c r="B524" s="126"/>
      <c r="L524" s="126"/>
      <c r="V524" s="126"/>
      <c r="AF524" s="126"/>
      <c r="AP524" s="126"/>
      <c r="AZ524" s="126"/>
      <c r="BA524" s="126"/>
      <c r="BB524" s="126"/>
      <c r="BC524" s="126"/>
      <c r="BD524" s="126"/>
      <c r="BE524" s="126"/>
      <c r="BF524" s="126"/>
      <c r="BG524" s="126"/>
      <c r="BJ524" s="126"/>
      <c r="BT524" s="126"/>
      <c r="CD524" s="126"/>
      <c r="CN524" s="126"/>
      <c r="CX524" s="126"/>
      <c r="DH524" s="126"/>
      <c r="DR524" s="126"/>
      <c r="EB524" s="126"/>
      <c r="EL524" s="126"/>
      <c r="EV524" s="126"/>
      <c r="FF524" s="126"/>
      <c r="FP524" s="126"/>
      <c r="FZ524" s="126"/>
      <c r="GJ524" s="126"/>
      <c r="GT524" s="126"/>
      <c r="HD524" s="126"/>
      <c r="HN524" s="126"/>
      <c r="HX524" s="126"/>
      <c r="IH524" s="126"/>
      <c r="IR524" s="126"/>
      <c r="JB524" s="126"/>
    </row>
    <row xmlns:x14ac="http://schemas.microsoft.com/office/spreadsheetml/2009/9/ac" r="525" s="3" customFormat="true" x14ac:dyDescent="0.25">
      <c r="A525" s="412"/>
      <c r="B525" s="126"/>
      <c r="L525" s="126"/>
      <c r="V525" s="126"/>
      <c r="AF525" s="126"/>
      <c r="AP525" s="126"/>
      <c r="AZ525" s="126"/>
      <c r="BA525" s="126"/>
      <c r="BB525" s="126"/>
      <c r="BC525" s="126"/>
      <c r="BD525" s="126"/>
      <c r="BE525" s="126"/>
      <c r="BF525" s="126"/>
      <c r="BG525" s="126"/>
      <c r="BJ525" s="126"/>
      <c r="BT525" s="126"/>
      <c r="CD525" s="126"/>
      <c r="CN525" s="126"/>
      <c r="CX525" s="126"/>
      <c r="DH525" s="126"/>
      <c r="DR525" s="126"/>
      <c r="EB525" s="126"/>
      <c r="EL525" s="126"/>
      <c r="EV525" s="126"/>
      <c r="FF525" s="126"/>
      <c r="FP525" s="126"/>
      <c r="FZ525" s="126"/>
      <c r="GJ525" s="126"/>
      <c r="GT525" s="126"/>
      <c r="HD525" s="126"/>
      <c r="HN525" s="126"/>
      <c r="HX525" s="126"/>
      <c r="IH525" s="126"/>
      <c r="IR525" s="126"/>
      <c r="JB525" s="126"/>
    </row>
    <row xmlns:x14ac="http://schemas.microsoft.com/office/spreadsheetml/2009/9/ac" r="526" s="3" customFormat="true" x14ac:dyDescent="0.25">
      <c r="A526" s="412"/>
      <c r="B526" s="126"/>
      <c r="L526" s="126"/>
      <c r="V526" s="126"/>
      <c r="AF526" s="126"/>
      <c r="AP526" s="126"/>
      <c r="AZ526" s="126"/>
      <c r="BA526" s="126"/>
      <c r="BB526" s="126"/>
      <c r="BC526" s="126"/>
      <c r="BD526" s="126"/>
      <c r="BE526" s="126"/>
      <c r="BF526" s="126"/>
      <c r="BG526" s="126"/>
      <c r="BJ526" s="126"/>
      <c r="BT526" s="126"/>
      <c r="CD526" s="126"/>
      <c r="CN526" s="126"/>
      <c r="CX526" s="126"/>
      <c r="DH526" s="126"/>
      <c r="DR526" s="126"/>
      <c r="EB526" s="126"/>
      <c r="EL526" s="126"/>
      <c r="EV526" s="126"/>
      <c r="FF526" s="126"/>
      <c r="FP526" s="126"/>
      <c r="FZ526" s="126"/>
      <c r="GJ526" s="126"/>
      <c r="GT526" s="126"/>
      <c r="HD526" s="126"/>
      <c r="HN526" s="126"/>
      <c r="HX526" s="126"/>
      <c r="IH526" s="126"/>
      <c r="IR526" s="126"/>
      <c r="JB526" s="126"/>
    </row>
    <row xmlns:x14ac="http://schemas.microsoft.com/office/spreadsheetml/2009/9/ac" r="527" s="3" customFormat="true" x14ac:dyDescent="0.25">
      <c r="A527" s="412"/>
      <c r="B527" s="126"/>
      <c r="L527" s="126"/>
      <c r="V527" s="126"/>
      <c r="AF527" s="126"/>
      <c r="AP527" s="126"/>
      <c r="AZ527" s="126"/>
      <c r="BA527" s="126"/>
      <c r="BB527" s="126"/>
      <c r="BC527" s="126"/>
      <c r="BD527" s="126"/>
      <c r="BE527" s="126"/>
      <c r="BF527" s="126"/>
      <c r="BG527" s="126"/>
      <c r="BJ527" s="126"/>
      <c r="BT527" s="126"/>
      <c r="CD527" s="126"/>
      <c r="CN527" s="126"/>
      <c r="CX527" s="126"/>
      <c r="DH527" s="126"/>
      <c r="DR527" s="126"/>
      <c r="EB527" s="126"/>
      <c r="EL527" s="126"/>
      <c r="EV527" s="126"/>
      <c r="FF527" s="126"/>
      <c r="FP527" s="126"/>
      <c r="FZ527" s="126"/>
      <c r="GJ527" s="126"/>
      <c r="GT527" s="126"/>
      <c r="HD527" s="126"/>
      <c r="HN527" s="126"/>
      <c r="HX527" s="126"/>
      <c r="IH527" s="126"/>
      <c r="IR527" s="126"/>
      <c r="JB527" s="126"/>
    </row>
    <row xmlns:x14ac="http://schemas.microsoft.com/office/spreadsheetml/2009/9/ac" r="528" s="3" customFormat="true" x14ac:dyDescent="0.25">
      <c r="A528" s="412"/>
      <c r="B528" s="126"/>
      <c r="L528" s="126"/>
      <c r="V528" s="126"/>
      <c r="AF528" s="126"/>
      <c r="AP528" s="126"/>
      <c r="AZ528" s="126"/>
      <c r="BA528" s="126"/>
      <c r="BB528" s="126"/>
      <c r="BC528" s="126"/>
      <c r="BD528" s="126"/>
      <c r="BE528" s="126"/>
      <c r="BF528" s="126"/>
      <c r="BG528" s="126"/>
      <c r="BJ528" s="126"/>
      <c r="BT528" s="126"/>
      <c r="CD528" s="126"/>
      <c r="CN528" s="126"/>
      <c r="CX528" s="126"/>
      <c r="DH528" s="126"/>
      <c r="DR528" s="126"/>
      <c r="EB528" s="126"/>
      <c r="EL528" s="126"/>
      <c r="EV528" s="126"/>
      <c r="FF528" s="126"/>
      <c r="FP528" s="126"/>
      <c r="FZ528" s="126"/>
      <c r="GJ528" s="126"/>
      <c r="GT528" s="126"/>
      <c r="HD528" s="126"/>
      <c r="HN528" s="126"/>
      <c r="HX528" s="126"/>
      <c r="IH528" s="126"/>
      <c r="IR528" s="126"/>
      <c r="JB528" s="126"/>
    </row>
    <row xmlns:x14ac="http://schemas.microsoft.com/office/spreadsheetml/2009/9/ac" r="529" s="3" customFormat="true" x14ac:dyDescent="0.25">
      <c r="A529" s="412"/>
      <c r="B529" s="126"/>
      <c r="L529" s="126"/>
      <c r="V529" s="126"/>
      <c r="AF529" s="126"/>
      <c r="AP529" s="126"/>
      <c r="AZ529" s="126"/>
      <c r="BA529" s="126"/>
      <c r="BB529" s="126"/>
      <c r="BC529" s="126"/>
      <c r="BD529" s="126"/>
      <c r="BE529" s="126"/>
      <c r="BF529" s="126"/>
      <c r="BG529" s="126"/>
      <c r="BJ529" s="126"/>
      <c r="BT529" s="126"/>
      <c r="CD529" s="126"/>
      <c r="CN529" s="126"/>
      <c r="CX529" s="126"/>
      <c r="DH529" s="126"/>
      <c r="DR529" s="126"/>
      <c r="EB529" s="126"/>
      <c r="EL529" s="126"/>
      <c r="EV529" s="126"/>
      <c r="FF529" s="126"/>
      <c r="FP529" s="126"/>
      <c r="FZ529" s="126"/>
      <c r="GJ529" s="126"/>
      <c r="GT529" s="126"/>
      <c r="HD529" s="126"/>
      <c r="HN529" s="126"/>
      <c r="HX529" s="126"/>
      <c r="IH529" s="126"/>
      <c r="IR529" s="126"/>
      <c r="JB529" s="126"/>
    </row>
    <row xmlns:x14ac="http://schemas.microsoft.com/office/spreadsheetml/2009/9/ac" r="530" s="3" customFormat="true" x14ac:dyDescent="0.25">
      <c r="A530" s="412"/>
      <c r="B530" s="126"/>
      <c r="L530" s="126"/>
      <c r="V530" s="126"/>
      <c r="AF530" s="126"/>
      <c r="AP530" s="126"/>
      <c r="AZ530" s="126"/>
      <c r="BA530" s="126"/>
      <c r="BB530" s="126"/>
      <c r="BC530" s="126"/>
      <c r="BD530" s="126"/>
      <c r="BE530" s="126"/>
      <c r="BF530" s="126"/>
      <c r="BG530" s="126"/>
      <c r="BJ530" s="126"/>
      <c r="BT530" s="126"/>
      <c r="CD530" s="126"/>
      <c r="CN530" s="126"/>
      <c r="CX530" s="126"/>
      <c r="DH530" s="126"/>
      <c r="DR530" s="126"/>
      <c r="EB530" s="126"/>
      <c r="EL530" s="126"/>
      <c r="EV530" s="126"/>
      <c r="FF530" s="126"/>
      <c r="FP530" s="126"/>
      <c r="FZ530" s="126"/>
      <c r="GJ530" s="126"/>
      <c r="GT530" s="126"/>
      <c r="HD530" s="126"/>
      <c r="HN530" s="126"/>
      <c r="HX530" s="126"/>
      <c r="IH530" s="126"/>
      <c r="IR530" s="126"/>
      <c r="JB530" s="126"/>
    </row>
    <row xmlns:x14ac="http://schemas.microsoft.com/office/spreadsheetml/2009/9/ac" r="531" s="3" customFormat="true" x14ac:dyDescent="0.25">
      <c r="A531" s="412"/>
      <c r="B531" s="126"/>
      <c r="L531" s="126"/>
      <c r="V531" s="126"/>
      <c r="AF531" s="126"/>
      <c r="AP531" s="126"/>
      <c r="AZ531" s="126"/>
      <c r="BA531" s="126"/>
      <c r="BB531" s="126"/>
      <c r="BC531" s="126"/>
      <c r="BD531" s="126"/>
      <c r="BE531" s="126"/>
      <c r="BF531" s="126"/>
      <c r="BG531" s="126"/>
      <c r="BJ531" s="126"/>
      <c r="BT531" s="126"/>
      <c r="CD531" s="126"/>
      <c r="CN531" s="126"/>
      <c r="CX531" s="126"/>
      <c r="DH531" s="126"/>
      <c r="DR531" s="126"/>
      <c r="EB531" s="126"/>
      <c r="EL531" s="126"/>
      <c r="EV531" s="126"/>
      <c r="FF531" s="126"/>
      <c r="FP531" s="126"/>
      <c r="FZ531" s="126"/>
      <c r="GJ531" s="126"/>
      <c r="GT531" s="126"/>
      <c r="HD531" s="126"/>
      <c r="HN531" s="126"/>
      <c r="HX531" s="126"/>
      <c r="IH531" s="126"/>
      <c r="IR531" s="126"/>
      <c r="JB531" s="126"/>
    </row>
    <row xmlns:x14ac="http://schemas.microsoft.com/office/spreadsheetml/2009/9/ac" r="532" s="3" customFormat="true" x14ac:dyDescent="0.25">
      <c r="A532" s="412"/>
      <c r="B532" s="126"/>
      <c r="L532" s="126"/>
      <c r="V532" s="126"/>
      <c r="AF532" s="126"/>
      <c r="AP532" s="126"/>
      <c r="AZ532" s="126"/>
      <c r="BA532" s="126"/>
      <c r="BB532" s="126"/>
      <c r="BC532" s="126"/>
      <c r="BD532" s="126"/>
      <c r="BE532" s="126"/>
      <c r="BF532" s="126"/>
      <c r="BG532" s="126"/>
      <c r="BJ532" s="126"/>
      <c r="BT532" s="126"/>
      <c r="CD532" s="126"/>
      <c r="CN532" s="126"/>
      <c r="CX532" s="126"/>
      <c r="DH532" s="126"/>
      <c r="DR532" s="126"/>
      <c r="EB532" s="126"/>
      <c r="EL532" s="126"/>
      <c r="EV532" s="126"/>
      <c r="FF532" s="126"/>
      <c r="FP532" s="126"/>
      <c r="FZ532" s="126"/>
      <c r="GJ532" s="126"/>
      <c r="GT532" s="126"/>
      <c r="HD532" s="126"/>
      <c r="HN532" s="126"/>
      <c r="HX532" s="126"/>
      <c r="IH532" s="126"/>
      <c r="IR532" s="126"/>
      <c r="JB532" s="126"/>
    </row>
    <row xmlns:x14ac="http://schemas.microsoft.com/office/spreadsheetml/2009/9/ac" r="533" s="3" customFormat="true" x14ac:dyDescent="0.25">
      <c r="A533" s="412"/>
      <c r="B533" s="126"/>
      <c r="L533" s="126"/>
      <c r="V533" s="126"/>
      <c r="AF533" s="126"/>
      <c r="AP533" s="126"/>
      <c r="AZ533" s="126"/>
      <c r="BA533" s="126"/>
      <c r="BB533" s="126"/>
      <c r="BC533" s="126"/>
      <c r="BD533" s="126"/>
      <c r="BE533" s="126"/>
      <c r="BF533" s="126"/>
      <c r="BG533" s="126"/>
      <c r="BJ533" s="126"/>
      <c r="BT533" s="126"/>
      <c r="CD533" s="126"/>
      <c r="CN533" s="126"/>
      <c r="CX533" s="126"/>
      <c r="DH533" s="126"/>
      <c r="DR533" s="126"/>
      <c r="EB533" s="126"/>
      <c r="EL533" s="126"/>
      <c r="EV533" s="126"/>
      <c r="FF533" s="126"/>
      <c r="FP533" s="126"/>
      <c r="FZ533" s="126"/>
      <c r="GJ533" s="126"/>
      <c r="GT533" s="126"/>
      <c r="HD533" s="126"/>
      <c r="HN533" s="126"/>
      <c r="HX533" s="126"/>
      <c r="IH533" s="126"/>
      <c r="IR533" s="126"/>
      <c r="JB533" s="126"/>
    </row>
    <row xmlns:x14ac="http://schemas.microsoft.com/office/spreadsheetml/2009/9/ac" r="534" s="3" customFormat="true" x14ac:dyDescent="0.25">
      <c r="A534" s="412"/>
      <c r="B534" s="126"/>
      <c r="L534" s="126"/>
      <c r="V534" s="126"/>
      <c r="AF534" s="126"/>
      <c r="AP534" s="126"/>
      <c r="AZ534" s="126"/>
      <c r="BA534" s="126"/>
      <c r="BB534" s="126"/>
      <c r="BC534" s="126"/>
      <c r="BD534" s="126"/>
      <c r="BE534" s="126"/>
      <c r="BF534" s="126"/>
      <c r="BG534" s="126"/>
      <c r="BJ534" s="126"/>
      <c r="BT534" s="126"/>
      <c r="CD534" s="126"/>
      <c r="CN534" s="126"/>
      <c r="CX534" s="126"/>
      <c r="DH534" s="126"/>
      <c r="DR534" s="126"/>
      <c r="EB534" s="126"/>
      <c r="EL534" s="126"/>
      <c r="EV534" s="126"/>
      <c r="FF534" s="126"/>
      <c r="FP534" s="126"/>
      <c r="FZ534" s="126"/>
      <c r="GJ534" s="126"/>
      <c r="GT534" s="126"/>
      <c r="HD534" s="126"/>
      <c r="HN534" s="126"/>
      <c r="HX534" s="126"/>
      <c r="IH534" s="126"/>
      <c r="IR534" s="126"/>
      <c r="JB534" s="126"/>
    </row>
    <row xmlns:x14ac="http://schemas.microsoft.com/office/spreadsheetml/2009/9/ac" r="535" s="3" customFormat="true" x14ac:dyDescent="0.25">
      <c r="A535" s="412"/>
      <c r="B535" s="126"/>
      <c r="L535" s="126"/>
      <c r="V535" s="126"/>
      <c r="AF535" s="126"/>
      <c r="AP535" s="126"/>
      <c r="AZ535" s="126"/>
      <c r="BA535" s="126"/>
      <c r="BB535" s="126"/>
      <c r="BC535" s="126"/>
      <c r="BD535" s="126"/>
      <c r="BE535" s="126"/>
      <c r="BF535" s="126"/>
      <c r="BG535" s="126"/>
      <c r="BJ535" s="126"/>
      <c r="BT535" s="126"/>
      <c r="CD535" s="126"/>
      <c r="CN535" s="126"/>
      <c r="CX535" s="126"/>
      <c r="DH535" s="126"/>
      <c r="DR535" s="126"/>
      <c r="EB535" s="126"/>
      <c r="EL535" s="126"/>
      <c r="EV535" s="126"/>
      <c r="FF535" s="126"/>
      <c r="FP535" s="126"/>
      <c r="FZ535" s="126"/>
      <c r="GJ535" s="126"/>
      <c r="GT535" s="126"/>
      <c r="HD535" s="126"/>
      <c r="HN535" s="126"/>
      <c r="HX535" s="126"/>
      <c r="IH535" s="126"/>
      <c r="IR535" s="126"/>
      <c r="JB535" s="126"/>
    </row>
    <row xmlns:x14ac="http://schemas.microsoft.com/office/spreadsheetml/2009/9/ac" r="536" s="3" customFormat="true" x14ac:dyDescent="0.25">
      <c r="A536" s="412"/>
      <c r="B536" s="126"/>
      <c r="L536" s="126"/>
      <c r="V536" s="126"/>
      <c r="AF536" s="126"/>
      <c r="AP536" s="126"/>
      <c r="AZ536" s="126"/>
      <c r="BA536" s="126"/>
      <c r="BB536" s="126"/>
      <c r="BC536" s="126"/>
      <c r="BD536" s="126"/>
      <c r="BE536" s="126"/>
      <c r="BF536" s="126"/>
      <c r="BG536" s="126"/>
      <c r="BJ536" s="126"/>
      <c r="BT536" s="126"/>
      <c r="CD536" s="126"/>
      <c r="CN536" s="126"/>
      <c r="CX536" s="126"/>
      <c r="DH536" s="126"/>
      <c r="DR536" s="126"/>
      <c r="EB536" s="126"/>
      <c r="EL536" s="126"/>
      <c r="EV536" s="126"/>
      <c r="FF536" s="126"/>
      <c r="FP536" s="126"/>
      <c r="FZ536" s="126"/>
      <c r="GJ536" s="126"/>
      <c r="GT536" s="126"/>
      <c r="HD536" s="126"/>
      <c r="HN536" s="126"/>
      <c r="HX536" s="126"/>
      <c r="IH536" s="126"/>
      <c r="IR536" s="126"/>
      <c r="JB536" s="126"/>
    </row>
    <row xmlns:x14ac="http://schemas.microsoft.com/office/spreadsheetml/2009/9/ac" r="537" s="3" customFormat="true" x14ac:dyDescent="0.25">
      <c r="A537" s="412"/>
      <c r="B537" s="126"/>
      <c r="L537" s="126"/>
      <c r="V537" s="126"/>
      <c r="AF537" s="126"/>
      <c r="AP537" s="126"/>
      <c r="AZ537" s="126"/>
      <c r="BA537" s="126"/>
      <c r="BB537" s="126"/>
      <c r="BC537" s="126"/>
      <c r="BD537" s="126"/>
      <c r="BE537" s="126"/>
      <c r="BF537" s="126"/>
      <c r="BG537" s="126"/>
      <c r="BJ537" s="126"/>
      <c r="BT537" s="126"/>
      <c r="CD537" s="126"/>
      <c r="CN537" s="126"/>
      <c r="CX537" s="126"/>
      <c r="DH537" s="126"/>
      <c r="DR537" s="126"/>
      <c r="EB537" s="126"/>
      <c r="EL537" s="126"/>
      <c r="EV537" s="126"/>
      <c r="FF537" s="126"/>
      <c r="FP537" s="126"/>
      <c r="FZ537" s="126"/>
      <c r="GJ537" s="126"/>
      <c r="GT537" s="126"/>
      <c r="HD537" s="126"/>
      <c r="HN537" s="126"/>
      <c r="HX537" s="126"/>
      <c r="IH537" s="126"/>
      <c r="IR537" s="126"/>
      <c r="JB537" s="126"/>
    </row>
    <row xmlns:x14ac="http://schemas.microsoft.com/office/spreadsheetml/2009/9/ac" r="538" s="3" customFormat="true" x14ac:dyDescent="0.25">
      <c r="A538" s="412"/>
      <c r="B538" s="126"/>
      <c r="L538" s="126"/>
      <c r="V538" s="126"/>
      <c r="AF538" s="126"/>
      <c r="AP538" s="126"/>
      <c r="AZ538" s="126"/>
      <c r="BA538" s="126"/>
      <c r="BB538" s="126"/>
      <c r="BC538" s="126"/>
      <c r="BD538" s="126"/>
      <c r="BE538" s="126"/>
      <c r="BF538" s="126"/>
      <c r="BG538" s="126"/>
      <c r="BJ538" s="126"/>
      <c r="BT538" s="126"/>
      <c r="CD538" s="126"/>
      <c r="CN538" s="126"/>
      <c r="CX538" s="126"/>
      <c r="DH538" s="126"/>
      <c r="DR538" s="126"/>
      <c r="EB538" s="126"/>
      <c r="EL538" s="126"/>
      <c r="EV538" s="126"/>
      <c r="FF538" s="126"/>
      <c r="FP538" s="126"/>
      <c r="FZ538" s="126"/>
      <c r="GJ538" s="126"/>
      <c r="GT538" s="126"/>
      <c r="HD538" s="126"/>
      <c r="HN538" s="126"/>
      <c r="HX538" s="126"/>
      <c r="IH538" s="126"/>
      <c r="IR538" s="126"/>
      <c r="JB538" s="126"/>
    </row>
    <row xmlns:x14ac="http://schemas.microsoft.com/office/spreadsheetml/2009/9/ac" r="539" s="3" customFormat="true" x14ac:dyDescent="0.25">
      <c r="A539" s="412"/>
      <c r="B539" s="126"/>
      <c r="L539" s="126"/>
      <c r="V539" s="126"/>
      <c r="AF539" s="126"/>
      <c r="AP539" s="126"/>
      <c r="AZ539" s="126"/>
      <c r="BA539" s="126"/>
      <c r="BB539" s="126"/>
      <c r="BC539" s="126"/>
      <c r="BD539" s="126"/>
      <c r="BE539" s="126"/>
      <c r="BF539" s="126"/>
      <c r="BG539" s="126"/>
      <c r="BJ539" s="126"/>
      <c r="BT539" s="126"/>
      <c r="CD539" s="126"/>
      <c r="CN539" s="126"/>
      <c r="CX539" s="126"/>
      <c r="DH539" s="126"/>
      <c r="DR539" s="126"/>
      <c r="EB539" s="126"/>
      <c r="EL539" s="126"/>
      <c r="EV539" s="126"/>
      <c r="FF539" s="126"/>
      <c r="FP539" s="126"/>
      <c r="FZ539" s="126"/>
      <c r="GJ539" s="126"/>
      <c r="GT539" s="126"/>
      <c r="HD539" s="126"/>
      <c r="HN539" s="126"/>
      <c r="HX539" s="126"/>
      <c r="IH539" s="126"/>
      <c r="IR539" s="126"/>
      <c r="JB539" s="126"/>
    </row>
    <row xmlns:x14ac="http://schemas.microsoft.com/office/spreadsheetml/2009/9/ac" r="540" s="3" customFormat="true" x14ac:dyDescent="0.25">
      <c r="A540" s="412"/>
      <c r="B540" s="126"/>
      <c r="L540" s="126"/>
      <c r="V540" s="126"/>
      <c r="AF540" s="126"/>
      <c r="AP540" s="126"/>
      <c r="AZ540" s="126"/>
      <c r="BA540" s="126"/>
      <c r="BB540" s="126"/>
      <c r="BC540" s="126"/>
      <c r="BD540" s="126"/>
      <c r="BE540" s="126"/>
      <c r="BF540" s="126"/>
      <c r="BG540" s="126"/>
      <c r="BJ540" s="126"/>
      <c r="BT540" s="126"/>
      <c r="CD540" s="126"/>
      <c r="CN540" s="126"/>
      <c r="CX540" s="126"/>
      <c r="DH540" s="126"/>
      <c r="DR540" s="126"/>
      <c r="EB540" s="126"/>
      <c r="EL540" s="126"/>
      <c r="EV540" s="126"/>
      <c r="FF540" s="126"/>
      <c r="FP540" s="126"/>
      <c r="FZ540" s="126"/>
      <c r="GJ540" s="126"/>
      <c r="GT540" s="126"/>
      <c r="HD540" s="126"/>
      <c r="HN540" s="126"/>
      <c r="HX540" s="126"/>
      <c r="IH540" s="126"/>
      <c r="IR540" s="126"/>
      <c r="JB540" s="126"/>
    </row>
    <row xmlns:x14ac="http://schemas.microsoft.com/office/spreadsheetml/2009/9/ac" r="541" s="3" customFormat="true" x14ac:dyDescent="0.25">
      <c r="A541" s="412"/>
      <c r="B541" s="126"/>
      <c r="L541" s="126"/>
      <c r="V541" s="126"/>
      <c r="AF541" s="126"/>
      <c r="AP541" s="126"/>
      <c r="AZ541" s="126"/>
      <c r="BA541" s="126"/>
      <c r="BB541" s="126"/>
      <c r="BC541" s="126"/>
      <c r="BD541" s="126"/>
      <c r="BE541" s="126"/>
      <c r="BF541" s="126"/>
      <c r="BG541" s="126"/>
      <c r="BJ541" s="126"/>
      <c r="BT541" s="126"/>
      <c r="CD541" s="126"/>
      <c r="CN541" s="126"/>
      <c r="CX541" s="126"/>
      <c r="DH541" s="126"/>
      <c r="DR541" s="126"/>
      <c r="EB541" s="126"/>
      <c r="EL541" s="126"/>
      <c r="EV541" s="126"/>
      <c r="FF541" s="126"/>
      <c r="FP541" s="126"/>
      <c r="FZ541" s="126"/>
      <c r="GJ541" s="126"/>
      <c r="GT541" s="126"/>
      <c r="HD541" s="126"/>
      <c r="HN541" s="126"/>
      <c r="HX541" s="126"/>
      <c r="IH541" s="126"/>
      <c r="IR541" s="126"/>
      <c r="JB541" s="126"/>
    </row>
    <row xmlns:x14ac="http://schemas.microsoft.com/office/spreadsheetml/2009/9/ac" r="542" s="3" customFormat="true" x14ac:dyDescent="0.25">
      <c r="A542" s="412"/>
      <c r="B542" s="126"/>
      <c r="L542" s="126"/>
      <c r="V542" s="126"/>
      <c r="AF542" s="126"/>
      <c r="AP542" s="126"/>
      <c r="AZ542" s="126"/>
      <c r="BA542" s="126"/>
      <c r="BB542" s="126"/>
      <c r="BC542" s="126"/>
      <c r="BD542" s="126"/>
      <c r="BE542" s="126"/>
      <c r="BF542" s="126"/>
      <c r="BG542" s="126"/>
      <c r="BJ542" s="126"/>
      <c r="BT542" s="126"/>
      <c r="CD542" s="126"/>
      <c r="CN542" s="126"/>
      <c r="CX542" s="126"/>
      <c r="DH542" s="126"/>
      <c r="DR542" s="126"/>
      <c r="EB542" s="126"/>
      <c r="EL542" s="126"/>
      <c r="EV542" s="126"/>
      <c r="FF542" s="126"/>
      <c r="FP542" s="126"/>
      <c r="FZ542" s="126"/>
      <c r="GJ542" s="126"/>
      <c r="GT542" s="126"/>
      <c r="HD542" s="126"/>
      <c r="HN542" s="126"/>
      <c r="HX542" s="126"/>
      <c r="IH542" s="126"/>
      <c r="IR542" s="126"/>
      <c r="JB542" s="126"/>
    </row>
    <row xmlns:x14ac="http://schemas.microsoft.com/office/spreadsheetml/2009/9/ac" r="543" s="3" customFormat="true" x14ac:dyDescent="0.25">
      <c r="A543" s="412"/>
      <c r="B543" s="126"/>
      <c r="L543" s="126"/>
      <c r="V543" s="126"/>
      <c r="AF543" s="126"/>
      <c r="AP543" s="126"/>
      <c r="AZ543" s="126"/>
      <c r="BA543" s="126"/>
      <c r="BB543" s="126"/>
      <c r="BC543" s="126"/>
      <c r="BD543" s="126"/>
      <c r="BE543" s="126"/>
      <c r="BF543" s="126"/>
      <c r="BG543" s="126"/>
      <c r="BJ543" s="126"/>
      <c r="BT543" s="126"/>
      <c r="CD543" s="126"/>
      <c r="CN543" s="126"/>
      <c r="CX543" s="126"/>
      <c r="DH543" s="126"/>
      <c r="DR543" s="126"/>
      <c r="EB543" s="126"/>
      <c r="EL543" s="126"/>
      <c r="EV543" s="126"/>
      <c r="FF543" s="126"/>
      <c r="FP543" s="126"/>
      <c r="FZ543" s="126"/>
      <c r="GJ543" s="126"/>
      <c r="GT543" s="126"/>
      <c r="HD543" s="126"/>
      <c r="HN543" s="126"/>
      <c r="HX543" s="126"/>
      <c r="IH543" s="126"/>
      <c r="IR543" s="126"/>
      <c r="JB543" s="126"/>
    </row>
    <row xmlns:x14ac="http://schemas.microsoft.com/office/spreadsheetml/2009/9/ac" r="544" s="3" customFormat="true" x14ac:dyDescent="0.25">
      <c r="A544" s="412"/>
      <c r="B544" s="126"/>
      <c r="L544" s="126"/>
      <c r="V544" s="126"/>
      <c r="AF544" s="126"/>
      <c r="AP544" s="126"/>
      <c r="AZ544" s="126"/>
      <c r="BA544" s="126"/>
      <c r="BB544" s="126"/>
      <c r="BC544" s="126"/>
      <c r="BD544" s="126"/>
      <c r="BE544" s="126"/>
      <c r="BF544" s="126"/>
      <c r="BG544" s="126"/>
      <c r="BJ544" s="126"/>
      <c r="BT544" s="126"/>
      <c r="CD544" s="126"/>
      <c r="CN544" s="126"/>
      <c r="CX544" s="126"/>
      <c r="DH544" s="126"/>
      <c r="DR544" s="126"/>
      <c r="EB544" s="126"/>
      <c r="EL544" s="126"/>
      <c r="EV544" s="126"/>
      <c r="FF544" s="126"/>
      <c r="FP544" s="126"/>
      <c r="FZ544" s="126"/>
      <c r="GJ544" s="126"/>
      <c r="GT544" s="126"/>
      <c r="HD544" s="126"/>
      <c r="HN544" s="126"/>
      <c r="HX544" s="126"/>
      <c r="IH544" s="126"/>
      <c r="IR544" s="126"/>
      <c r="JB544" s="126"/>
    </row>
    <row xmlns:x14ac="http://schemas.microsoft.com/office/spreadsheetml/2009/9/ac" r="545" s="3" customFormat="true" x14ac:dyDescent="0.25">
      <c r="A545" s="412"/>
      <c r="B545" s="126"/>
      <c r="L545" s="126"/>
      <c r="V545" s="126"/>
      <c r="AF545" s="126"/>
      <c r="AP545" s="126"/>
      <c r="AZ545" s="126"/>
      <c r="BA545" s="126"/>
      <c r="BB545" s="126"/>
      <c r="BC545" s="126"/>
      <c r="BD545" s="126"/>
      <c r="BE545" s="126"/>
      <c r="BF545" s="126"/>
      <c r="BG545" s="126"/>
      <c r="BJ545" s="126"/>
      <c r="BT545" s="126"/>
      <c r="CD545" s="126"/>
      <c r="CN545" s="126"/>
      <c r="CX545" s="126"/>
      <c r="DH545" s="126"/>
      <c r="DR545" s="126"/>
      <c r="EB545" s="126"/>
      <c r="EL545" s="126"/>
      <c r="EV545" s="126"/>
      <c r="FF545" s="126"/>
      <c r="FP545" s="126"/>
      <c r="FZ545" s="126"/>
      <c r="GJ545" s="126"/>
      <c r="GT545" s="126"/>
      <c r="HD545" s="126"/>
      <c r="HN545" s="126"/>
      <c r="HX545" s="126"/>
      <c r="IH545" s="126"/>
      <c r="IR545" s="126"/>
      <c r="JB545" s="126"/>
    </row>
    <row xmlns:x14ac="http://schemas.microsoft.com/office/spreadsheetml/2009/9/ac" r="546" s="3" customFormat="true" x14ac:dyDescent="0.25">
      <c r="A546" s="412"/>
      <c r="B546" s="126"/>
      <c r="L546" s="126"/>
      <c r="V546" s="126"/>
      <c r="AF546" s="126"/>
      <c r="AP546" s="126"/>
      <c r="AZ546" s="126"/>
      <c r="BA546" s="126"/>
      <c r="BB546" s="126"/>
      <c r="BC546" s="126"/>
      <c r="BD546" s="126"/>
      <c r="BE546" s="126"/>
      <c r="BF546" s="126"/>
      <c r="BG546" s="126"/>
      <c r="BJ546" s="126"/>
      <c r="BT546" s="126"/>
      <c r="CD546" s="126"/>
      <c r="CN546" s="126"/>
      <c r="CX546" s="126"/>
      <c r="DH546" s="126"/>
      <c r="DR546" s="126"/>
      <c r="EB546" s="126"/>
      <c r="EL546" s="126"/>
      <c r="EV546" s="126"/>
      <c r="FF546" s="126"/>
      <c r="FP546" s="126"/>
      <c r="FZ546" s="126"/>
      <c r="GJ546" s="126"/>
      <c r="GT546" s="126"/>
      <c r="HD546" s="126"/>
      <c r="HN546" s="126"/>
      <c r="HX546" s="126"/>
      <c r="IH546" s="126"/>
      <c r="IR546" s="126"/>
      <c r="JB546" s="126"/>
    </row>
    <row xmlns:x14ac="http://schemas.microsoft.com/office/spreadsheetml/2009/9/ac" r="547" s="3" customFormat="true" x14ac:dyDescent="0.25">
      <c r="A547" s="412"/>
      <c r="B547" s="126"/>
      <c r="L547" s="126"/>
      <c r="V547" s="126"/>
      <c r="AF547" s="126"/>
      <c r="AP547" s="126"/>
      <c r="AZ547" s="126"/>
      <c r="BA547" s="126"/>
      <c r="BB547" s="126"/>
      <c r="BC547" s="126"/>
      <c r="BD547" s="126"/>
      <c r="BE547" s="126"/>
      <c r="BF547" s="126"/>
      <c r="BG547" s="126"/>
      <c r="BJ547" s="126"/>
      <c r="BT547" s="126"/>
      <c r="CD547" s="126"/>
      <c r="CN547" s="126"/>
      <c r="CX547" s="126"/>
      <c r="DH547" s="126"/>
      <c r="DR547" s="126"/>
      <c r="EB547" s="126"/>
      <c r="EL547" s="126"/>
      <c r="EV547" s="126"/>
      <c r="FF547" s="126"/>
      <c r="FP547" s="126"/>
      <c r="FZ547" s="126"/>
      <c r="GJ547" s="126"/>
      <c r="GT547" s="126"/>
      <c r="HD547" s="126"/>
      <c r="HN547" s="126"/>
      <c r="HX547" s="126"/>
      <c r="IH547" s="126"/>
      <c r="IR547" s="126"/>
      <c r="JB547" s="126"/>
    </row>
    <row xmlns:x14ac="http://schemas.microsoft.com/office/spreadsheetml/2009/9/ac" r="548" s="3" customFormat="true" x14ac:dyDescent="0.25">
      <c r="A548" s="412"/>
      <c r="B548" s="126"/>
      <c r="L548" s="126"/>
      <c r="V548" s="126"/>
      <c r="AF548" s="126"/>
      <c r="AP548" s="126"/>
      <c r="AZ548" s="126"/>
      <c r="BA548" s="126"/>
      <c r="BB548" s="126"/>
      <c r="BC548" s="126"/>
      <c r="BD548" s="126"/>
      <c r="BE548" s="126"/>
      <c r="BF548" s="126"/>
      <c r="BG548" s="126"/>
      <c r="BJ548" s="126"/>
      <c r="BT548" s="126"/>
      <c r="CD548" s="126"/>
      <c r="CN548" s="126"/>
      <c r="CX548" s="126"/>
      <c r="DH548" s="126"/>
      <c r="DR548" s="126"/>
      <c r="EB548" s="126"/>
      <c r="EL548" s="126"/>
      <c r="EV548" s="126"/>
      <c r="FF548" s="126"/>
      <c r="FP548" s="126"/>
      <c r="FZ548" s="126"/>
      <c r="GJ548" s="126"/>
      <c r="GT548" s="126"/>
      <c r="HD548" s="126"/>
      <c r="HN548" s="126"/>
      <c r="HX548" s="126"/>
      <c r="IH548" s="126"/>
      <c r="IR548" s="126"/>
      <c r="JB548" s="126"/>
    </row>
    <row xmlns:x14ac="http://schemas.microsoft.com/office/spreadsheetml/2009/9/ac" r="549" s="3" customFormat="true" x14ac:dyDescent="0.25">
      <c r="A549" s="412"/>
      <c r="B549" s="126"/>
      <c r="L549" s="126"/>
      <c r="V549" s="126"/>
      <c r="AF549" s="126"/>
      <c r="AP549" s="126"/>
      <c r="AZ549" s="126"/>
      <c r="BA549" s="126"/>
      <c r="BB549" s="126"/>
      <c r="BC549" s="126"/>
      <c r="BD549" s="126"/>
      <c r="BE549" s="126"/>
      <c r="BF549" s="126"/>
      <c r="BG549" s="126"/>
      <c r="BJ549" s="126"/>
      <c r="BT549" s="126"/>
      <c r="CD549" s="126"/>
      <c r="CN549" s="126"/>
      <c r="CX549" s="126"/>
      <c r="DH549" s="126"/>
      <c r="DR549" s="126"/>
      <c r="EB549" s="126"/>
      <c r="EL549" s="126"/>
      <c r="EV549" s="126"/>
      <c r="FF549" s="126"/>
      <c r="FP549" s="126"/>
      <c r="FZ549" s="126"/>
      <c r="GJ549" s="126"/>
      <c r="GT549" s="126"/>
      <c r="HD549" s="126"/>
      <c r="HN549" s="126"/>
      <c r="HX549" s="126"/>
      <c r="IH549" s="126"/>
      <c r="IR549" s="126"/>
      <c r="JB549" s="126"/>
    </row>
    <row xmlns:x14ac="http://schemas.microsoft.com/office/spreadsheetml/2009/9/ac" r="550" s="3" customFormat="true" x14ac:dyDescent="0.25">
      <c r="A550" s="412"/>
      <c r="B550" s="126"/>
      <c r="L550" s="126"/>
      <c r="V550" s="126"/>
      <c r="AF550" s="126"/>
      <c r="AP550" s="126"/>
      <c r="AZ550" s="126"/>
      <c r="BA550" s="126"/>
      <c r="BB550" s="126"/>
      <c r="BC550" s="126"/>
      <c r="BD550" s="126"/>
      <c r="BE550" s="126"/>
      <c r="BF550" s="126"/>
      <c r="BG550" s="126"/>
      <c r="BJ550" s="126"/>
      <c r="BT550" s="126"/>
      <c r="CD550" s="126"/>
      <c r="CN550" s="126"/>
      <c r="CX550" s="126"/>
      <c r="DH550" s="126"/>
      <c r="DR550" s="126"/>
      <c r="EB550" s="126"/>
      <c r="EL550" s="126"/>
      <c r="EV550" s="126"/>
      <c r="FF550" s="126"/>
      <c r="FP550" s="126"/>
      <c r="FZ550" s="126"/>
      <c r="GJ550" s="126"/>
      <c r="GT550" s="126"/>
      <c r="HD550" s="126"/>
      <c r="HN550" s="126"/>
      <c r="HX550" s="126"/>
      <c r="IH550" s="126"/>
      <c r="IR550" s="126"/>
      <c r="JB550" s="126"/>
    </row>
    <row xmlns:x14ac="http://schemas.microsoft.com/office/spreadsheetml/2009/9/ac" r="551" s="3" customFormat="true" x14ac:dyDescent="0.25">
      <c r="A551" s="412"/>
      <c r="B551" s="126"/>
      <c r="L551" s="126"/>
      <c r="V551" s="126"/>
      <c r="AF551" s="126"/>
      <c r="AP551" s="126"/>
      <c r="AZ551" s="126"/>
      <c r="BA551" s="126"/>
      <c r="BB551" s="126"/>
      <c r="BC551" s="126"/>
      <c r="BD551" s="126"/>
      <c r="BE551" s="126"/>
      <c r="BF551" s="126"/>
      <c r="BG551" s="126"/>
      <c r="BJ551" s="126"/>
      <c r="BT551" s="126"/>
      <c r="CD551" s="126"/>
      <c r="CN551" s="126"/>
      <c r="CX551" s="126"/>
      <c r="DH551" s="126"/>
      <c r="DR551" s="126"/>
      <c r="EB551" s="126"/>
      <c r="EL551" s="126"/>
      <c r="EV551" s="126"/>
      <c r="FF551" s="126"/>
      <c r="FP551" s="126"/>
      <c r="FZ551" s="126"/>
      <c r="GJ551" s="126"/>
      <c r="GT551" s="126"/>
      <c r="HD551" s="126"/>
      <c r="HN551" s="126"/>
      <c r="HX551" s="126"/>
      <c r="IH551" s="126"/>
      <c r="IR551" s="126"/>
      <c r="JB551" s="126"/>
    </row>
    <row xmlns:x14ac="http://schemas.microsoft.com/office/spreadsheetml/2009/9/ac" r="552" s="3" customFormat="true" x14ac:dyDescent="0.25">
      <c r="A552" s="412"/>
      <c r="B552" s="126"/>
      <c r="L552" s="126"/>
      <c r="V552" s="126"/>
      <c r="AF552" s="126"/>
      <c r="AP552" s="126"/>
      <c r="AZ552" s="126"/>
      <c r="BA552" s="126"/>
      <c r="BB552" s="126"/>
      <c r="BC552" s="126"/>
      <c r="BD552" s="126"/>
      <c r="BE552" s="126"/>
      <c r="BF552" s="126"/>
      <c r="BG552" s="126"/>
      <c r="BJ552" s="126"/>
      <c r="BT552" s="126"/>
      <c r="CD552" s="126"/>
      <c r="CN552" s="126"/>
      <c r="CX552" s="126"/>
      <c r="DH552" s="126"/>
      <c r="DR552" s="126"/>
      <c r="EB552" s="126"/>
      <c r="EL552" s="126"/>
      <c r="EV552" s="126"/>
      <c r="FF552" s="126"/>
      <c r="FP552" s="126"/>
      <c r="FZ552" s="126"/>
      <c r="GJ552" s="126"/>
      <c r="GT552" s="126"/>
      <c r="HD552" s="126"/>
      <c r="HN552" s="126"/>
      <c r="HX552" s="126"/>
      <c r="IH552" s="126"/>
      <c r="IR552" s="126"/>
      <c r="JB552" s="126"/>
    </row>
    <row xmlns:x14ac="http://schemas.microsoft.com/office/spreadsheetml/2009/9/ac" r="553" s="3" customFormat="true" x14ac:dyDescent="0.25">
      <c r="A553" s="412"/>
      <c r="B553" s="126"/>
      <c r="L553" s="126"/>
      <c r="V553" s="126"/>
      <c r="AF553" s="126"/>
      <c r="AP553" s="126"/>
      <c r="AZ553" s="126"/>
      <c r="BA553" s="126"/>
      <c r="BB553" s="126"/>
      <c r="BC553" s="126"/>
      <c r="BD553" s="126"/>
      <c r="BE553" s="126"/>
      <c r="BF553" s="126"/>
      <c r="BG553" s="126"/>
      <c r="BJ553" s="126"/>
      <c r="BT553" s="126"/>
      <c r="CD553" s="126"/>
      <c r="CN553" s="126"/>
      <c r="CX553" s="126"/>
      <c r="DH553" s="126"/>
      <c r="DR553" s="126"/>
      <c r="EB553" s="126"/>
      <c r="EL553" s="126"/>
      <c r="EV553" s="126"/>
      <c r="FF553" s="126"/>
      <c r="FP553" s="126"/>
      <c r="FZ553" s="126"/>
      <c r="GJ553" s="126"/>
      <c r="GT553" s="126"/>
      <c r="HD553" s="126"/>
      <c r="HN553" s="126"/>
      <c r="HX553" s="126"/>
      <c r="IH553" s="126"/>
      <c r="IR553" s="126"/>
      <c r="JB553" s="126"/>
    </row>
    <row xmlns:x14ac="http://schemas.microsoft.com/office/spreadsheetml/2009/9/ac" r="554" s="3" customFormat="true" x14ac:dyDescent="0.25">
      <c r="A554" s="412"/>
      <c r="B554" s="126"/>
      <c r="L554" s="126"/>
      <c r="V554" s="126"/>
      <c r="AF554" s="126"/>
      <c r="AP554" s="126"/>
      <c r="AZ554" s="126"/>
      <c r="BA554" s="126"/>
      <c r="BB554" s="126"/>
      <c r="BC554" s="126"/>
      <c r="BD554" s="126"/>
      <c r="BE554" s="126"/>
      <c r="BF554" s="126"/>
      <c r="BG554" s="126"/>
      <c r="BJ554" s="126"/>
      <c r="BT554" s="126"/>
      <c r="CD554" s="126"/>
      <c r="CN554" s="126"/>
      <c r="CX554" s="126"/>
      <c r="DH554" s="126"/>
      <c r="DR554" s="126"/>
      <c r="EB554" s="126"/>
      <c r="EL554" s="126"/>
      <c r="EV554" s="126"/>
      <c r="FF554" s="126"/>
      <c r="FP554" s="126"/>
      <c r="FZ554" s="126"/>
      <c r="GJ554" s="126"/>
      <c r="GT554" s="126"/>
      <c r="HD554" s="126"/>
      <c r="HN554" s="126"/>
      <c r="HX554" s="126"/>
      <c r="IH554" s="126"/>
      <c r="IR554" s="126"/>
      <c r="JB554" s="126"/>
    </row>
    <row xmlns:x14ac="http://schemas.microsoft.com/office/spreadsheetml/2009/9/ac" r="555" s="3" customFormat="true" x14ac:dyDescent="0.25">
      <c r="A555" s="412"/>
      <c r="B555" s="126"/>
      <c r="L555" s="126"/>
      <c r="V555" s="126"/>
      <c r="AF555" s="126"/>
      <c r="AP555" s="126"/>
      <c r="AZ555" s="126"/>
      <c r="BA555" s="126"/>
      <c r="BB555" s="126"/>
      <c r="BC555" s="126"/>
      <c r="BD555" s="126"/>
      <c r="BE555" s="126"/>
      <c r="BF555" s="126"/>
      <c r="BG555" s="126"/>
      <c r="BJ555" s="126"/>
      <c r="BT555" s="126"/>
      <c r="CD555" s="126"/>
      <c r="CN555" s="126"/>
      <c r="CX555" s="126"/>
      <c r="DH555" s="126"/>
      <c r="DR555" s="126"/>
      <c r="EB555" s="126"/>
      <c r="EL555" s="126"/>
      <c r="EV555" s="126"/>
      <c r="FF555" s="126"/>
      <c r="FP555" s="126"/>
      <c r="FZ555" s="126"/>
      <c r="GJ555" s="126"/>
      <c r="GT555" s="126"/>
      <c r="HD555" s="126"/>
      <c r="HN555" s="126"/>
      <c r="HX555" s="126"/>
      <c r="IH555" s="126"/>
      <c r="IR555" s="126"/>
      <c r="JB555" s="126"/>
    </row>
    <row xmlns:x14ac="http://schemas.microsoft.com/office/spreadsheetml/2009/9/ac" r="556" s="3" customFormat="true" x14ac:dyDescent="0.25">
      <c r="A556" s="412"/>
      <c r="B556" s="126"/>
      <c r="L556" s="126"/>
      <c r="V556" s="126"/>
      <c r="AF556" s="126"/>
      <c r="AP556" s="126"/>
      <c r="AZ556" s="126"/>
      <c r="BA556" s="126"/>
      <c r="BB556" s="126"/>
      <c r="BC556" s="126"/>
      <c r="BD556" s="126"/>
      <c r="BE556" s="126"/>
      <c r="BF556" s="126"/>
      <c r="BG556" s="126"/>
      <c r="BJ556" s="126"/>
      <c r="BT556" s="126"/>
      <c r="CD556" s="126"/>
      <c r="CN556" s="126"/>
      <c r="CX556" s="126"/>
      <c r="DH556" s="126"/>
      <c r="DR556" s="126"/>
      <c r="EB556" s="126"/>
      <c r="EL556" s="126"/>
      <c r="EV556" s="126"/>
      <c r="FF556" s="126"/>
      <c r="FP556" s="126"/>
      <c r="FZ556" s="126"/>
      <c r="GJ556" s="126"/>
      <c r="GT556" s="126"/>
      <c r="HD556" s="126"/>
      <c r="HN556" s="126"/>
      <c r="HX556" s="126"/>
      <c r="IH556" s="126"/>
      <c r="IR556" s="126"/>
      <c r="JB556" s="126"/>
    </row>
    <row xmlns:x14ac="http://schemas.microsoft.com/office/spreadsheetml/2009/9/ac" r="557" s="3" customFormat="true" x14ac:dyDescent="0.25">
      <c r="A557" s="412"/>
      <c r="B557" s="126"/>
      <c r="L557" s="126"/>
      <c r="V557" s="126"/>
      <c r="AF557" s="126"/>
      <c r="AP557" s="126"/>
      <c r="AZ557" s="126"/>
      <c r="BA557" s="126"/>
      <c r="BB557" s="126"/>
      <c r="BC557" s="126"/>
      <c r="BD557" s="126"/>
      <c r="BE557" s="126"/>
      <c r="BF557" s="126"/>
      <c r="BG557" s="126"/>
      <c r="BJ557" s="126"/>
      <c r="BT557" s="126"/>
      <c r="CD557" s="126"/>
      <c r="CN557" s="126"/>
      <c r="CX557" s="126"/>
      <c r="DH557" s="126"/>
      <c r="DR557" s="126"/>
      <c r="EB557" s="126"/>
      <c r="EL557" s="126"/>
      <c r="EV557" s="126"/>
      <c r="FF557" s="126"/>
      <c r="FP557" s="126"/>
      <c r="FZ557" s="126"/>
      <c r="GJ557" s="126"/>
      <c r="GT557" s="126"/>
      <c r="HD557" s="126"/>
      <c r="HN557" s="126"/>
      <c r="HX557" s="126"/>
      <c r="IH557" s="126"/>
      <c r="IR557" s="126"/>
      <c r="JB557" s="126"/>
    </row>
    <row xmlns:x14ac="http://schemas.microsoft.com/office/spreadsheetml/2009/9/ac" r="558" s="3" customFormat="true" x14ac:dyDescent="0.25">
      <c r="A558" s="412"/>
      <c r="B558" s="126"/>
      <c r="L558" s="126"/>
      <c r="V558" s="126"/>
      <c r="AF558" s="126"/>
      <c r="AP558" s="126"/>
      <c r="AZ558" s="126"/>
      <c r="BA558" s="126"/>
      <c r="BB558" s="126"/>
      <c r="BC558" s="126"/>
      <c r="BD558" s="126"/>
      <c r="BE558" s="126"/>
      <c r="BF558" s="126"/>
      <c r="BG558" s="126"/>
      <c r="BJ558" s="126"/>
      <c r="BT558" s="126"/>
      <c r="CD558" s="126"/>
      <c r="CN558" s="126"/>
      <c r="CX558" s="126"/>
      <c r="DH558" s="126"/>
      <c r="DR558" s="126"/>
      <c r="EB558" s="126"/>
      <c r="EL558" s="126"/>
      <c r="EV558" s="126"/>
      <c r="FF558" s="126"/>
      <c r="FP558" s="126"/>
      <c r="FZ558" s="126"/>
      <c r="GJ558" s="126"/>
      <c r="GT558" s="126"/>
      <c r="HD558" s="126"/>
      <c r="HN558" s="126"/>
      <c r="HX558" s="126"/>
      <c r="IH558" s="126"/>
      <c r="IR558" s="126"/>
      <c r="JB558" s="126"/>
    </row>
    <row xmlns:x14ac="http://schemas.microsoft.com/office/spreadsheetml/2009/9/ac" r="559" s="3" customFormat="true" x14ac:dyDescent="0.25">
      <c r="A559" s="412"/>
      <c r="B559" s="126"/>
      <c r="L559" s="126"/>
      <c r="V559" s="126"/>
      <c r="AF559" s="126"/>
      <c r="AP559" s="126"/>
      <c r="AZ559" s="126"/>
      <c r="BA559" s="126"/>
      <c r="BB559" s="126"/>
      <c r="BC559" s="126"/>
      <c r="BD559" s="126"/>
      <c r="BE559" s="126"/>
      <c r="BF559" s="126"/>
      <c r="BG559" s="126"/>
      <c r="BJ559" s="126"/>
      <c r="BT559" s="126"/>
      <c r="CD559" s="126"/>
      <c r="CN559" s="126"/>
      <c r="CX559" s="126"/>
      <c r="DH559" s="126"/>
      <c r="DR559" s="126"/>
      <c r="EB559" s="126"/>
      <c r="EL559" s="126"/>
      <c r="EV559" s="126"/>
      <c r="FF559" s="126"/>
      <c r="FP559" s="126"/>
      <c r="FZ559" s="126"/>
      <c r="GJ559" s="126"/>
      <c r="GT559" s="126"/>
      <c r="HD559" s="126"/>
      <c r="HN559" s="126"/>
      <c r="HX559" s="126"/>
      <c r="IH559" s="126"/>
      <c r="IR559" s="126"/>
      <c r="JB559" s="126"/>
    </row>
    <row xmlns:x14ac="http://schemas.microsoft.com/office/spreadsheetml/2009/9/ac" r="560" s="3" customFormat="true" x14ac:dyDescent="0.25">
      <c r="A560" s="412"/>
      <c r="B560" s="126"/>
      <c r="L560" s="126"/>
      <c r="V560" s="126"/>
      <c r="AF560" s="126"/>
      <c r="AP560" s="126"/>
      <c r="AZ560" s="126"/>
      <c r="BA560" s="126"/>
      <c r="BB560" s="126"/>
      <c r="BC560" s="126"/>
      <c r="BD560" s="126"/>
      <c r="BE560" s="126"/>
      <c r="BF560" s="126"/>
      <c r="BG560" s="126"/>
      <c r="BJ560" s="126"/>
      <c r="BT560" s="126"/>
      <c r="CD560" s="126"/>
      <c r="CN560" s="126"/>
      <c r="CX560" s="126"/>
      <c r="DH560" s="126"/>
      <c r="DR560" s="126"/>
      <c r="EB560" s="126"/>
      <c r="EL560" s="126"/>
      <c r="EV560" s="126"/>
      <c r="FF560" s="126"/>
      <c r="FP560" s="126"/>
      <c r="FZ560" s="126"/>
      <c r="GJ560" s="126"/>
      <c r="GT560" s="126"/>
      <c r="HD560" s="126"/>
      <c r="HN560" s="126"/>
      <c r="HX560" s="126"/>
      <c r="IH560" s="126"/>
      <c r="IR560" s="126"/>
      <c r="JB560" s="126"/>
    </row>
    <row xmlns:x14ac="http://schemas.microsoft.com/office/spreadsheetml/2009/9/ac" r="561" s="3" customFormat="true" x14ac:dyDescent="0.25">
      <c r="A561" s="412"/>
      <c r="B561" s="126"/>
      <c r="L561" s="126"/>
      <c r="V561" s="126"/>
      <c r="AF561" s="126"/>
      <c r="AP561" s="126"/>
      <c r="AZ561" s="126"/>
      <c r="BA561" s="126"/>
      <c r="BB561" s="126"/>
      <c r="BC561" s="126"/>
      <c r="BD561" s="126"/>
      <c r="BE561" s="126"/>
      <c r="BF561" s="126"/>
      <c r="BG561" s="126"/>
      <c r="BJ561" s="126"/>
      <c r="BT561" s="126"/>
      <c r="CD561" s="126"/>
      <c r="CN561" s="126"/>
      <c r="CX561" s="126"/>
      <c r="DH561" s="126"/>
      <c r="DR561" s="126"/>
      <c r="EB561" s="126"/>
      <c r="EL561" s="126"/>
      <c r="EV561" s="126"/>
      <c r="FF561" s="126"/>
      <c r="FP561" s="126"/>
      <c r="FZ561" s="126"/>
      <c r="GJ561" s="126"/>
      <c r="GT561" s="126"/>
      <c r="HD561" s="126"/>
      <c r="HN561" s="126"/>
      <c r="HX561" s="126"/>
      <c r="IH561" s="126"/>
      <c r="IR561" s="126"/>
      <c r="JB561" s="126"/>
    </row>
    <row xmlns:x14ac="http://schemas.microsoft.com/office/spreadsheetml/2009/9/ac" r="562" s="3" customFormat="true" x14ac:dyDescent="0.25">
      <c r="A562" s="412"/>
      <c r="B562" s="126"/>
      <c r="L562" s="126"/>
      <c r="V562" s="126"/>
      <c r="AF562" s="126"/>
      <c r="AP562" s="126"/>
      <c r="AZ562" s="126"/>
      <c r="BA562" s="126"/>
      <c r="BB562" s="126"/>
      <c r="BC562" s="126"/>
      <c r="BD562" s="126"/>
      <c r="BE562" s="126"/>
      <c r="BF562" s="126"/>
      <c r="BG562" s="126"/>
      <c r="BJ562" s="126"/>
      <c r="BT562" s="126"/>
      <c r="CD562" s="126"/>
      <c r="CN562" s="126"/>
      <c r="CX562" s="126"/>
      <c r="DH562" s="126"/>
      <c r="DR562" s="126"/>
      <c r="EB562" s="126"/>
      <c r="EL562" s="126"/>
      <c r="EV562" s="126"/>
      <c r="FF562" s="126"/>
      <c r="FP562" s="126"/>
      <c r="FZ562" s="126"/>
      <c r="GJ562" s="126"/>
      <c r="GT562" s="126"/>
      <c r="HD562" s="126"/>
      <c r="HN562" s="126"/>
      <c r="HX562" s="126"/>
      <c r="IH562" s="126"/>
      <c r="IR562" s="126"/>
      <c r="JB562" s="126"/>
    </row>
    <row xmlns:x14ac="http://schemas.microsoft.com/office/spreadsheetml/2009/9/ac" r="563" s="3" customFormat="true" x14ac:dyDescent="0.25">
      <c r="A563" s="412"/>
      <c r="B563" s="126"/>
      <c r="L563" s="126"/>
      <c r="V563" s="126"/>
      <c r="AF563" s="126"/>
      <c r="AP563" s="126"/>
      <c r="AZ563" s="126"/>
      <c r="BA563" s="126"/>
      <c r="BB563" s="126"/>
      <c r="BC563" s="126"/>
      <c r="BD563" s="126"/>
      <c r="BE563" s="126"/>
      <c r="BF563" s="126"/>
      <c r="BG563" s="126"/>
      <c r="BJ563" s="126"/>
      <c r="BT563" s="126"/>
      <c r="CD563" s="126"/>
      <c r="CN563" s="126"/>
      <c r="CX563" s="126"/>
      <c r="DH563" s="126"/>
      <c r="DR563" s="126"/>
      <c r="EB563" s="126"/>
      <c r="EL563" s="126"/>
      <c r="EV563" s="126"/>
      <c r="FF563" s="126"/>
      <c r="FP563" s="126"/>
      <c r="FZ563" s="126"/>
      <c r="GJ563" s="126"/>
      <c r="GT563" s="126"/>
      <c r="HD563" s="126"/>
      <c r="HN563" s="126"/>
      <c r="HX563" s="126"/>
      <c r="IH563" s="126"/>
      <c r="IR563" s="126"/>
      <c r="JB563" s="126"/>
    </row>
    <row xmlns:x14ac="http://schemas.microsoft.com/office/spreadsheetml/2009/9/ac" r="564" s="3" customFormat="true" x14ac:dyDescent="0.25">
      <c r="A564" s="412"/>
      <c r="B564" s="126"/>
      <c r="L564" s="126"/>
      <c r="V564" s="126"/>
      <c r="AF564" s="126"/>
      <c r="AP564" s="126"/>
      <c r="AZ564" s="126"/>
      <c r="BA564" s="126"/>
      <c r="BB564" s="126"/>
      <c r="BC564" s="126"/>
      <c r="BD564" s="126"/>
      <c r="BE564" s="126"/>
      <c r="BF564" s="126"/>
      <c r="BG564" s="126"/>
      <c r="BJ564" s="126"/>
      <c r="BT564" s="126"/>
      <c r="CD564" s="126"/>
      <c r="CN564" s="126"/>
      <c r="CX564" s="126"/>
      <c r="DH564" s="126"/>
      <c r="DR564" s="126"/>
      <c r="EB564" s="126"/>
      <c r="EL564" s="126"/>
      <c r="EV564" s="126"/>
      <c r="FF564" s="126"/>
      <c r="FP564" s="126"/>
      <c r="FZ564" s="126"/>
      <c r="GJ564" s="126"/>
      <c r="GT564" s="126"/>
      <c r="HD564" s="126"/>
      <c r="HN564" s="126"/>
      <c r="HX564" s="126"/>
      <c r="IH564" s="126"/>
      <c r="IR564" s="126"/>
      <c r="JB564" s="126"/>
    </row>
    <row xmlns:x14ac="http://schemas.microsoft.com/office/spreadsheetml/2009/9/ac" r="565" s="3" customFormat="true" x14ac:dyDescent="0.25">
      <c r="A565" s="412"/>
      <c r="B565" s="126"/>
      <c r="L565" s="126"/>
      <c r="V565" s="126"/>
      <c r="AF565" s="126"/>
      <c r="AP565" s="126"/>
      <c r="AZ565" s="126"/>
      <c r="BA565" s="126"/>
      <c r="BB565" s="126"/>
      <c r="BC565" s="126"/>
      <c r="BD565" s="126"/>
      <c r="BE565" s="126"/>
      <c r="BF565" s="126"/>
      <c r="BG565" s="126"/>
      <c r="BJ565" s="126"/>
      <c r="BT565" s="126"/>
      <c r="CD565" s="126"/>
      <c r="CN565" s="126"/>
      <c r="CX565" s="126"/>
      <c r="DH565" s="126"/>
      <c r="DR565" s="126"/>
      <c r="EB565" s="126"/>
      <c r="EL565" s="126"/>
      <c r="EV565" s="126"/>
      <c r="FF565" s="126"/>
      <c r="FP565" s="126"/>
      <c r="FZ565" s="126"/>
      <c r="GJ565" s="126"/>
      <c r="GT565" s="126"/>
      <c r="HD565" s="126"/>
      <c r="HN565" s="126"/>
      <c r="HX565" s="126"/>
      <c r="IH565" s="126"/>
      <c r="IR565" s="126"/>
      <c r="JB565" s="126"/>
    </row>
    <row xmlns:x14ac="http://schemas.microsoft.com/office/spreadsheetml/2009/9/ac" r="566" s="3" customFormat="true" x14ac:dyDescent="0.25">
      <c r="A566" s="412"/>
      <c r="B566" s="126"/>
      <c r="L566" s="126"/>
      <c r="V566" s="126"/>
      <c r="AF566" s="126"/>
      <c r="AP566" s="126"/>
      <c r="AZ566" s="126"/>
      <c r="BA566" s="126"/>
      <c r="BB566" s="126"/>
      <c r="BC566" s="126"/>
      <c r="BD566" s="126"/>
      <c r="BE566" s="126"/>
      <c r="BF566" s="126"/>
      <c r="BG566" s="126"/>
      <c r="BJ566" s="126"/>
      <c r="BT566" s="126"/>
      <c r="CD566" s="126"/>
      <c r="CN566" s="126"/>
      <c r="CX566" s="126"/>
      <c r="DH566" s="126"/>
      <c r="DR566" s="126"/>
      <c r="EB566" s="126"/>
      <c r="EL566" s="126"/>
      <c r="EV566" s="126"/>
      <c r="FF566" s="126"/>
      <c r="FP566" s="126"/>
      <c r="FZ566" s="126"/>
      <c r="GJ566" s="126"/>
      <c r="GT566" s="126"/>
      <c r="HD566" s="126"/>
      <c r="HN566" s="126"/>
      <c r="HX566" s="126"/>
      <c r="IH566" s="126"/>
      <c r="IR566" s="126"/>
      <c r="JB566" s="126"/>
    </row>
    <row xmlns:x14ac="http://schemas.microsoft.com/office/spreadsheetml/2009/9/ac" r="567" s="3" customFormat="true" x14ac:dyDescent="0.25">
      <c r="A567" s="412"/>
      <c r="B567" s="126"/>
      <c r="L567" s="126"/>
      <c r="V567" s="126"/>
      <c r="AF567" s="126"/>
      <c r="AP567" s="126"/>
      <c r="AZ567" s="126"/>
      <c r="BA567" s="126"/>
      <c r="BB567" s="126"/>
      <c r="BC567" s="126"/>
      <c r="BD567" s="126"/>
      <c r="BE567" s="126"/>
      <c r="BF567" s="126"/>
      <c r="BG567" s="126"/>
      <c r="BJ567" s="126"/>
      <c r="BT567" s="126"/>
      <c r="CD567" s="126"/>
      <c r="CN567" s="126"/>
      <c r="CX567" s="126"/>
      <c r="DH567" s="126"/>
      <c r="DR567" s="126"/>
      <c r="EB567" s="126"/>
      <c r="EL567" s="126"/>
      <c r="EV567" s="126"/>
      <c r="FF567" s="126"/>
      <c r="FP567" s="126"/>
      <c r="FZ567" s="126"/>
      <c r="GJ567" s="126"/>
      <c r="GT567" s="126"/>
      <c r="HD567" s="126"/>
      <c r="HN567" s="126"/>
      <c r="HX567" s="126"/>
      <c r="IH567" s="126"/>
      <c r="IR567" s="126"/>
      <c r="JB567" s="126"/>
    </row>
    <row xmlns:x14ac="http://schemas.microsoft.com/office/spreadsheetml/2009/9/ac" r="568" s="3" customFormat="true" x14ac:dyDescent="0.25">
      <c r="A568" s="412"/>
      <c r="B568" s="126"/>
      <c r="L568" s="126"/>
      <c r="V568" s="126"/>
      <c r="AF568" s="126"/>
      <c r="AP568" s="126"/>
      <c r="AZ568" s="126"/>
      <c r="BA568" s="126"/>
      <c r="BB568" s="126"/>
      <c r="BC568" s="126"/>
      <c r="BD568" s="126"/>
      <c r="BE568" s="126"/>
      <c r="BF568" s="126"/>
      <c r="BG568" s="126"/>
      <c r="BJ568" s="126"/>
      <c r="BT568" s="126"/>
      <c r="CD568" s="126"/>
      <c r="CN568" s="126"/>
      <c r="CX568" s="126"/>
      <c r="DH568" s="126"/>
      <c r="DR568" s="126"/>
      <c r="EB568" s="126"/>
      <c r="EL568" s="126"/>
      <c r="EV568" s="126"/>
      <c r="FF568" s="126"/>
      <c r="FP568" s="126"/>
      <c r="FZ568" s="126"/>
      <c r="GJ568" s="126"/>
      <c r="GT568" s="126"/>
      <c r="HD568" s="126"/>
      <c r="HN568" s="126"/>
      <c r="HX568" s="126"/>
      <c r="IH568" s="126"/>
      <c r="IR568" s="126"/>
      <c r="JB568" s="126"/>
    </row>
    <row xmlns:x14ac="http://schemas.microsoft.com/office/spreadsheetml/2009/9/ac" r="569" s="3" customFormat="true" x14ac:dyDescent="0.25">
      <c r="A569" s="412"/>
      <c r="B569" s="126"/>
      <c r="L569" s="126"/>
      <c r="V569" s="126"/>
      <c r="AF569" s="126"/>
      <c r="AP569" s="126"/>
      <c r="AZ569" s="126"/>
      <c r="BA569" s="126"/>
      <c r="BB569" s="126"/>
      <c r="BC569" s="126"/>
      <c r="BD569" s="126"/>
      <c r="BE569" s="126"/>
      <c r="BF569" s="126"/>
      <c r="BG569" s="126"/>
      <c r="BJ569" s="126"/>
      <c r="BT569" s="126"/>
      <c r="CD569" s="126"/>
      <c r="CN569" s="126"/>
      <c r="CX569" s="126"/>
      <c r="DH569" s="126"/>
      <c r="DR569" s="126"/>
      <c r="EB569" s="126"/>
      <c r="EL569" s="126"/>
      <c r="EV569" s="126"/>
      <c r="FF569" s="126"/>
      <c r="FP569" s="126"/>
      <c r="FZ569" s="126"/>
      <c r="GJ569" s="126"/>
      <c r="GT569" s="126"/>
      <c r="HD569" s="126"/>
      <c r="HN569" s="126"/>
      <c r="HX569" s="126"/>
      <c r="IH569" s="126"/>
      <c r="IR569" s="126"/>
      <c r="JB569" s="126"/>
    </row>
    <row xmlns:x14ac="http://schemas.microsoft.com/office/spreadsheetml/2009/9/ac" r="570" s="3" customFormat="true" x14ac:dyDescent="0.25">
      <c r="A570" s="412"/>
      <c r="B570" s="126"/>
      <c r="L570" s="126"/>
      <c r="V570" s="126"/>
      <c r="AF570" s="126"/>
      <c r="AP570" s="126"/>
      <c r="AZ570" s="126"/>
      <c r="BA570" s="126"/>
      <c r="BB570" s="126"/>
      <c r="BC570" s="126"/>
      <c r="BD570" s="126"/>
      <c r="BE570" s="126"/>
      <c r="BF570" s="126"/>
      <c r="BG570" s="126"/>
      <c r="BJ570" s="126"/>
      <c r="BT570" s="126"/>
      <c r="CD570" s="126"/>
      <c r="CN570" s="126"/>
      <c r="CX570" s="126"/>
      <c r="DH570" s="126"/>
      <c r="DR570" s="126"/>
      <c r="EB570" s="126"/>
      <c r="EL570" s="126"/>
      <c r="EV570" s="126"/>
      <c r="FF570" s="126"/>
      <c r="FP570" s="126"/>
      <c r="FZ570" s="126"/>
      <c r="GJ570" s="126"/>
      <c r="GT570" s="126"/>
      <c r="HD570" s="126"/>
      <c r="HN570" s="126"/>
      <c r="HX570" s="126"/>
      <c r="IH570" s="126"/>
      <c r="IR570" s="126"/>
      <c r="JB570" s="126"/>
    </row>
    <row xmlns:x14ac="http://schemas.microsoft.com/office/spreadsheetml/2009/9/ac" r="571" s="3" customFormat="true" x14ac:dyDescent="0.25">
      <c r="A571" s="412"/>
      <c r="B571" s="126"/>
      <c r="L571" s="126"/>
      <c r="V571" s="126"/>
      <c r="AF571" s="126"/>
      <c r="AP571" s="126"/>
      <c r="AZ571" s="126"/>
      <c r="BA571" s="126"/>
      <c r="BB571" s="126"/>
      <c r="BC571" s="126"/>
      <c r="BD571" s="126"/>
      <c r="BE571" s="126"/>
      <c r="BF571" s="126"/>
      <c r="BG571" s="126"/>
      <c r="BJ571" s="126"/>
      <c r="BT571" s="126"/>
      <c r="CD571" s="126"/>
      <c r="CN571" s="126"/>
      <c r="CX571" s="126"/>
      <c r="DH571" s="126"/>
      <c r="DR571" s="126"/>
      <c r="EB571" s="126"/>
      <c r="EL571" s="126"/>
      <c r="EV571" s="126"/>
      <c r="FF571" s="126"/>
      <c r="FP571" s="126"/>
      <c r="FZ571" s="126"/>
      <c r="GJ571" s="126"/>
      <c r="GT571" s="126"/>
      <c r="HD571" s="126"/>
      <c r="HN571" s="126"/>
      <c r="HX571" s="126"/>
      <c r="IH571" s="126"/>
      <c r="IR571" s="126"/>
      <c r="JB571" s="126"/>
    </row>
    <row xmlns:x14ac="http://schemas.microsoft.com/office/spreadsheetml/2009/9/ac" r="572" s="3" customFormat="true" x14ac:dyDescent="0.25">
      <c r="A572" s="412"/>
      <c r="B572" s="126"/>
      <c r="L572" s="126"/>
      <c r="V572" s="126"/>
      <c r="AF572" s="126"/>
      <c r="AP572" s="126"/>
      <c r="AZ572" s="126"/>
      <c r="BA572" s="126"/>
      <c r="BB572" s="126"/>
      <c r="BC572" s="126"/>
      <c r="BD572" s="126"/>
      <c r="BE572" s="126"/>
      <c r="BF572" s="126"/>
      <c r="BG572" s="126"/>
      <c r="BJ572" s="126"/>
      <c r="BT572" s="126"/>
      <c r="CD572" s="126"/>
      <c r="CN572" s="126"/>
      <c r="CX572" s="126"/>
      <c r="DH572" s="126"/>
      <c r="DR572" s="126"/>
      <c r="EB572" s="126"/>
      <c r="EL572" s="126"/>
      <c r="EV572" s="126"/>
      <c r="FF572" s="126"/>
      <c r="FP572" s="126"/>
      <c r="FZ572" s="126"/>
      <c r="GJ572" s="126"/>
      <c r="GT572" s="126"/>
      <c r="HD572" s="126"/>
      <c r="HN572" s="126"/>
      <c r="HX572" s="126"/>
      <c r="IH572" s="126"/>
      <c r="IR572" s="126"/>
      <c r="JB572" s="126"/>
    </row>
    <row xmlns:x14ac="http://schemas.microsoft.com/office/spreadsheetml/2009/9/ac" r="573" s="3" customFormat="true" x14ac:dyDescent="0.25">
      <c r="A573" s="412"/>
      <c r="B573" s="126"/>
      <c r="L573" s="126"/>
      <c r="V573" s="126"/>
      <c r="AF573" s="126"/>
      <c r="AP573" s="126"/>
      <c r="AZ573" s="126"/>
      <c r="BA573" s="126"/>
      <c r="BB573" s="126"/>
      <c r="BC573" s="126"/>
      <c r="BD573" s="126"/>
      <c r="BE573" s="126"/>
      <c r="BF573" s="126"/>
      <c r="BG573" s="126"/>
      <c r="BJ573" s="126"/>
      <c r="BT573" s="126"/>
      <c r="CD573" s="126"/>
      <c r="CN573" s="126"/>
      <c r="CX573" s="126"/>
      <c r="DH573" s="126"/>
      <c r="DR573" s="126"/>
      <c r="EB573" s="126"/>
      <c r="EL573" s="126"/>
      <c r="EV573" s="126"/>
      <c r="FF573" s="126"/>
      <c r="FP573" s="126"/>
      <c r="FZ573" s="126"/>
      <c r="GJ573" s="126"/>
      <c r="GT573" s="126"/>
      <c r="HD573" s="126"/>
      <c r="HN573" s="126"/>
      <c r="HX573" s="126"/>
      <c r="IH573" s="126"/>
      <c r="IR573" s="126"/>
      <c r="JB573" s="126"/>
    </row>
    <row xmlns:x14ac="http://schemas.microsoft.com/office/spreadsheetml/2009/9/ac" r="574" s="3" customFormat="true" x14ac:dyDescent="0.25">
      <c r="A574" s="412"/>
      <c r="B574" s="126"/>
      <c r="L574" s="126"/>
      <c r="V574" s="126"/>
      <c r="AF574" s="126"/>
      <c r="AP574" s="126"/>
      <c r="AZ574" s="126"/>
      <c r="BA574" s="126"/>
      <c r="BB574" s="126"/>
      <c r="BC574" s="126"/>
      <c r="BD574" s="126"/>
      <c r="BE574" s="126"/>
      <c r="BF574" s="126"/>
      <c r="BG574" s="126"/>
      <c r="BJ574" s="126"/>
      <c r="BT574" s="126"/>
      <c r="CD574" s="126"/>
      <c r="CN574" s="126"/>
      <c r="CX574" s="126"/>
      <c r="DH574" s="126"/>
      <c r="DR574" s="126"/>
      <c r="EB574" s="126"/>
      <c r="EL574" s="126"/>
      <c r="EV574" s="126"/>
      <c r="FF574" s="126"/>
      <c r="FP574" s="126"/>
      <c r="FZ574" s="126"/>
      <c r="GJ574" s="126"/>
      <c r="GT574" s="126"/>
      <c r="HD574" s="126"/>
      <c r="HN574" s="126"/>
      <c r="HX574" s="126"/>
      <c r="IH574" s="126"/>
      <c r="IR574" s="126"/>
      <c r="JB574" s="126"/>
    </row>
    <row xmlns:x14ac="http://schemas.microsoft.com/office/spreadsheetml/2009/9/ac" r="575" s="3" customFormat="true" x14ac:dyDescent="0.25">
      <c r="A575" s="412"/>
      <c r="B575" s="126"/>
      <c r="L575" s="126"/>
      <c r="V575" s="126"/>
      <c r="AF575" s="126"/>
      <c r="AP575" s="126"/>
      <c r="AZ575" s="126"/>
      <c r="BA575" s="126"/>
      <c r="BB575" s="126"/>
      <c r="BC575" s="126"/>
      <c r="BD575" s="126"/>
      <c r="BE575" s="126"/>
      <c r="BF575" s="126"/>
      <c r="BG575" s="126"/>
      <c r="BJ575" s="126"/>
      <c r="BT575" s="126"/>
      <c r="CD575" s="126"/>
      <c r="CN575" s="126"/>
      <c r="CX575" s="126"/>
      <c r="DH575" s="126"/>
      <c r="DR575" s="126"/>
      <c r="EB575" s="126"/>
      <c r="EL575" s="126"/>
      <c r="EV575" s="126"/>
      <c r="FF575" s="126"/>
      <c r="FP575" s="126"/>
      <c r="FZ575" s="126"/>
      <c r="GJ575" s="126"/>
      <c r="GT575" s="126"/>
      <c r="HD575" s="126"/>
      <c r="HN575" s="126"/>
      <c r="HX575" s="126"/>
      <c r="IH575" s="126"/>
      <c r="IR575" s="126"/>
      <c r="JB575" s="126"/>
    </row>
    <row xmlns:x14ac="http://schemas.microsoft.com/office/spreadsheetml/2009/9/ac" r="576" s="3" customFormat="true" x14ac:dyDescent="0.25">
      <c r="A576" s="412"/>
      <c r="B576" s="126"/>
      <c r="L576" s="126"/>
      <c r="V576" s="126"/>
      <c r="AF576" s="126"/>
      <c r="AP576" s="126"/>
      <c r="AZ576" s="126"/>
      <c r="BA576" s="126"/>
      <c r="BB576" s="126"/>
      <c r="BC576" s="126"/>
      <c r="BD576" s="126"/>
      <c r="BE576" s="126"/>
      <c r="BF576" s="126"/>
      <c r="BG576" s="126"/>
      <c r="BJ576" s="126"/>
      <c r="BT576" s="126"/>
      <c r="CD576" s="126"/>
      <c r="CN576" s="126"/>
      <c r="CX576" s="126"/>
      <c r="DH576" s="126"/>
      <c r="DR576" s="126"/>
      <c r="EB576" s="126"/>
      <c r="EL576" s="126"/>
      <c r="EV576" s="126"/>
      <c r="FF576" s="126"/>
      <c r="FP576" s="126"/>
      <c r="FZ576" s="126"/>
      <c r="GJ576" s="126"/>
      <c r="GT576" s="126"/>
      <c r="HD576" s="126"/>
      <c r="HN576" s="126"/>
      <c r="HX576" s="126"/>
      <c r="IH576" s="126"/>
      <c r="IR576" s="126"/>
      <c r="JB576" s="126"/>
    </row>
    <row xmlns:x14ac="http://schemas.microsoft.com/office/spreadsheetml/2009/9/ac" r="577" s="3" customFormat="true" x14ac:dyDescent="0.25">
      <c r="A577" s="412"/>
      <c r="B577" s="126"/>
      <c r="L577" s="126"/>
      <c r="V577" s="126"/>
      <c r="AF577" s="126"/>
      <c r="AP577" s="126"/>
      <c r="AZ577" s="126"/>
      <c r="BA577" s="126"/>
      <c r="BB577" s="126"/>
      <c r="BC577" s="126"/>
      <c r="BD577" s="126"/>
      <c r="BE577" s="126"/>
      <c r="BF577" s="126"/>
      <c r="BG577" s="126"/>
      <c r="BJ577" s="126"/>
      <c r="BT577" s="126"/>
      <c r="CD577" s="126"/>
      <c r="CN577" s="126"/>
      <c r="CX577" s="126"/>
      <c r="DH577" s="126"/>
      <c r="DR577" s="126"/>
      <c r="EB577" s="126"/>
      <c r="EL577" s="126"/>
      <c r="EV577" s="126"/>
      <c r="FF577" s="126"/>
      <c r="FP577" s="126"/>
      <c r="FZ577" s="126"/>
      <c r="GJ577" s="126"/>
      <c r="GT577" s="126"/>
      <c r="HD577" s="126"/>
      <c r="HN577" s="126"/>
      <c r="HX577" s="126"/>
      <c r="IH577" s="126"/>
      <c r="IR577" s="126"/>
      <c r="JB577" s="126"/>
    </row>
    <row xmlns:x14ac="http://schemas.microsoft.com/office/spreadsheetml/2009/9/ac" r="578" s="3" customFormat="true" x14ac:dyDescent="0.25">
      <c r="A578" s="412"/>
      <c r="B578" s="126"/>
      <c r="L578" s="126"/>
      <c r="V578" s="126"/>
      <c r="AF578" s="126"/>
      <c r="AP578" s="126"/>
      <c r="AZ578" s="126"/>
      <c r="BA578" s="126"/>
      <c r="BB578" s="126"/>
      <c r="BC578" s="126"/>
      <c r="BD578" s="126"/>
      <c r="BE578" s="126"/>
      <c r="BF578" s="126"/>
      <c r="BG578" s="126"/>
      <c r="BJ578" s="126"/>
      <c r="BT578" s="126"/>
      <c r="CD578" s="126"/>
      <c r="CN578" s="126"/>
      <c r="CX578" s="126"/>
      <c r="DH578" s="126"/>
      <c r="DR578" s="126"/>
      <c r="EB578" s="126"/>
      <c r="EL578" s="126"/>
      <c r="EV578" s="126"/>
      <c r="FF578" s="126"/>
      <c r="FP578" s="126"/>
      <c r="FZ578" s="126"/>
      <c r="GJ578" s="126"/>
      <c r="GT578" s="126"/>
      <c r="HD578" s="126"/>
      <c r="HN578" s="126"/>
      <c r="HX578" s="126"/>
      <c r="IH578" s="126"/>
      <c r="IR578" s="126"/>
      <c r="JB578" s="126"/>
    </row>
    <row xmlns:x14ac="http://schemas.microsoft.com/office/spreadsheetml/2009/9/ac" r="579" s="3" customFormat="true" x14ac:dyDescent="0.25">
      <c r="A579" s="412"/>
      <c r="B579" s="126"/>
      <c r="L579" s="126"/>
      <c r="V579" s="126"/>
      <c r="AF579" s="126"/>
      <c r="AP579" s="126"/>
      <c r="AZ579" s="126"/>
      <c r="BA579" s="126"/>
      <c r="BB579" s="126"/>
      <c r="BC579" s="126"/>
      <c r="BD579" s="126"/>
      <c r="BE579" s="126"/>
      <c r="BF579" s="126"/>
      <c r="BG579" s="126"/>
      <c r="BJ579" s="126"/>
      <c r="BT579" s="126"/>
      <c r="CD579" s="126"/>
      <c r="CN579" s="126"/>
      <c r="CX579" s="126"/>
      <c r="DH579" s="126"/>
      <c r="DR579" s="126"/>
      <c r="EB579" s="126"/>
      <c r="EL579" s="126"/>
      <c r="EV579" s="126"/>
      <c r="FF579" s="126"/>
      <c r="FP579" s="126"/>
      <c r="FZ579" s="126"/>
      <c r="GJ579" s="126"/>
      <c r="GT579" s="126"/>
      <c r="HD579" s="126"/>
      <c r="HN579" s="126"/>
      <c r="HX579" s="126"/>
      <c r="IH579" s="126"/>
      <c r="IR579" s="126"/>
      <c r="JB579" s="126"/>
    </row>
    <row xmlns:x14ac="http://schemas.microsoft.com/office/spreadsheetml/2009/9/ac" r="580" s="3" customFormat="true" x14ac:dyDescent="0.25">
      <c r="A580" s="412"/>
      <c r="B580" s="126"/>
      <c r="L580" s="126"/>
      <c r="V580" s="126"/>
      <c r="AF580" s="126"/>
      <c r="AP580" s="126"/>
      <c r="AZ580" s="126"/>
      <c r="BA580" s="126"/>
      <c r="BB580" s="126"/>
      <c r="BC580" s="126"/>
      <c r="BD580" s="126"/>
      <c r="BE580" s="126"/>
      <c r="BF580" s="126"/>
      <c r="BG580" s="126"/>
      <c r="BJ580" s="126"/>
      <c r="BT580" s="126"/>
      <c r="CD580" s="126"/>
      <c r="CN580" s="126"/>
      <c r="CX580" s="126"/>
      <c r="DH580" s="126"/>
      <c r="DR580" s="126"/>
      <c r="EB580" s="126"/>
      <c r="EL580" s="126"/>
      <c r="EV580" s="126"/>
      <c r="FF580" s="126"/>
      <c r="FP580" s="126"/>
      <c r="FZ580" s="126"/>
      <c r="GJ580" s="126"/>
      <c r="GT580" s="126"/>
      <c r="HD580" s="126"/>
      <c r="HN580" s="126"/>
      <c r="HX580" s="126"/>
      <c r="IH580" s="126"/>
      <c r="IR580" s="126"/>
      <c r="JB580" s="126"/>
    </row>
    <row xmlns:x14ac="http://schemas.microsoft.com/office/spreadsheetml/2009/9/ac" r="581" s="3" customFormat="true" x14ac:dyDescent="0.25">
      <c r="A581" s="412"/>
      <c r="B581" s="126"/>
      <c r="L581" s="126"/>
      <c r="V581" s="126"/>
      <c r="AF581" s="126"/>
      <c r="AP581" s="126"/>
      <c r="AZ581" s="126"/>
      <c r="BA581" s="126"/>
      <c r="BB581" s="126"/>
      <c r="BC581" s="126"/>
      <c r="BD581" s="126"/>
      <c r="BE581" s="126"/>
      <c r="BF581" s="126"/>
      <c r="BG581" s="126"/>
      <c r="BJ581" s="126"/>
      <c r="BT581" s="126"/>
      <c r="CD581" s="126"/>
      <c r="CN581" s="126"/>
      <c r="CX581" s="126"/>
      <c r="DH581" s="126"/>
      <c r="DR581" s="126"/>
      <c r="EB581" s="126"/>
      <c r="EL581" s="126"/>
      <c r="EV581" s="126"/>
      <c r="FF581" s="126"/>
      <c r="FP581" s="126"/>
      <c r="FZ581" s="126"/>
      <c r="GJ581" s="126"/>
      <c r="GT581" s="126"/>
      <c r="HD581" s="126"/>
      <c r="HN581" s="126"/>
      <c r="HX581" s="126"/>
      <c r="IH581" s="126"/>
      <c r="IR581" s="126"/>
      <c r="JB581" s="126"/>
    </row>
    <row xmlns:x14ac="http://schemas.microsoft.com/office/spreadsheetml/2009/9/ac" r="582" s="3" customFormat="true" x14ac:dyDescent="0.25">
      <c r="A582" s="412"/>
      <c r="B582" s="126"/>
      <c r="L582" s="126"/>
      <c r="V582" s="126"/>
      <c r="AF582" s="126"/>
      <c r="AP582" s="126"/>
      <c r="AZ582" s="126"/>
      <c r="BA582" s="126"/>
      <c r="BB582" s="126"/>
      <c r="BC582" s="126"/>
      <c r="BD582" s="126"/>
      <c r="BE582" s="126"/>
      <c r="BF582" s="126"/>
      <c r="BG582" s="126"/>
      <c r="BJ582" s="126"/>
      <c r="BT582" s="126"/>
      <c r="CD582" s="126"/>
      <c r="CN582" s="126"/>
      <c r="CX582" s="126"/>
      <c r="DH582" s="126"/>
      <c r="DR582" s="126"/>
      <c r="EB582" s="126"/>
      <c r="EL582" s="126"/>
      <c r="EV582" s="126"/>
      <c r="FF582" s="126"/>
      <c r="FP582" s="126"/>
      <c r="FZ582" s="126"/>
      <c r="GJ582" s="126"/>
      <c r="GT582" s="126"/>
      <c r="HD582" s="126"/>
      <c r="HN582" s="126"/>
      <c r="HX582" s="126"/>
      <c r="IH582" s="126"/>
      <c r="IR582" s="126"/>
      <c r="JB582" s="126"/>
    </row>
    <row xmlns:x14ac="http://schemas.microsoft.com/office/spreadsheetml/2009/9/ac" r="583" s="3" customFormat="true" x14ac:dyDescent="0.25">
      <c r="A583" s="412"/>
      <c r="B583" s="126"/>
      <c r="L583" s="126"/>
      <c r="V583" s="126"/>
      <c r="AF583" s="126"/>
      <c r="AP583" s="126"/>
      <c r="AZ583" s="126"/>
      <c r="BA583" s="126"/>
      <c r="BB583" s="126"/>
      <c r="BC583" s="126"/>
      <c r="BD583" s="126"/>
      <c r="BE583" s="126"/>
      <c r="BF583" s="126"/>
      <c r="BG583" s="126"/>
      <c r="BJ583" s="126"/>
      <c r="BT583" s="126"/>
      <c r="CD583" s="126"/>
      <c r="CN583" s="126"/>
      <c r="CX583" s="126"/>
      <c r="DH583" s="126"/>
      <c r="DR583" s="126"/>
      <c r="EB583" s="126"/>
      <c r="EL583" s="126"/>
      <c r="EV583" s="126"/>
      <c r="FF583" s="126"/>
      <c r="FP583" s="126"/>
      <c r="FZ583" s="126"/>
      <c r="GJ583" s="126"/>
      <c r="GT583" s="126"/>
      <c r="HD583" s="126"/>
      <c r="HN583" s="126"/>
      <c r="HX583" s="126"/>
      <c r="IH583" s="126"/>
      <c r="IR583" s="126"/>
      <c r="JB583" s="126"/>
    </row>
    <row xmlns:x14ac="http://schemas.microsoft.com/office/spreadsheetml/2009/9/ac" r="584" s="3" customFormat="true" x14ac:dyDescent="0.25">
      <c r="A584" s="412"/>
      <c r="B584" s="126"/>
      <c r="L584" s="126"/>
      <c r="V584" s="126"/>
      <c r="AF584" s="126"/>
      <c r="AP584" s="126"/>
      <c r="AZ584" s="126"/>
      <c r="BA584" s="126"/>
      <c r="BB584" s="126"/>
      <c r="BC584" s="126"/>
      <c r="BD584" s="126"/>
      <c r="BE584" s="126"/>
      <c r="BF584" s="126"/>
      <c r="BG584" s="126"/>
      <c r="BJ584" s="126"/>
      <c r="BT584" s="126"/>
      <c r="CD584" s="126"/>
      <c r="CN584" s="126"/>
      <c r="CX584" s="126"/>
      <c r="DH584" s="126"/>
      <c r="DR584" s="126"/>
      <c r="EB584" s="126"/>
      <c r="EL584" s="126"/>
      <c r="EV584" s="126"/>
      <c r="FF584" s="126"/>
      <c r="FP584" s="126"/>
      <c r="FZ584" s="126"/>
      <c r="GJ584" s="126"/>
      <c r="GT584" s="126"/>
      <c r="HD584" s="126"/>
      <c r="HN584" s="126"/>
      <c r="HX584" s="126"/>
      <c r="IH584" s="126"/>
      <c r="IR584" s="126"/>
      <c r="JB584" s="126"/>
    </row>
    <row xmlns:x14ac="http://schemas.microsoft.com/office/spreadsheetml/2009/9/ac" r="585" s="3" customFormat="true" x14ac:dyDescent="0.25">
      <c r="A585" s="412"/>
      <c r="B585" s="126"/>
      <c r="L585" s="126"/>
      <c r="V585" s="126"/>
      <c r="AF585" s="126"/>
      <c r="AP585" s="126"/>
      <c r="AZ585" s="126"/>
      <c r="BA585" s="126"/>
      <c r="BB585" s="126"/>
      <c r="BC585" s="126"/>
      <c r="BD585" s="126"/>
      <c r="BE585" s="126"/>
      <c r="BF585" s="126"/>
      <c r="BG585" s="126"/>
      <c r="BJ585" s="126"/>
      <c r="BT585" s="126"/>
      <c r="CD585" s="126"/>
      <c r="CN585" s="126"/>
      <c r="CX585" s="126"/>
      <c r="DH585" s="126"/>
      <c r="DR585" s="126"/>
      <c r="EB585" s="126"/>
      <c r="EL585" s="126"/>
      <c r="EV585" s="126"/>
      <c r="FF585" s="126"/>
      <c r="FP585" s="126"/>
      <c r="FZ585" s="126"/>
      <c r="GJ585" s="126"/>
      <c r="GT585" s="126"/>
      <c r="HD585" s="126"/>
      <c r="HN585" s="126"/>
      <c r="HX585" s="126"/>
      <c r="IH585" s="126"/>
      <c r="IR585" s="126"/>
      <c r="JB585" s="126"/>
    </row>
    <row xmlns:x14ac="http://schemas.microsoft.com/office/spreadsheetml/2009/9/ac" r="586" s="3" customFormat="true" x14ac:dyDescent="0.25">
      <c r="A586" s="412"/>
      <c r="B586" s="126"/>
      <c r="L586" s="126"/>
      <c r="V586" s="126"/>
      <c r="AF586" s="126"/>
      <c r="AP586" s="126"/>
      <c r="AZ586" s="126"/>
      <c r="BA586" s="126"/>
      <c r="BB586" s="126"/>
      <c r="BC586" s="126"/>
      <c r="BD586" s="126"/>
      <c r="BE586" s="126"/>
      <c r="BF586" s="126"/>
      <c r="BG586" s="126"/>
      <c r="BJ586" s="126"/>
      <c r="BT586" s="126"/>
      <c r="CD586" s="126"/>
      <c r="CN586" s="126"/>
      <c r="CX586" s="126"/>
      <c r="DH586" s="126"/>
      <c r="DR586" s="126"/>
      <c r="EB586" s="126"/>
      <c r="EL586" s="126"/>
      <c r="EV586" s="126"/>
      <c r="FF586" s="126"/>
      <c r="FP586" s="126"/>
      <c r="FZ586" s="126"/>
      <c r="GJ586" s="126"/>
      <c r="GT586" s="126"/>
      <c r="HD586" s="126"/>
      <c r="HN586" s="126"/>
      <c r="HX586" s="126"/>
      <c r="IH586" s="126"/>
      <c r="IR586" s="126"/>
      <c r="JB586" s="126"/>
    </row>
    <row xmlns:x14ac="http://schemas.microsoft.com/office/spreadsheetml/2009/9/ac" r="587" s="3" customFormat="true" x14ac:dyDescent="0.25">
      <c r="A587" s="412"/>
      <c r="B587" s="126"/>
      <c r="L587" s="126"/>
      <c r="V587" s="126"/>
      <c r="AF587" s="126"/>
      <c r="AP587" s="126"/>
      <c r="AZ587" s="126"/>
      <c r="BA587" s="126"/>
      <c r="BB587" s="126"/>
      <c r="BC587" s="126"/>
      <c r="BD587" s="126"/>
      <c r="BE587" s="126"/>
      <c r="BF587" s="126"/>
      <c r="BG587" s="126"/>
      <c r="BJ587" s="126"/>
      <c r="BT587" s="126"/>
      <c r="CD587" s="126"/>
      <c r="CN587" s="126"/>
      <c r="CX587" s="126"/>
      <c r="DH587" s="126"/>
      <c r="DR587" s="126"/>
      <c r="EB587" s="126"/>
      <c r="EL587" s="126"/>
      <c r="EV587" s="126"/>
      <c r="FF587" s="126"/>
      <c r="FP587" s="126"/>
      <c r="FZ587" s="126"/>
      <c r="GJ587" s="126"/>
      <c r="GT587" s="126"/>
      <c r="HD587" s="126"/>
      <c r="HN587" s="126"/>
      <c r="HX587" s="126"/>
      <c r="IH587" s="126"/>
      <c r="IR587" s="126"/>
      <c r="JB587" s="126"/>
    </row>
    <row xmlns:x14ac="http://schemas.microsoft.com/office/spreadsheetml/2009/9/ac" r="588" s="3" customFormat="true" x14ac:dyDescent="0.25">
      <c r="A588" s="412"/>
      <c r="B588" s="126"/>
      <c r="L588" s="126"/>
      <c r="V588" s="126"/>
      <c r="AF588" s="126"/>
      <c r="AP588" s="126"/>
      <c r="AZ588" s="126"/>
      <c r="BA588" s="126"/>
      <c r="BB588" s="126"/>
      <c r="BC588" s="126"/>
      <c r="BD588" s="126"/>
      <c r="BE588" s="126"/>
      <c r="BF588" s="126"/>
      <c r="BG588" s="126"/>
      <c r="BJ588" s="126"/>
      <c r="BT588" s="126"/>
      <c r="CD588" s="126"/>
      <c r="CN588" s="126"/>
      <c r="CX588" s="126"/>
      <c r="DH588" s="126"/>
      <c r="DR588" s="126"/>
      <c r="EB588" s="126"/>
      <c r="EL588" s="126"/>
      <c r="EV588" s="126"/>
      <c r="FF588" s="126"/>
      <c r="FP588" s="126"/>
      <c r="FZ588" s="126"/>
      <c r="GJ588" s="126"/>
      <c r="GT588" s="126"/>
      <c r="HD588" s="126"/>
      <c r="HN588" s="126"/>
      <c r="HX588" s="126"/>
      <c r="IH588" s="126"/>
      <c r="IR588" s="126"/>
      <c r="JB588" s="126"/>
    </row>
    <row xmlns:x14ac="http://schemas.microsoft.com/office/spreadsheetml/2009/9/ac" r="589" s="3" customFormat="true" x14ac:dyDescent="0.25">
      <c r="A589" s="412"/>
      <c r="B589" s="126"/>
      <c r="L589" s="126"/>
      <c r="V589" s="126"/>
      <c r="AF589" s="126"/>
      <c r="AP589" s="126"/>
      <c r="AZ589" s="126"/>
      <c r="BA589" s="126"/>
      <c r="BB589" s="126"/>
      <c r="BC589" s="126"/>
      <c r="BD589" s="126"/>
      <c r="BE589" s="126"/>
      <c r="BF589" s="126"/>
      <c r="BG589" s="126"/>
      <c r="BJ589" s="126"/>
      <c r="BT589" s="126"/>
      <c r="CD589" s="126"/>
      <c r="CN589" s="126"/>
      <c r="CX589" s="126"/>
      <c r="DH589" s="126"/>
      <c r="DR589" s="126"/>
      <c r="EB589" s="126"/>
      <c r="EL589" s="126"/>
      <c r="EV589" s="126"/>
      <c r="FF589" s="126"/>
      <c r="FP589" s="126"/>
      <c r="FZ589" s="126"/>
      <c r="GJ589" s="126"/>
      <c r="GT589" s="126"/>
      <c r="HD589" s="126"/>
      <c r="HN589" s="126"/>
      <c r="HX589" s="126"/>
      <c r="IH589" s="126"/>
      <c r="IR589" s="126"/>
      <c r="JB589" s="126"/>
    </row>
    <row xmlns:x14ac="http://schemas.microsoft.com/office/spreadsheetml/2009/9/ac" r="590" s="3" customFormat="true" x14ac:dyDescent="0.25">
      <c r="A590" s="412"/>
      <c r="B590" s="126"/>
      <c r="L590" s="126"/>
      <c r="V590" s="126"/>
      <c r="AF590" s="126"/>
      <c r="AP590" s="126"/>
      <c r="AZ590" s="126"/>
      <c r="BA590" s="126"/>
      <c r="BB590" s="126"/>
      <c r="BC590" s="126"/>
      <c r="BD590" s="126"/>
      <c r="BE590" s="126"/>
      <c r="BF590" s="126"/>
      <c r="BG590" s="126"/>
      <c r="BJ590" s="126"/>
      <c r="BT590" s="126"/>
      <c r="CD590" s="126"/>
      <c r="CN590" s="126"/>
      <c r="CX590" s="126"/>
      <c r="DH590" s="126"/>
      <c r="DR590" s="126"/>
      <c r="EB590" s="126"/>
      <c r="EL590" s="126"/>
      <c r="EV590" s="126"/>
      <c r="FF590" s="126"/>
      <c r="FP590" s="126"/>
      <c r="FZ590" s="126"/>
      <c r="GJ590" s="126"/>
      <c r="GT590" s="126"/>
      <c r="HD590" s="126"/>
      <c r="HN590" s="126"/>
      <c r="HX590" s="126"/>
      <c r="IH590" s="126"/>
      <c r="IR590" s="126"/>
      <c r="JB590" s="126"/>
    </row>
    <row xmlns:x14ac="http://schemas.microsoft.com/office/spreadsheetml/2009/9/ac" r="591" s="3" customFormat="true" x14ac:dyDescent="0.25">
      <c r="A591" s="412"/>
      <c r="B591" s="126"/>
      <c r="L591" s="126"/>
      <c r="V591" s="126"/>
      <c r="AF591" s="126"/>
      <c r="AP591" s="126"/>
      <c r="AZ591" s="126"/>
      <c r="BA591" s="126"/>
      <c r="BB591" s="126"/>
      <c r="BC591" s="126"/>
      <c r="BD591" s="126"/>
      <c r="BE591" s="126"/>
      <c r="BF591" s="126"/>
      <c r="BG591" s="126"/>
      <c r="BJ591" s="126"/>
      <c r="BT591" s="126"/>
      <c r="CD591" s="126"/>
      <c r="CN591" s="126"/>
      <c r="CX591" s="126"/>
      <c r="DH591" s="126"/>
      <c r="DR591" s="126"/>
      <c r="EB591" s="126"/>
      <c r="EL591" s="126"/>
      <c r="EV591" s="126"/>
      <c r="FF591" s="126"/>
      <c r="FP591" s="126"/>
      <c r="FZ591" s="126"/>
      <c r="GJ591" s="126"/>
      <c r="GT591" s="126"/>
      <c r="HD591" s="126"/>
      <c r="HN591" s="126"/>
      <c r="HX591" s="126"/>
      <c r="IH591" s="126"/>
      <c r="IR591" s="126"/>
      <c r="JB591" s="126"/>
    </row>
    <row xmlns:x14ac="http://schemas.microsoft.com/office/spreadsheetml/2009/9/ac" r="592" s="3" customFormat="true" x14ac:dyDescent="0.25">
      <c r="A592" s="412"/>
      <c r="B592" s="126"/>
      <c r="L592" s="126"/>
      <c r="V592" s="126"/>
      <c r="AF592" s="126"/>
      <c r="AP592" s="126"/>
      <c r="AZ592" s="126"/>
      <c r="BA592" s="126"/>
      <c r="BB592" s="126"/>
      <c r="BC592" s="126"/>
      <c r="BD592" s="126"/>
      <c r="BE592" s="126"/>
      <c r="BF592" s="126"/>
      <c r="BG592" s="126"/>
      <c r="BJ592" s="126"/>
      <c r="BT592" s="126"/>
      <c r="CD592" s="126"/>
      <c r="CN592" s="126"/>
      <c r="CX592" s="126"/>
      <c r="DH592" s="126"/>
      <c r="DR592" s="126"/>
      <c r="EB592" s="126"/>
      <c r="EL592" s="126"/>
      <c r="EV592" s="126"/>
      <c r="FF592" s="126"/>
      <c r="FP592" s="126"/>
      <c r="FZ592" s="126"/>
      <c r="GJ592" s="126"/>
      <c r="GT592" s="126"/>
      <c r="HD592" s="126"/>
      <c r="HN592" s="126"/>
      <c r="HX592" s="126"/>
      <c r="IH592" s="126"/>
      <c r="IR592" s="126"/>
      <c r="JB592" s="126"/>
    </row>
    <row xmlns:x14ac="http://schemas.microsoft.com/office/spreadsheetml/2009/9/ac" r="593" s="3" customFormat="true" x14ac:dyDescent="0.25">
      <c r="A593" s="412"/>
      <c r="B593" s="126"/>
      <c r="L593" s="126"/>
      <c r="V593" s="126"/>
      <c r="AF593" s="126"/>
      <c r="AP593" s="126"/>
      <c r="AZ593" s="126"/>
      <c r="BA593" s="126"/>
      <c r="BB593" s="126"/>
      <c r="BC593" s="126"/>
      <c r="BD593" s="126"/>
      <c r="BE593" s="126"/>
      <c r="BF593" s="126"/>
      <c r="BG593" s="126"/>
      <c r="BJ593" s="126"/>
      <c r="BT593" s="126"/>
      <c r="CD593" s="126"/>
      <c r="CN593" s="126"/>
      <c r="CX593" s="126"/>
      <c r="DH593" s="126"/>
      <c r="DR593" s="126"/>
      <c r="EB593" s="126"/>
      <c r="EL593" s="126"/>
      <c r="EV593" s="126"/>
      <c r="FF593" s="126"/>
      <c r="FP593" s="126"/>
      <c r="FZ593" s="126"/>
      <c r="GJ593" s="126"/>
      <c r="GT593" s="126"/>
      <c r="HD593" s="126"/>
      <c r="HN593" s="126"/>
      <c r="HX593" s="126"/>
      <c r="IH593" s="126"/>
      <c r="IR593" s="126"/>
      <c r="JB593" s="126"/>
    </row>
    <row xmlns:x14ac="http://schemas.microsoft.com/office/spreadsheetml/2009/9/ac" r="594" s="3" customFormat="true" x14ac:dyDescent="0.25">
      <c r="A594" s="412"/>
      <c r="B594" s="126"/>
      <c r="L594" s="126"/>
      <c r="V594" s="126"/>
      <c r="AF594" s="126"/>
      <c r="AP594" s="126"/>
      <c r="AZ594" s="126"/>
      <c r="BA594" s="126"/>
      <c r="BB594" s="126"/>
      <c r="BC594" s="126"/>
      <c r="BD594" s="126"/>
      <c r="BE594" s="126"/>
      <c r="BF594" s="126"/>
      <c r="BG594" s="126"/>
      <c r="BJ594" s="126"/>
      <c r="BT594" s="126"/>
      <c r="CD594" s="126"/>
      <c r="CN594" s="126"/>
      <c r="CX594" s="126"/>
      <c r="DH594" s="126"/>
      <c r="DR594" s="126"/>
      <c r="EB594" s="126"/>
      <c r="EL594" s="126"/>
      <c r="EV594" s="126"/>
      <c r="FF594" s="126"/>
      <c r="FP594" s="126"/>
      <c r="FZ594" s="126"/>
      <c r="GJ594" s="126"/>
      <c r="GT594" s="126"/>
      <c r="HD594" s="126"/>
      <c r="HN594" s="126"/>
      <c r="HX594" s="126"/>
      <c r="IH594" s="126"/>
      <c r="IR594" s="126"/>
      <c r="JB594" s="126"/>
    </row>
    <row xmlns:x14ac="http://schemas.microsoft.com/office/spreadsheetml/2009/9/ac" r="595" s="3" customFormat="true" x14ac:dyDescent="0.25">
      <c r="A595" s="412"/>
      <c r="B595" s="126"/>
      <c r="L595" s="126"/>
      <c r="V595" s="126"/>
      <c r="AF595" s="126"/>
      <c r="AP595" s="126"/>
      <c r="AZ595" s="126"/>
      <c r="BA595" s="126"/>
      <c r="BB595" s="126"/>
      <c r="BC595" s="126"/>
      <c r="BD595" s="126"/>
      <c r="BE595" s="126"/>
      <c r="BF595" s="126"/>
      <c r="BG595" s="126"/>
      <c r="BJ595" s="126"/>
      <c r="BT595" s="126"/>
      <c r="CD595" s="126"/>
      <c r="CN595" s="126"/>
      <c r="CX595" s="126"/>
      <c r="DH595" s="126"/>
      <c r="DR595" s="126"/>
      <c r="EB595" s="126"/>
      <c r="EL595" s="126"/>
      <c r="EV595" s="126"/>
      <c r="FF595" s="126"/>
      <c r="FP595" s="126"/>
      <c r="FZ595" s="126"/>
      <c r="GJ595" s="126"/>
      <c r="GT595" s="126"/>
      <c r="HD595" s="126"/>
      <c r="HN595" s="126"/>
      <c r="HX595" s="126"/>
      <c r="IH595" s="126"/>
      <c r="IR595" s="126"/>
      <c r="JB595" s="126"/>
    </row>
    <row xmlns:x14ac="http://schemas.microsoft.com/office/spreadsheetml/2009/9/ac" r="596" s="3" customFormat="true" x14ac:dyDescent="0.25">
      <c r="A596" s="412"/>
      <c r="B596" s="126"/>
      <c r="L596" s="126"/>
      <c r="V596" s="126"/>
      <c r="AF596" s="126"/>
      <c r="AP596" s="126"/>
      <c r="AZ596" s="126"/>
      <c r="BA596" s="126"/>
      <c r="BB596" s="126"/>
      <c r="BC596" s="126"/>
      <c r="BD596" s="126"/>
      <c r="BE596" s="126"/>
      <c r="BF596" s="126"/>
      <c r="BG596" s="126"/>
      <c r="BJ596" s="126"/>
      <c r="BT596" s="126"/>
      <c r="CD596" s="126"/>
      <c r="CN596" s="126"/>
      <c r="CX596" s="126"/>
      <c r="DH596" s="126"/>
      <c r="DR596" s="126"/>
      <c r="EB596" s="126"/>
      <c r="EL596" s="126"/>
      <c r="EV596" s="126"/>
      <c r="FF596" s="126"/>
      <c r="FP596" s="126"/>
      <c r="FZ596" s="126"/>
      <c r="GJ596" s="126"/>
      <c r="GT596" s="126"/>
      <c r="HD596" s="126"/>
      <c r="HN596" s="126"/>
      <c r="HX596" s="126"/>
      <c r="IH596" s="126"/>
      <c r="IR596" s="126"/>
      <c r="JB596" s="126"/>
    </row>
    <row xmlns:x14ac="http://schemas.microsoft.com/office/spreadsheetml/2009/9/ac" r="597" s="3" customFormat="true" x14ac:dyDescent="0.25">
      <c r="A597" s="412"/>
      <c r="B597" s="126"/>
      <c r="L597" s="126"/>
      <c r="V597" s="126"/>
      <c r="AF597" s="126"/>
      <c r="AP597" s="126"/>
      <c r="AZ597" s="126"/>
      <c r="BA597" s="126"/>
      <c r="BB597" s="126"/>
      <c r="BC597" s="126"/>
      <c r="BD597" s="126"/>
      <c r="BE597" s="126"/>
      <c r="BF597" s="126"/>
      <c r="BG597" s="126"/>
      <c r="BJ597" s="126"/>
      <c r="BT597" s="126"/>
      <c r="CD597" s="126"/>
      <c r="CN597" s="126"/>
      <c r="CX597" s="126"/>
      <c r="DH597" s="126"/>
      <c r="DR597" s="126"/>
      <c r="EB597" s="126"/>
      <c r="EL597" s="126"/>
      <c r="EV597" s="126"/>
      <c r="FF597" s="126"/>
      <c r="FP597" s="126"/>
      <c r="FZ597" s="126"/>
      <c r="GJ597" s="126"/>
      <c r="GT597" s="126"/>
      <c r="HD597" s="126"/>
      <c r="HN597" s="126"/>
      <c r="HX597" s="126"/>
      <c r="IH597" s="126"/>
      <c r="IR597" s="126"/>
      <c r="JB597" s="126"/>
    </row>
    <row xmlns:x14ac="http://schemas.microsoft.com/office/spreadsheetml/2009/9/ac" r="598" s="3" customFormat="true" x14ac:dyDescent="0.25">
      <c r="A598" s="412"/>
      <c r="B598" s="126"/>
      <c r="L598" s="126"/>
      <c r="V598" s="126"/>
      <c r="AF598" s="126"/>
      <c r="AP598" s="126"/>
      <c r="AZ598" s="126"/>
      <c r="BA598" s="126"/>
      <c r="BB598" s="126"/>
      <c r="BC598" s="126"/>
      <c r="BD598" s="126"/>
      <c r="BE598" s="126"/>
      <c r="BF598" s="126"/>
      <c r="BG598" s="126"/>
      <c r="BJ598" s="126"/>
      <c r="BT598" s="126"/>
      <c r="CD598" s="126"/>
      <c r="CN598" s="126"/>
      <c r="CX598" s="126"/>
      <c r="DH598" s="126"/>
      <c r="DR598" s="126"/>
      <c r="EB598" s="126"/>
      <c r="EL598" s="126"/>
      <c r="EV598" s="126"/>
      <c r="FF598" s="126"/>
      <c r="FP598" s="126"/>
      <c r="FZ598" s="126"/>
      <c r="GJ598" s="126"/>
      <c r="GT598" s="126"/>
      <c r="HD598" s="126"/>
      <c r="HN598" s="126"/>
      <c r="HX598" s="126"/>
      <c r="IH598" s="126"/>
      <c r="IR598" s="126"/>
      <c r="JB598" s="126"/>
    </row>
    <row xmlns:x14ac="http://schemas.microsoft.com/office/spreadsheetml/2009/9/ac" r="599" s="3" customFormat="true" x14ac:dyDescent="0.25">
      <c r="A599" s="412"/>
      <c r="B599" s="126"/>
      <c r="L599" s="126"/>
      <c r="V599" s="126"/>
      <c r="AF599" s="126"/>
      <c r="AP599" s="126"/>
      <c r="AZ599" s="126"/>
      <c r="BA599" s="126"/>
      <c r="BB599" s="126"/>
      <c r="BC599" s="126"/>
      <c r="BD599" s="126"/>
      <c r="BE599" s="126"/>
      <c r="BF599" s="126"/>
      <c r="BG599" s="126"/>
      <c r="BJ599" s="126"/>
      <c r="BT599" s="126"/>
      <c r="CD599" s="126"/>
      <c r="CN599" s="126"/>
      <c r="CX599" s="126"/>
      <c r="DH599" s="126"/>
      <c r="DR599" s="126"/>
      <c r="EB599" s="126"/>
      <c r="EL599" s="126"/>
      <c r="EV599" s="126"/>
      <c r="FF599" s="126"/>
      <c r="FP599" s="126"/>
      <c r="FZ599" s="126"/>
      <c r="GJ599" s="126"/>
      <c r="GT599" s="126"/>
      <c r="HD599" s="126"/>
      <c r="HN599" s="126"/>
      <c r="HX599" s="126"/>
      <c r="IH599" s="126"/>
      <c r="IR599" s="126"/>
      <c r="JB599" s="126"/>
    </row>
    <row xmlns:x14ac="http://schemas.microsoft.com/office/spreadsheetml/2009/9/ac" r="600" s="3" customFormat="true" x14ac:dyDescent="0.25">
      <c r="A600" s="412"/>
      <c r="B600" s="126"/>
      <c r="L600" s="126"/>
      <c r="V600" s="126"/>
      <c r="AF600" s="126"/>
      <c r="AP600" s="126"/>
      <c r="AZ600" s="126"/>
      <c r="BA600" s="126"/>
      <c r="BB600" s="126"/>
      <c r="BC600" s="126"/>
      <c r="BD600" s="126"/>
      <c r="BE600" s="126"/>
      <c r="BF600" s="126"/>
      <c r="BG600" s="126"/>
      <c r="BJ600" s="126"/>
      <c r="BT600" s="126"/>
      <c r="CD600" s="126"/>
      <c r="CN600" s="126"/>
      <c r="CX600" s="126"/>
      <c r="DH600" s="126"/>
      <c r="DR600" s="126"/>
      <c r="EB600" s="126"/>
      <c r="EL600" s="126"/>
      <c r="EV600" s="126"/>
      <c r="FF600" s="126"/>
      <c r="FP600" s="126"/>
      <c r="FZ600" s="126"/>
      <c r="GJ600" s="126"/>
      <c r="GT600" s="126"/>
      <c r="HD600" s="126"/>
      <c r="HN600" s="126"/>
      <c r="HX600" s="126"/>
      <c r="IH600" s="126"/>
      <c r="IR600" s="126"/>
      <c r="JB600" s="126"/>
    </row>
    <row xmlns:x14ac="http://schemas.microsoft.com/office/spreadsheetml/2009/9/ac" r="601" s="3" customFormat="true" x14ac:dyDescent="0.25">
      <c r="A601" s="412"/>
      <c r="B601" s="126"/>
      <c r="L601" s="126"/>
      <c r="V601" s="126"/>
      <c r="AF601" s="126"/>
      <c r="AP601" s="126"/>
      <c r="AZ601" s="126"/>
      <c r="BA601" s="126"/>
      <c r="BB601" s="126"/>
      <c r="BC601" s="126"/>
      <c r="BD601" s="126"/>
      <c r="BE601" s="126"/>
      <c r="BF601" s="126"/>
      <c r="BG601" s="126"/>
      <c r="BJ601" s="126"/>
      <c r="BT601" s="126"/>
      <c r="CD601" s="126"/>
      <c r="CN601" s="126"/>
      <c r="CX601" s="126"/>
      <c r="DH601" s="126"/>
      <c r="DR601" s="126"/>
      <c r="EB601" s="126"/>
      <c r="EL601" s="126"/>
      <c r="EV601" s="126"/>
      <c r="FF601" s="126"/>
      <c r="FP601" s="126"/>
      <c r="FZ601" s="126"/>
      <c r="GJ601" s="126"/>
      <c r="GT601" s="126"/>
      <c r="HD601" s="126"/>
      <c r="HN601" s="126"/>
      <c r="HX601" s="126"/>
      <c r="IH601" s="126"/>
      <c r="IR601" s="126"/>
      <c r="JB601" s="126"/>
    </row>
    <row xmlns:x14ac="http://schemas.microsoft.com/office/spreadsheetml/2009/9/ac" r="602" s="3" customFormat="true" x14ac:dyDescent="0.25">
      <c r="A602" s="412"/>
      <c r="B602" s="126"/>
      <c r="L602" s="126"/>
      <c r="V602" s="126"/>
      <c r="AF602" s="126"/>
      <c r="AP602" s="126"/>
      <c r="AZ602" s="126"/>
      <c r="BA602" s="126"/>
      <c r="BB602" s="126"/>
      <c r="BC602" s="126"/>
      <c r="BD602" s="126"/>
      <c r="BE602" s="126"/>
      <c r="BF602" s="126"/>
      <c r="BG602" s="126"/>
      <c r="BJ602" s="126"/>
      <c r="BT602" s="126"/>
      <c r="CD602" s="126"/>
      <c r="CN602" s="126"/>
      <c r="CX602" s="126"/>
      <c r="DH602" s="126"/>
      <c r="DR602" s="126"/>
      <c r="EB602" s="126"/>
      <c r="EL602" s="126"/>
      <c r="EV602" s="126"/>
      <c r="FF602" s="126"/>
      <c r="FP602" s="126"/>
      <c r="FZ602" s="126"/>
      <c r="GJ602" s="126"/>
      <c r="GT602" s="126"/>
      <c r="HD602" s="126"/>
      <c r="HN602" s="126"/>
      <c r="HX602" s="126"/>
      <c r="IH602" s="126"/>
      <c r="IR602" s="126"/>
      <c r="JB602" s="126"/>
    </row>
    <row xmlns:x14ac="http://schemas.microsoft.com/office/spreadsheetml/2009/9/ac" r="603" s="3" customFormat="true" x14ac:dyDescent="0.25">
      <c r="A603" s="412"/>
      <c r="B603" s="126"/>
      <c r="L603" s="126"/>
      <c r="V603" s="126"/>
      <c r="AF603" s="126"/>
      <c r="AP603" s="126"/>
      <c r="AZ603" s="126"/>
      <c r="BA603" s="126"/>
      <c r="BB603" s="126"/>
      <c r="BC603" s="126"/>
      <c r="BD603" s="126"/>
      <c r="BE603" s="126"/>
      <c r="BF603" s="126"/>
      <c r="BG603" s="126"/>
      <c r="BJ603" s="126"/>
      <c r="BT603" s="126"/>
      <c r="CD603" s="126"/>
      <c r="CN603" s="126"/>
      <c r="CX603" s="126"/>
      <c r="DH603" s="126"/>
      <c r="DR603" s="126"/>
      <c r="EB603" s="126"/>
      <c r="EL603" s="126"/>
      <c r="EV603" s="126"/>
      <c r="FF603" s="126"/>
      <c r="FP603" s="126"/>
      <c r="FZ603" s="126"/>
      <c r="GJ603" s="126"/>
      <c r="GT603" s="126"/>
      <c r="HD603" s="126"/>
      <c r="HN603" s="126"/>
      <c r="HX603" s="126"/>
      <c r="IH603" s="126"/>
      <c r="IR603" s="126"/>
      <c r="JB603" s="126"/>
    </row>
    <row xmlns:x14ac="http://schemas.microsoft.com/office/spreadsheetml/2009/9/ac" r="604" s="3" customFormat="true" x14ac:dyDescent="0.25">
      <c r="A604" s="412"/>
      <c r="B604" s="126"/>
      <c r="L604" s="126"/>
      <c r="V604" s="126"/>
      <c r="AF604" s="126"/>
      <c r="AP604" s="126"/>
      <c r="AZ604" s="126"/>
      <c r="BA604" s="126"/>
      <c r="BB604" s="126"/>
      <c r="BC604" s="126"/>
      <c r="BD604" s="126"/>
      <c r="BE604" s="126"/>
      <c r="BF604" s="126"/>
      <c r="BG604" s="126"/>
      <c r="BJ604" s="126"/>
      <c r="BT604" s="126"/>
      <c r="CD604" s="126"/>
      <c r="CN604" s="126"/>
      <c r="CX604" s="126"/>
      <c r="DH604" s="126"/>
      <c r="DR604" s="126"/>
      <c r="EB604" s="126"/>
      <c r="EL604" s="126"/>
      <c r="EV604" s="126"/>
      <c r="FF604" s="126"/>
      <c r="FP604" s="126"/>
      <c r="FZ604" s="126"/>
      <c r="GJ604" s="126"/>
      <c r="GT604" s="126"/>
      <c r="HD604" s="126"/>
      <c r="HN604" s="126"/>
      <c r="HX604" s="126"/>
      <c r="IH604" s="126"/>
      <c r="IR604" s="126"/>
      <c r="JB604" s="126"/>
    </row>
    <row xmlns:x14ac="http://schemas.microsoft.com/office/spreadsheetml/2009/9/ac" r="605" s="3" customFormat="true" x14ac:dyDescent="0.25">
      <c r="A605" s="412"/>
      <c r="B605" s="126"/>
      <c r="L605" s="126"/>
      <c r="V605" s="126"/>
      <c r="AF605" s="126"/>
      <c r="AP605" s="126"/>
      <c r="AZ605" s="126"/>
      <c r="BA605" s="126"/>
      <c r="BB605" s="126"/>
      <c r="BC605" s="126"/>
      <c r="BD605" s="126"/>
      <c r="BE605" s="126"/>
      <c r="BF605" s="126"/>
      <c r="BG605" s="126"/>
      <c r="BJ605" s="126"/>
      <c r="BT605" s="126"/>
      <c r="CD605" s="126"/>
      <c r="CN605" s="126"/>
      <c r="CX605" s="126"/>
      <c r="DH605" s="126"/>
      <c r="DR605" s="126"/>
      <c r="EB605" s="126"/>
      <c r="EL605" s="126"/>
      <c r="EV605" s="126"/>
      <c r="FF605" s="126"/>
      <c r="FP605" s="126"/>
      <c r="FZ605" s="126"/>
      <c r="GJ605" s="126"/>
      <c r="GT605" s="126"/>
      <c r="HD605" s="126"/>
      <c r="HN605" s="126"/>
      <c r="HX605" s="126"/>
      <c r="IH605" s="126"/>
      <c r="IR605" s="126"/>
      <c r="JB605" s="126"/>
    </row>
    <row xmlns:x14ac="http://schemas.microsoft.com/office/spreadsheetml/2009/9/ac" r="606" s="3" customFormat="true" x14ac:dyDescent="0.25">
      <c r="A606" s="412"/>
      <c r="B606" s="126"/>
      <c r="L606" s="126"/>
      <c r="V606" s="126"/>
      <c r="AF606" s="126"/>
      <c r="AP606" s="126"/>
      <c r="AZ606" s="126"/>
      <c r="BA606" s="126"/>
      <c r="BB606" s="126"/>
      <c r="BC606" s="126"/>
      <c r="BD606" s="126"/>
      <c r="BE606" s="126"/>
      <c r="BF606" s="126"/>
      <c r="BG606" s="126"/>
      <c r="BJ606" s="126"/>
      <c r="BT606" s="126"/>
      <c r="CD606" s="126"/>
      <c r="CN606" s="126"/>
      <c r="CX606" s="126"/>
      <c r="DH606" s="126"/>
      <c r="DR606" s="126"/>
      <c r="EB606" s="126"/>
      <c r="EL606" s="126"/>
      <c r="EV606" s="126"/>
      <c r="FF606" s="126"/>
      <c r="FP606" s="126"/>
      <c r="FZ606" s="126"/>
      <c r="GJ606" s="126"/>
      <c r="GT606" s="126"/>
      <c r="HD606" s="126"/>
      <c r="HN606" s="126"/>
      <c r="HX606" s="126"/>
      <c r="IH606" s="126"/>
      <c r="IR606" s="126"/>
      <c r="JB606" s="126"/>
    </row>
    <row xmlns:x14ac="http://schemas.microsoft.com/office/spreadsheetml/2009/9/ac" r="607" s="3" customFormat="true" x14ac:dyDescent="0.25">
      <c r="A607" s="412"/>
      <c r="B607" s="126"/>
      <c r="L607" s="126"/>
      <c r="V607" s="126"/>
      <c r="AF607" s="126"/>
      <c r="AP607" s="126"/>
      <c r="AZ607" s="126"/>
      <c r="BA607" s="126"/>
      <c r="BB607" s="126"/>
      <c r="BC607" s="126"/>
      <c r="BD607" s="126"/>
      <c r="BE607" s="126"/>
      <c r="BF607" s="126"/>
      <c r="BG607" s="126"/>
      <c r="BJ607" s="126"/>
      <c r="BT607" s="126"/>
      <c r="CD607" s="126"/>
      <c r="CN607" s="126"/>
      <c r="CX607" s="126"/>
      <c r="DH607" s="126"/>
      <c r="DR607" s="126"/>
      <c r="EB607" s="126"/>
      <c r="EL607" s="126"/>
      <c r="EV607" s="126"/>
      <c r="FF607" s="126"/>
      <c r="FP607" s="126"/>
      <c r="FZ607" s="126"/>
      <c r="GJ607" s="126"/>
      <c r="GT607" s="126"/>
      <c r="HD607" s="126"/>
      <c r="HN607" s="126"/>
      <c r="HX607" s="126"/>
      <c r="IH607" s="126"/>
      <c r="IR607" s="126"/>
      <c r="JB607" s="126"/>
    </row>
    <row xmlns:x14ac="http://schemas.microsoft.com/office/spreadsheetml/2009/9/ac" r="608" s="3" customFormat="true" x14ac:dyDescent="0.25">
      <c r="A608" s="412"/>
      <c r="B608" s="126"/>
      <c r="L608" s="126"/>
      <c r="V608" s="126"/>
      <c r="AF608" s="126"/>
      <c r="AP608" s="126"/>
      <c r="AZ608" s="126"/>
      <c r="BA608" s="126"/>
      <c r="BB608" s="126"/>
      <c r="BC608" s="126"/>
      <c r="BD608" s="126"/>
      <c r="BE608" s="126"/>
      <c r="BF608" s="126"/>
      <c r="BG608" s="126"/>
      <c r="BJ608" s="126"/>
      <c r="BT608" s="126"/>
      <c r="CD608" s="126"/>
      <c r="CN608" s="126"/>
      <c r="CX608" s="126"/>
      <c r="DH608" s="126"/>
      <c r="DR608" s="126"/>
      <c r="EB608" s="126"/>
      <c r="EL608" s="126"/>
      <c r="EV608" s="126"/>
      <c r="FF608" s="126"/>
      <c r="FP608" s="126"/>
      <c r="FZ608" s="126"/>
      <c r="GJ608" s="126"/>
      <c r="GT608" s="126"/>
      <c r="HD608" s="126"/>
      <c r="HN608" s="126"/>
      <c r="HX608" s="126"/>
      <c r="IH608" s="126"/>
      <c r="IR608" s="126"/>
      <c r="JB608" s="126"/>
    </row>
    <row xmlns:x14ac="http://schemas.microsoft.com/office/spreadsheetml/2009/9/ac" r="609" s="3" customFormat="true" x14ac:dyDescent="0.25">
      <c r="A609" s="412"/>
      <c r="B609" s="126"/>
      <c r="L609" s="126"/>
      <c r="V609" s="126"/>
      <c r="AF609" s="126"/>
      <c r="AP609" s="126"/>
      <c r="AZ609" s="126"/>
      <c r="BA609" s="126"/>
      <c r="BB609" s="126"/>
      <c r="BC609" s="126"/>
      <c r="BD609" s="126"/>
      <c r="BE609" s="126"/>
      <c r="BF609" s="126"/>
      <c r="BG609" s="126"/>
      <c r="BJ609" s="126"/>
      <c r="BT609" s="126"/>
      <c r="CD609" s="126"/>
      <c r="CN609" s="126"/>
      <c r="CX609" s="126"/>
      <c r="DH609" s="126"/>
      <c r="DR609" s="126"/>
      <c r="EB609" s="126"/>
      <c r="EL609" s="126"/>
      <c r="EV609" s="126"/>
      <c r="FF609" s="126"/>
      <c r="FP609" s="126"/>
      <c r="FZ609" s="126"/>
      <c r="GJ609" s="126"/>
      <c r="GT609" s="126"/>
      <c r="HD609" s="126"/>
      <c r="HN609" s="126"/>
      <c r="HX609" s="126"/>
      <c r="IH609" s="126"/>
      <c r="IR609" s="126"/>
      <c r="JB609" s="126"/>
    </row>
    <row xmlns:x14ac="http://schemas.microsoft.com/office/spreadsheetml/2009/9/ac" r="610" s="3" customFormat="true" x14ac:dyDescent="0.25">
      <c r="A610" s="412"/>
      <c r="B610" s="126"/>
      <c r="L610" s="126"/>
      <c r="V610" s="126"/>
      <c r="AF610" s="126"/>
      <c r="AP610" s="126"/>
      <c r="AZ610" s="126"/>
      <c r="BA610" s="126"/>
      <c r="BB610" s="126"/>
      <c r="BC610" s="126"/>
      <c r="BD610" s="126"/>
      <c r="BE610" s="126"/>
      <c r="BF610" s="126"/>
      <c r="BG610" s="126"/>
      <c r="BJ610" s="126"/>
      <c r="BT610" s="126"/>
      <c r="CD610" s="126"/>
      <c r="CN610" s="126"/>
      <c r="CX610" s="126"/>
      <c r="DH610" s="126"/>
      <c r="DR610" s="126"/>
      <c r="EB610" s="126"/>
      <c r="EL610" s="126"/>
      <c r="EV610" s="126"/>
      <c r="FF610" s="126"/>
      <c r="FP610" s="126"/>
      <c r="FZ610" s="126"/>
      <c r="GJ610" s="126"/>
      <c r="GT610" s="126"/>
      <c r="HD610" s="126"/>
      <c r="HN610" s="126"/>
      <c r="HX610" s="126"/>
      <c r="IH610" s="126"/>
      <c r="IR610" s="126"/>
      <c r="JB610" s="126"/>
    </row>
    <row xmlns:x14ac="http://schemas.microsoft.com/office/spreadsheetml/2009/9/ac" r="611" s="3" customFormat="true" x14ac:dyDescent="0.25">
      <c r="A611" s="412"/>
      <c r="B611" s="126"/>
      <c r="L611" s="126"/>
      <c r="V611" s="126"/>
      <c r="AF611" s="126"/>
      <c r="AP611" s="126"/>
      <c r="AZ611" s="126"/>
      <c r="BA611" s="126"/>
      <c r="BB611" s="126"/>
      <c r="BC611" s="126"/>
      <c r="BD611" s="126"/>
      <c r="BE611" s="126"/>
      <c r="BF611" s="126"/>
      <c r="BG611" s="126"/>
      <c r="BJ611" s="126"/>
      <c r="BT611" s="126"/>
      <c r="CD611" s="126"/>
      <c r="CN611" s="126"/>
      <c r="CX611" s="126"/>
      <c r="DH611" s="126"/>
      <c r="DR611" s="126"/>
      <c r="EB611" s="126"/>
      <c r="EL611" s="126"/>
      <c r="EV611" s="126"/>
      <c r="FF611" s="126"/>
      <c r="FP611" s="126"/>
      <c r="FZ611" s="126"/>
      <c r="GJ611" s="126"/>
      <c r="GT611" s="126"/>
      <c r="HD611" s="126"/>
      <c r="HN611" s="126"/>
      <c r="HX611" s="126"/>
      <c r="IH611" s="126"/>
      <c r="IR611" s="126"/>
      <c r="JB611" s="126"/>
    </row>
    <row xmlns:x14ac="http://schemas.microsoft.com/office/spreadsheetml/2009/9/ac" r="612" s="3" customFormat="true" x14ac:dyDescent="0.25">
      <c r="A612" s="412"/>
      <c r="B612" s="126"/>
      <c r="L612" s="126"/>
      <c r="V612" s="126"/>
      <c r="AF612" s="126"/>
      <c r="AP612" s="126"/>
      <c r="AZ612" s="126"/>
      <c r="BA612" s="126"/>
      <c r="BB612" s="126"/>
      <c r="BC612" s="126"/>
      <c r="BD612" s="126"/>
      <c r="BE612" s="126"/>
      <c r="BF612" s="126"/>
      <c r="BG612" s="126"/>
      <c r="BJ612" s="126"/>
      <c r="BT612" s="126"/>
      <c r="CD612" s="126"/>
      <c r="CN612" s="126"/>
      <c r="CX612" s="126"/>
      <c r="DH612" s="126"/>
      <c r="DR612" s="126"/>
      <c r="EB612" s="126"/>
      <c r="EL612" s="126"/>
      <c r="EV612" s="126"/>
      <c r="FF612" s="126"/>
      <c r="FP612" s="126"/>
      <c r="FZ612" s="126"/>
      <c r="GJ612" s="126"/>
      <c r="GT612" s="126"/>
      <c r="HD612" s="126"/>
      <c r="HN612" s="126"/>
      <c r="HX612" s="126"/>
      <c r="IH612" s="126"/>
      <c r="IR612" s="126"/>
      <c r="JB612" s="126"/>
    </row>
    <row xmlns:x14ac="http://schemas.microsoft.com/office/spreadsheetml/2009/9/ac" r="613" s="3" customFormat="true" x14ac:dyDescent="0.25">
      <c r="A613" s="412"/>
      <c r="B613" s="126"/>
      <c r="L613" s="126"/>
      <c r="V613" s="126"/>
      <c r="AF613" s="126"/>
      <c r="AP613" s="126"/>
      <c r="AZ613" s="126"/>
      <c r="BA613" s="126"/>
      <c r="BB613" s="126"/>
      <c r="BC613" s="126"/>
      <c r="BD613" s="126"/>
      <c r="BE613" s="126"/>
      <c r="BF613" s="126"/>
      <c r="BG613" s="126"/>
      <c r="BJ613" s="126"/>
      <c r="BT613" s="126"/>
      <c r="CD613" s="126"/>
      <c r="CN613" s="126"/>
      <c r="CX613" s="126"/>
      <c r="DH613" s="126"/>
      <c r="DR613" s="126"/>
      <c r="EB613" s="126"/>
      <c r="EL613" s="126"/>
      <c r="EV613" s="126"/>
      <c r="FF613" s="126"/>
      <c r="FP613" s="126"/>
      <c r="FZ613" s="126"/>
      <c r="GJ613" s="126"/>
      <c r="GT613" s="126"/>
      <c r="HD613" s="126"/>
      <c r="HN613" s="126"/>
      <c r="HX613" s="126"/>
      <c r="IH613" s="126"/>
      <c r="IR613" s="126"/>
      <c r="JB613" s="126"/>
    </row>
    <row xmlns:x14ac="http://schemas.microsoft.com/office/spreadsheetml/2009/9/ac" r="614" s="3" customFormat="true" x14ac:dyDescent="0.25">
      <c r="A614" s="412"/>
      <c r="B614" s="126"/>
      <c r="L614" s="126"/>
      <c r="V614" s="126"/>
      <c r="AF614" s="126"/>
      <c r="AP614" s="126"/>
      <c r="AZ614" s="126"/>
      <c r="BA614" s="126"/>
      <c r="BB614" s="126"/>
      <c r="BC614" s="126"/>
      <c r="BD614" s="126"/>
      <c r="BE614" s="126"/>
      <c r="BF614" s="126"/>
      <c r="BG614" s="126"/>
      <c r="BJ614" s="126"/>
      <c r="BT614" s="126"/>
      <c r="CD614" s="126"/>
      <c r="CN614" s="126"/>
      <c r="CX614" s="126"/>
      <c r="DH614" s="126"/>
      <c r="DR614" s="126"/>
      <c r="EB614" s="126"/>
      <c r="EL614" s="126"/>
      <c r="EV614" s="126"/>
      <c r="FF614" s="126"/>
      <c r="FP614" s="126"/>
      <c r="FZ614" s="126"/>
      <c r="GJ614" s="126"/>
      <c r="GT614" s="126"/>
      <c r="HD614" s="126"/>
      <c r="HN614" s="126"/>
      <c r="HX614" s="126"/>
      <c r="IH614" s="126"/>
      <c r="IR614" s="126"/>
      <c r="JB614" s="126"/>
    </row>
    <row xmlns:x14ac="http://schemas.microsoft.com/office/spreadsheetml/2009/9/ac" r="615" s="3" customFormat="true" x14ac:dyDescent="0.25">
      <c r="A615" s="412"/>
      <c r="B615" s="126"/>
      <c r="L615" s="126"/>
      <c r="V615" s="126"/>
      <c r="AF615" s="126"/>
      <c r="AP615" s="126"/>
      <c r="AZ615" s="126"/>
      <c r="BA615" s="126"/>
      <c r="BB615" s="126"/>
      <c r="BC615" s="126"/>
      <c r="BD615" s="126"/>
      <c r="BE615" s="126"/>
      <c r="BF615" s="126"/>
      <c r="BG615" s="126"/>
      <c r="BJ615" s="126"/>
      <c r="BT615" s="126"/>
      <c r="CD615" s="126"/>
      <c r="CN615" s="126"/>
      <c r="CX615" s="126"/>
      <c r="DH615" s="126"/>
      <c r="DR615" s="126"/>
      <c r="EB615" s="126"/>
      <c r="EL615" s="126"/>
      <c r="EV615" s="126"/>
      <c r="FF615" s="126"/>
      <c r="FP615" s="126"/>
      <c r="FZ615" s="126"/>
      <c r="GJ615" s="126"/>
      <c r="GT615" s="126"/>
      <c r="HD615" s="126"/>
      <c r="HN615" s="126"/>
      <c r="HX615" s="126"/>
      <c r="IH615" s="126"/>
      <c r="IR615" s="126"/>
      <c r="JB615" s="126"/>
    </row>
    <row xmlns:x14ac="http://schemas.microsoft.com/office/spreadsheetml/2009/9/ac" r="616" s="3" customFormat="true" x14ac:dyDescent="0.25">
      <c r="A616" s="412"/>
      <c r="B616" s="126"/>
      <c r="L616" s="126"/>
      <c r="V616" s="126"/>
      <c r="AF616" s="126"/>
      <c r="AP616" s="126"/>
      <c r="AZ616" s="126"/>
      <c r="BA616" s="126"/>
      <c r="BB616" s="126"/>
      <c r="BC616" s="126"/>
      <c r="BD616" s="126"/>
      <c r="BE616" s="126"/>
      <c r="BF616" s="126"/>
      <c r="BG616" s="126"/>
      <c r="BJ616" s="126"/>
      <c r="BT616" s="126"/>
      <c r="CD616" s="126"/>
      <c r="CN616" s="126"/>
      <c r="CX616" s="126"/>
      <c r="DH616" s="126"/>
      <c r="DR616" s="126"/>
      <c r="EB616" s="126"/>
      <c r="EL616" s="126"/>
      <c r="EV616" s="126"/>
      <c r="FF616" s="126"/>
      <c r="FP616" s="126"/>
      <c r="FZ616" s="126"/>
      <c r="GJ616" s="126"/>
      <c r="GT616" s="126"/>
      <c r="HD616" s="126"/>
      <c r="HN616" s="126"/>
      <c r="HX616" s="126"/>
      <c r="IH616" s="126"/>
      <c r="IR616" s="126"/>
      <c r="JB616" s="126"/>
    </row>
    <row xmlns:x14ac="http://schemas.microsoft.com/office/spreadsheetml/2009/9/ac" r="617" s="3" customFormat="true" x14ac:dyDescent="0.25">
      <c r="A617" s="412"/>
      <c r="B617" s="126"/>
      <c r="L617" s="126"/>
      <c r="V617" s="126"/>
      <c r="AF617" s="126"/>
      <c r="AP617" s="126"/>
      <c r="AZ617" s="126"/>
      <c r="BA617" s="126"/>
      <c r="BB617" s="126"/>
      <c r="BC617" s="126"/>
      <c r="BD617" s="126"/>
      <c r="BE617" s="126"/>
      <c r="BF617" s="126"/>
      <c r="BG617" s="126"/>
      <c r="BJ617" s="126"/>
      <c r="BT617" s="126"/>
      <c r="CD617" s="126"/>
      <c r="CN617" s="126"/>
      <c r="CX617" s="126"/>
      <c r="DH617" s="126"/>
      <c r="DR617" s="126"/>
      <c r="EB617" s="126"/>
      <c r="EL617" s="126"/>
      <c r="EV617" s="126"/>
      <c r="FF617" s="126"/>
      <c r="FP617" s="126"/>
      <c r="FZ617" s="126"/>
      <c r="GJ617" s="126"/>
      <c r="GT617" s="126"/>
      <c r="HD617" s="126"/>
      <c r="HN617" s="126"/>
      <c r="HX617" s="126"/>
      <c r="IH617" s="126"/>
      <c r="IR617" s="126"/>
      <c r="JB617" s="126"/>
    </row>
    <row xmlns:x14ac="http://schemas.microsoft.com/office/spreadsheetml/2009/9/ac" r="618" s="3" customFormat="true" x14ac:dyDescent="0.25">
      <c r="A618" s="412"/>
      <c r="B618" s="126"/>
      <c r="L618" s="126"/>
      <c r="V618" s="126"/>
      <c r="AF618" s="126"/>
      <c r="AP618" s="126"/>
      <c r="AZ618" s="126"/>
      <c r="BA618" s="126"/>
      <c r="BB618" s="126"/>
      <c r="BC618" s="126"/>
      <c r="BD618" s="126"/>
      <c r="BE618" s="126"/>
      <c r="BF618" s="126"/>
      <c r="BG618" s="126"/>
      <c r="BJ618" s="126"/>
      <c r="BT618" s="126"/>
      <c r="CD618" s="126"/>
      <c r="CN618" s="126"/>
      <c r="CX618" s="126"/>
      <c r="DH618" s="126"/>
      <c r="DR618" s="126"/>
      <c r="EB618" s="126"/>
      <c r="EL618" s="126"/>
      <c r="EV618" s="126"/>
      <c r="FF618" s="126"/>
      <c r="FP618" s="126"/>
      <c r="FZ618" s="126"/>
      <c r="GJ618" s="126"/>
      <c r="GT618" s="126"/>
      <c r="HD618" s="126"/>
      <c r="HN618" s="126"/>
      <c r="HX618" s="126"/>
      <c r="IH618" s="126"/>
      <c r="IR618" s="126"/>
      <c r="JB618" s="126"/>
    </row>
    <row xmlns:x14ac="http://schemas.microsoft.com/office/spreadsheetml/2009/9/ac" r="619" s="3" customFormat="true" x14ac:dyDescent="0.25">
      <c r="A619" s="412"/>
      <c r="B619" s="126"/>
      <c r="L619" s="126"/>
      <c r="V619" s="126"/>
      <c r="AF619" s="126"/>
      <c r="AP619" s="126"/>
      <c r="AZ619" s="126"/>
      <c r="BA619" s="126"/>
      <c r="BB619" s="126"/>
      <c r="BC619" s="126"/>
      <c r="BD619" s="126"/>
      <c r="BE619" s="126"/>
      <c r="BF619" s="126"/>
      <c r="BG619" s="126"/>
      <c r="BJ619" s="126"/>
      <c r="BT619" s="126"/>
      <c r="CD619" s="126"/>
      <c r="CN619" s="126"/>
      <c r="CX619" s="126"/>
      <c r="DH619" s="126"/>
      <c r="DR619" s="126"/>
      <c r="EB619" s="126"/>
      <c r="EL619" s="126"/>
      <c r="EV619" s="126"/>
      <c r="FF619" s="126"/>
      <c r="FP619" s="126"/>
      <c r="FZ619" s="126"/>
      <c r="GJ619" s="126"/>
      <c r="GT619" s="126"/>
      <c r="HD619" s="126"/>
      <c r="HN619" s="126"/>
      <c r="HX619" s="126"/>
      <c r="IH619" s="126"/>
      <c r="IR619" s="126"/>
      <c r="JB619" s="126"/>
    </row>
    <row xmlns:x14ac="http://schemas.microsoft.com/office/spreadsheetml/2009/9/ac" r="620" s="3" customFormat="true" x14ac:dyDescent="0.25">
      <c r="A620" s="412"/>
      <c r="B620" s="126"/>
      <c r="L620" s="126"/>
      <c r="V620" s="126"/>
      <c r="AF620" s="126"/>
      <c r="AP620" s="126"/>
      <c r="AZ620" s="126"/>
      <c r="BA620" s="126"/>
      <c r="BB620" s="126"/>
      <c r="BC620" s="126"/>
      <c r="BD620" s="126"/>
      <c r="BE620" s="126"/>
      <c r="BF620" s="126"/>
      <c r="BG620" s="126"/>
      <c r="BJ620" s="126"/>
      <c r="BT620" s="126"/>
      <c r="CD620" s="126"/>
      <c r="CN620" s="126"/>
      <c r="CX620" s="126"/>
      <c r="DH620" s="126"/>
      <c r="DR620" s="126"/>
      <c r="EB620" s="126"/>
      <c r="EL620" s="126"/>
      <c r="EV620" s="126"/>
      <c r="FF620" s="126"/>
      <c r="FP620" s="126"/>
      <c r="FZ620" s="126"/>
      <c r="GJ620" s="126"/>
      <c r="GT620" s="126"/>
      <c r="HD620" s="126"/>
      <c r="HN620" s="126"/>
      <c r="HX620" s="126"/>
      <c r="IH620" s="126"/>
      <c r="IR620" s="126"/>
      <c r="JB620" s="126"/>
    </row>
    <row xmlns:x14ac="http://schemas.microsoft.com/office/spreadsheetml/2009/9/ac" r="621" s="3" customFormat="true" x14ac:dyDescent="0.25">
      <c r="A621" s="412"/>
      <c r="B621" s="126"/>
      <c r="L621" s="126"/>
      <c r="V621" s="126"/>
      <c r="AF621" s="126"/>
      <c r="AP621" s="126"/>
      <c r="AZ621" s="126"/>
      <c r="BA621" s="126"/>
      <c r="BB621" s="126"/>
      <c r="BC621" s="126"/>
      <c r="BD621" s="126"/>
      <c r="BE621" s="126"/>
      <c r="BF621" s="126"/>
      <c r="BG621" s="126"/>
      <c r="BJ621" s="126"/>
      <c r="BT621" s="126"/>
      <c r="CD621" s="126"/>
      <c r="CN621" s="126"/>
      <c r="CX621" s="126"/>
      <c r="DH621" s="126"/>
      <c r="DR621" s="126"/>
      <c r="EB621" s="126"/>
      <c r="EL621" s="126"/>
      <c r="EV621" s="126"/>
      <c r="FF621" s="126"/>
      <c r="FP621" s="126"/>
      <c r="FZ621" s="126"/>
      <c r="GJ621" s="126"/>
      <c r="GT621" s="126"/>
      <c r="HD621" s="126"/>
      <c r="HN621" s="126"/>
      <c r="HX621" s="126"/>
      <c r="IH621" s="126"/>
      <c r="IR621" s="126"/>
      <c r="JB621" s="126"/>
    </row>
    <row xmlns:x14ac="http://schemas.microsoft.com/office/spreadsheetml/2009/9/ac" r="622" s="3" customFormat="true" x14ac:dyDescent="0.25">
      <c r="A622" s="412"/>
      <c r="B622" s="126"/>
      <c r="L622" s="126"/>
      <c r="V622" s="126"/>
      <c r="AF622" s="126"/>
      <c r="AP622" s="126"/>
      <c r="AZ622" s="126"/>
      <c r="BA622" s="126"/>
      <c r="BB622" s="126"/>
      <c r="BC622" s="126"/>
      <c r="BD622" s="126"/>
      <c r="BE622" s="126"/>
      <c r="BF622" s="126"/>
      <c r="BG622" s="126"/>
      <c r="BJ622" s="126"/>
      <c r="BT622" s="126"/>
      <c r="CD622" s="126"/>
      <c r="CN622" s="126"/>
      <c r="CX622" s="126"/>
      <c r="DH622" s="126"/>
      <c r="DR622" s="126"/>
      <c r="EB622" s="126"/>
      <c r="EL622" s="126"/>
      <c r="EV622" s="126"/>
      <c r="FF622" s="126"/>
      <c r="FP622" s="126"/>
      <c r="FZ622" s="126"/>
      <c r="GJ622" s="126"/>
      <c r="GT622" s="126"/>
      <c r="HD622" s="126"/>
      <c r="HN622" s="126"/>
      <c r="HX622" s="126"/>
      <c r="IH622" s="126"/>
      <c r="IR622" s="126"/>
      <c r="JB622" s="126"/>
    </row>
    <row xmlns:x14ac="http://schemas.microsoft.com/office/spreadsheetml/2009/9/ac" r="623" s="3" customFormat="true" x14ac:dyDescent="0.25">
      <c r="A623" s="412"/>
      <c r="B623" s="126"/>
      <c r="L623" s="126"/>
      <c r="V623" s="126"/>
      <c r="AF623" s="126"/>
      <c r="AP623" s="126"/>
      <c r="AZ623" s="126"/>
      <c r="BA623" s="126"/>
      <c r="BB623" s="126"/>
      <c r="BC623" s="126"/>
      <c r="BD623" s="126"/>
      <c r="BE623" s="126"/>
      <c r="BF623" s="126"/>
      <c r="BG623" s="126"/>
      <c r="BJ623" s="126"/>
      <c r="BT623" s="126"/>
      <c r="CD623" s="126"/>
      <c r="CN623" s="126"/>
      <c r="CX623" s="126"/>
      <c r="DH623" s="126"/>
      <c r="DR623" s="126"/>
      <c r="EB623" s="126"/>
      <c r="EL623" s="126"/>
      <c r="EV623" s="126"/>
      <c r="FF623" s="126"/>
      <c r="FP623" s="126"/>
      <c r="FZ623" s="126"/>
      <c r="GJ623" s="126"/>
      <c r="GT623" s="126"/>
      <c r="HD623" s="126"/>
      <c r="HN623" s="126"/>
      <c r="HX623" s="126"/>
      <c r="IH623" s="126"/>
      <c r="IR623" s="126"/>
      <c r="JB623" s="126"/>
    </row>
    <row xmlns:x14ac="http://schemas.microsoft.com/office/spreadsheetml/2009/9/ac" r="624" s="3" customFormat="true" x14ac:dyDescent="0.25">
      <c r="A624" s="412"/>
      <c r="B624" s="126"/>
      <c r="L624" s="126"/>
      <c r="V624" s="126"/>
      <c r="AF624" s="126"/>
      <c r="AP624" s="126"/>
      <c r="AZ624" s="126"/>
      <c r="BA624" s="126"/>
      <c r="BB624" s="126"/>
      <c r="BC624" s="126"/>
      <c r="BD624" s="126"/>
      <c r="BE624" s="126"/>
      <c r="BF624" s="126"/>
      <c r="BG624" s="126"/>
      <c r="BJ624" s="126"/>
      <c r="BT624" s="126"/>
      <c r="CD624" s="126"/>
      <c r="CN624" s="126"/>
      <c r="CX624" s="126"/>
      <c r="DH624" s="126"/>
      <c r="DR624" s="126"/>
      <c r="EB624" s="126"/>
      <c r="EL624" s="126"/>
      <c r="EV624" s="126"/>
      <c r="FF624" s="126"/>
      <c r="FP624" s="126"/>
      <c r="FZ624" s="126"/>
      <c r="GJ624" s="126"/>
      <c r="GT624" s="126"/>
      <c r="HD624" s="126"/>
      <c r="HN624" s="126"/>
      <c r="HX624" s="126"/>
      <c r="IH624" s="126"/>
      <c r="IR624" s="126"/>
      <c r="JB624" s="126"/>
    </row>
    <row xmlns:x14ac="http://schemas.microsoft.com/office/spreadsheetml/2009/9/ac" r="625" s="3" customFormat="true" x14ac:dyDescent="0.25">
      <c r="A625" s="412"/>
      <c r="B625" s="126"/>
      <c r="L625" s="126"/>
      <c r="V625" s="126"/>
      <c r="AF625" s="126"/>
      <c r="AP625" s="126"/>
      <c r="AZ625" s="126"/>
      <c r="BA625" s="126"/>
      <c r="BB625" s="126"/>
      <c r="BC625" s="126"/>
      <c r="BD625" s="126"/>
      <c r="BE625" s="126"/>
      <c r="BF625" s="126"/>
      <c r="BG625" s="126"/>
      <c r="BJ625" s="126"/>
      <c r="BT625" s="126"/>
      <c r="CD625" s="126"/>
      <c r="CN625" s="126"/>
      <c r="CX625" s="126"/>
      <c r="DH625" s="126"/>
      <c r="DR625" s="126"/>
      <c r="EB625" s="126"/>
      <c r="EL625" s="126"/>
      <c r="EV625" s="126"/>
      <c r="FF625" s="126"/>
      <c r="FP625" s="126"/>
      <c r="FZ625" s="126"/>
      <c r="GJ625" s="126"/>
      <c r="GT625" s="126"/>
      <c r="HD625" s="126"/>
      <c r="HN625" s="126"/>
      <c r="HX625" s="126"/>
      <c r="IH625" s="126"/>
      <c r="IR625" s="126"/>
      <c r="JB625" s="126"/>
    </row>
    <row xmlns:x14ac="http://schemas.microsoft.com/office/spreadsheetml/2009/9/ac" r="626" s="3" customFormat="true" x14ac:dyDescent="0.25">
      <c r="A626" s="412"/>
      <c r="B626" s="126"/>
      <c r="L626" s="126"/>
      <c r="V626" s="126"/>
      <c r="AF626" s="126"/>
      <c r="AP626" s="126"/>
      <c r="AZ626" s="126"/>
      <c r="BA626" s="126"/>
      <c r="BB626" s="126"/>
      <c r="BC626" s="126"/>
      <c r="BD626" s="126"/>
      <c r="BE626" s="126"/>
      <c r="BF626" s="126"/>
      <c r="BG626" s="126"/>
      <c r="BJ626" s="126"/>
      <c r="BT626" s="126"/>
      <c r="CD626" s="126"/>
      <c r="CN626" s="126"/>
      <c r="CX626" s="126"/>
      <c r="DH626" s="126"/>
      <c r="DR626" s="126"/>
      <c r="EB626" s="126"/>
      <c r="EL626" s="126"/>
      <c r="EV626" s="126"/>
      <c r="FF626" s="126"/>
      <c r="FP626" s="126"/>
      <c r="FZ626" s="126"/>
      <c r="GJ626" s="126"/>
      <c r="GT626" s="126"/>
      <c r="HD626" s="126"/>
      <c r="HN626" s="126"/>
      <c r="HX626" s="126"/>
      <c r="IH626" s="126"/>
      <c r="IR626" s="126"/>
      <c r="JB626" s="126"/>
    </row>
    <row xmlns:x14ac="http://schemas.microsoft.com/office/spreadsheetml/2009/9/ac" r="627" s="3" customFormat="true" x14ac:dyDescent="0.25">
      <c r="A627" s="412"/>
      <c r="B627" s="126"/>
      <c r="L627" s="126"/>
      <c r="V627" s="126"/>
      <c r="AF627" s="126"/>
      <c r="AP627" s="126"/>
      <c r="AZ627" s="126"/>
      <c r="BA627" s="126"/>
      <c r="BB627" s="126"/>
      <c r="BC627" s="126"/>
      <c r="BD627" s="126"/>
      <c r="BE627" s="126"/>
      <c r="BF627" s="126"/>
      <c r="BG627" s="126"/>
      <c r="BJ627" s="126"/>
      <c r="BT627" s="126"/>
      <c r="CD627" s="126"/>
      <c r="CN627" s="126"/>
      <c r="CX627" s="126"/>
      <c r="DH627" s="126"/>
      <c r="DR627" s="126"/>
      <c r="EB627" s="126"/>
      <c r="EL627" s="126"/>
      <c r="EV627" s="126"/>
      <c r="FF627" s="126"/>
      <c r="FP627" s="126"/>
      <c r="FZ627" s="126"/>
      <c r="GJ627" s="126"/>
      <c r="GT627" s="126"/>
      <c r="HD627" s="126"/>
      <c r="HN627" s="126"/>
      <c r="HX627" s="126"/>
      <c r="IH627" s="126"/>
      <c r="IR627" s="126"/>
      <c r="JB627" s="126"/>
    </row>
    <row xmlns:x14ac="http://schemas.microsoft.com/office/spreadsheetml/2009/9/ac" r="628" s="3" customFormat="true" x14ac:dyDescent="0.25">
      <c r="A628" s="412"/>
      <c r="B628" s="126"/>
      <c r="L628" s="126"/>
      <c r="V628" s="126"/>
      <c r="AF628" s="126"/>
      <c r="AP628" s="126"/>
      <c r="AZ628" s="126"/>
      <c r="BA628" s="126"/>
      <c r="BB628" s="126"/>
      <c r="BC628" s="126"/>
      <c r="BD628" s="126"/>
      <c r="BE628" s="126"/>
      <c r="BF628" s="126"/>
      <c r="BG628" s="126"/>
      <c r="BJ628" s="126"/>
      <c r="BT628" s="126"/>
      <c r="CD628" s="126"/>
      <c r="CN628" s="126"/>
      <c r="CX628" s="126"/>
      <c r="DH628" s="126"/>
      <c r="DR628" s="126"/>
      <c r="EB628" s="126"/>
      <c r="EL628" s="126"/>
      <c r="EV628" s="126"/>
      <c r="FF628" s="126"/>
      <c r="FP628" s="126"/>
      <c r="FZ628" s="126"/>
      <c r="GJ628" s="126"/>
      <c r="GT628" s="126"/>
      <c r="HD628" s="126"/>
      <c r="HN628" s="126"/>
      <c r="HX628" s="126"/>
      <c r="IH628" s="126"/>
      <c r="IR628" s="126"/>
      <c r="JB628" s="126"/>
    </row>
    <row xmlns:x14ac="http://schemas.microsoft.com/office/spreadsheetml/2009/9/ac" r="629" s="3" customFormat="true" x14ac:dyDescent="0.25">
      <c r="A629" s="412"/>
      <c r="B629" s="126"/>
      <c r="L629" s="126"/>
      <c r="V629" s="126"/>
      <c r="AF629" s="126"/>
      <c r="AP629" s="126"/>
      <c r="AZ629" s="126"/>
      <c r="BA629" s="126"/>
      <c r="BB629" s="126"/>
      <c r="BC629" s="126"/>
      <c r="BD629" s="126"/>
      <c r="BE629" s="126"/>
      <c r="BF629" s="126"/>
      <c r="BG629" s="126"/>
      <c r="BJ629" s="126"/>
      <c r="BT629" s="126"/>
      <c r="CD629" s="126"/>
      <c r="CN629" s="126"/>
      <c r="CX629" s="126"/>
      <c r="DH629" s="126"/>
      <c r="DR629" s="126"/>
      <c r="EB629" s="126"/>
      <c r="EL629" s="126"/>
      <c r="EV629" s="126"/>
      <c r="FF629" s="126"/>
      <c r="FP629" s="126"/>
      <c r="FZ629" s="126"/>
      <c r="GJ629" s="126"/>
      <c r="GT629" s="126"/>
      <c r="HD629" s="126"/>
      <c r="HN629" s="126"/>
      <c r="HX629" s="126"/>
      <c r="IH629" s="126"/>
      <c r="IR629" s="126"/>
      <c r="JB629" s="126"/>
    </row>
    <row xmlns:x14ac="http://schemas.microsoft.com/office/spreadsheetml/2009/9/ac" r="630" s="3" customFormat="true" x14ac:dyDescent="0.25">
      <c r="A630" s="412"/>
      <c r="B630" s="126"/>
      <c r="L630" s="126"/>
      <c r="V630" s="126"/>
      <c r="AF630" s="126"/>
      <c r="AP630" s="126"/>
      <c r="AZ630" s="126"/>
      <c r="BA630" s="126"/>
      <c r="BB630" s="126"/>
      <c r="BC630" s="126"/>
      <c r="BD630" s="126"/>
      <c r="BE630" s="126"/>
      <c r="BF630" s="126"/>
      <c r="BG630" s="126"/>
      <c r="BJ630" s="126"/>
      <c r="BT630" s="126"/>
      <c r="CD630" s="126"/>
      <c r="CN630" s="126"/>
      <c r="CX630" s="126"/>
      <c r="DH630" s="126"/>
      <c r="DR630" s="126"/>
      <c r="EB630" s="126"/>
      <c r="EL630" s="126"/>
      <c r="EV630" s="126"/>
      <c r="FF630" s="126"/>
      <c r="FP630" s="126"/>
      <c r="FZ630" s="126"/>
      <c r="GJ630" s="126"/>
      <c r="GT630" s="126"/>
      <c r="HD630" s="126"/>
      <c r="HN630" s="126"/>
      <c r="HX630" s="126"/>
      <c r="IH630" s="126"/>
      <c r="IR630" s="126"/>
      <c r="JB630" s="126"/>
    </row>
    <row xmlns:x14ac="http://schemas.microsoft.com/office/spreadsheetml/2009/9/ac" r="631" s="3" customFormat="true" x14ac:dyDescent="0.25">
      <c r="A631" s="412"/>
      <c r="B631" s="126"/>
      <c r="L631" s="126"/>
      <c r="V631" s="126"/>
      <c r="AF631" s="126"/>
      <c r="AP631" s="126"/>
      <c r="AZ631" s="126"/>
      <c r="BA631" s="126"/>
      <c r="BB631" s="126"/>
      <c r="BC631" s="126"/>
      <c r="BD631" s="126"/>
      <c r="BE631" s="126"/>
      <c r="BF631" s="126"/>
      <c r="BG631" s="126"/>
      <c r="BJ631" s="126"/>
      <c r="BT631" s="126"/>
      <c r="CD631" s="126"/>
      <c r="CN631" s="126"/>
      <c r="CX631" s="126"/>
      <c r="DH631" s="126"/>
      <c r="DR631" s="126"/>
      <c r="EB631" s="126"/>
      <c r="EL631" s="126"/>
      <c r="EV631" s="126"/>
      <c r="FF631" s="126"/>
      <c r="FP631" s="126"/>
      <c r="FZ631" s="126"/>
      <c r="GJ631" s="126"/>
      <c r="GT631" s="126"/>
      <c r="HD631" s="126"/>
      <c r="HN631" s="126"/>
      <c r="HX631" s="126"/>
      <c r="IH631" s="126"/>
      <c r="IR631" s="126"/>
      <c r="JB631" s="126"/>
    </row>
    <row xmlns:x14ac="http://schemas.microsoft.com/office/spreadsheetml/2009/9/ac" r="632" s="3" customFormat="true" x14ac:dyDescent="0.25">
      <c r="A632" s="412"/>
      <c r="B632" s="126"/>
      <c r="L632" s="126"/>
      <c r="V632" s="126"/>
      <c r="AF632" s="126"/>
      <c r="AP632" s="126"/>
      <c r="AZ632" s="126"/>
      <c r="BA632" s="126"/>
      <c r="BB632" s="126"/>
      <c r="BC632" s="126"/>
      <c r="BD632" s="126"/>
      <c r="BE632" s="126"/>
      <c r="BF632" s="126"/>
      <c r="BG632" s="126"/>
      <c r="BJ632" s="126"/>
      <c r="BT632" s="126"/>
      <c r="CD632" s="126"/>
      <c r="CN632" s="126"/>
      <c r="CX632" s="126"/>
      <c r="DH632" s="126"/>
      <c r="DR632" s="126"/>
      <c r="EB632" s="126"/>
      <c r="EL632" s="126"/>
      <c r="EV632" s="126"/>
      <c r="FF632" s="126"/>
      <c r="FP632" s="126"/>
      <c r="FZ632" s="126"/>
      <c r="GJ632" s="126"/>
      <c r="GT632" s="126"/>
      <c r="HD632" s="126"/>
      <c r="HN632" s="126"/>
      <c r="HX632" s="126"/>
      <c r="IH632" s="126"/>
      <c r="IR632" s="126"/>
      <c r="JB632" s="126"/>
    </row>
    <row xmlns:x14ac="http://schemas.microsoft.com/office/spreadsheetml/2009/9/ac" r="633" s="3" customFormat="true" x14ac:dyDescent="0.25">
      <c r="A633" s="412"/>
      <c r="B633" s="126"/>
      <c r="L633" s="126"/>
      <c r="V633" s="126"/>
      <c r="AF633" s="126"/>
      <c r="AP633" s="126"/>
      <c r="AZ633" s="126"/>
      <c r="BA633" s="126"/>
      <c r="BB633" s="126"/>
      <c r="BC633" s="126"/>
      <c r="BD633" s="126"/>
      <c r="BE633" s="126"/>
      <c r="BF633" s="126"/>
      <c r="BG633" s="126"/>
      <c r="BJ633" s="126"/>
      <c r="BT633" s="126"/>
      <c r="CD633" s="126"/>
      <c r="CN633" s="126"/>
      <c r="CX633" s="126"/>
      <c r="DH633" s="126"/>
      <c r="DR633" s="126"/>
      <c r="EB633" s="126"/>
      <c r="EL633" s="126"/>
      <c r="EV633" s="126"/>
      <c r="FF633" s="126"/>
      <c r="FP633" s="126"/>
      <c r="FZ633" s="126"/>
      <c r="GJ633" s="126"/>
      <c r="GT633" s="126"/>
      <c r="HD633" s="126"/>
      <c r="HN633" s="126"/>
      <c r="HX633" s="126"/>
      <c r="IH633" s="126"/>
      <c r="IR633" s="126"/>
      <c r="JB633" s="126"/>
    </row>
    <row xmlns:x14ac="http://schemas.microsoft.com/office/spreadsheetml/2009/9/ac" r="634" s="3" customFormat="true" x14ac:dyDescent="0.25">
      <c r="A634" s="412"/>
      <c r="B634" s="126"/>
      <c r="L634" s="126"/>
      <c r="V634" s="126"/>
      <c r="AF634" s="126"/>
      <c r="AP634" s="126"/>
      <c r="AZ634" s="126"/>
      <c r="BA634" s="126"/>
      <c r="BB634" s="126"/>
      <c r="BC634" s="126"/>
      <c r="BD634" s="126"/>
      <c r="BE634" s="126"/>
      <c r="BF634" s="126"/>
      <c r="BG634" s="126"/>
      <c r="BJ634" s="126"/>
      <c r="BT634" s="126"/>
      <c r="CD634" s="126"/>
      <c r="CN634" s="126"/>
      <c r="CX634" s="126"/>
      <c r="DH634" s="126"/>
      <c r="DR634" s="126"/>
      <c r="EB634" s="126"/>
      <c r="EL634" s="126"/>
      <c r="EV634" s="126"/>
      <c r="FF634" s="126"/>
      <c r="FP634" s="126"/>
      <c r="FZ634" s="126"/>
      <c r="GJ634" s="126"/>
      <c r="GT634" s="126"/>
      <c r="HD634" s="126"/>
      <c r="HN634" s="126"/>
      <c r="HX634" s="126"/>
      <c r="IH634" s="126"/>
      <c r="IR634" s="126"/>
      <c r="JB634" s="126"/>
    </row>
    <row xmlns:x14ac="http://schemas.microsoft.com/office/spreadsheetml/2009/9/ac" r="635" s="3" customFormat="true" x14ac:dyDescent="0.25">
      <c r="A635" s="412"/>
      <c r="B635" s="126"/>
      <c r="L635" s="126"/>
      <c r="V635" s="126"/>
      <c r="AF635" s="126"/>
      <c r="AP635" s="126"/>
      <c r="AZ635" s="126"/>
      <c r="BA635" s="126"/>
      <c r="BB635" s="126"/>
      <c r="BC635" s="126"/>
      <c r="BD635" s="126"/>
      <c r="BE635" s="126"/>
      <c r="BF635" s="126"/>
      <c r="BG635" s="126"/>
      <c r="BJ635" s="126"/>
      <c r="BT635" s="126"/>
      <c r="CD635" s="126"/>
      <c r="CN635" s="126"/>
      <c r="CX635" s="126"/>
      <c r="DH635" s="126"/>
      <c r="DR635" s="126"/>
      <c r="EB635" s="126"/>
      <c r="EL635" s="126"/>
      <c r="EV635" s="126"/>
      <c r="FF635" s="126"/>
      <c r="FP635" s="126"/>
      <c r="FZ635" s="126"/>
      <c r="GJ635" s="126"/>
      <c r="GT635" s="126"/>
      <c r="HD635" s="126"/>
      <c r="HN635" s="126"/>
      <c r="HX635" s="126"/>
      <c r="IH635" s="126"/>
      <c r="IR635" s="126"/>
      <c r="JB635" s="126"/>
    </row>
    <row xmlns:x14ac="http://schemas.microsoft.com/office/spreadsheetml/2009/9/ac" r="636" s="3" customFormat="true" x14ac:dyDescent="0.25">
      <c r="A636" s="412"/>
      <c r="B636" s="126"/>
      <c r="L636" s="126"/>
      <c r="V636" s="126"/>
      <c r="AF636" s="126"/>
      <c r="AP636" s="126"/>
      <c r="AZ636" s="126"/>
      <c r="BA636" s="126"/>
      <c r="BB636" s="126"/>
      <c r="BC636" s="126"/>
      <c r="BD636" s="126"/>
      <c r="BE636" s="126"/>
      <c r="BF636" s="126"/>
      <c r="BG636" s="126"/>
      <c r="BJ636" s="126"/>
      <c r="BT636" s="126"/>
      <c r="CD636" s="126"/>
      <c r="CN636" s="126"/>
      <c r="CX636" s="126"/>
      <c r="DH636" s="126"/>
      <c r="DR636" s="126"/>
      <c r="EB636" s="126"/>
      <c r="EL636" s="126"/>
      <c r="EV636" s="126"/>
      <c r="FF636" s="126"/>
      <c r="FP636" s="126"/>
      <c r="FZ636" s="126"/>
      <c r="GJ636" s="126"/>
      <c r="GT636" s="126"/>
      <c r="HD636" s="126"/>
      <c r="HN636" s="126"/>
      <c r="HX636" s="126"/>
      <c r="IH636" s="126"/>
      <c r="IR636" s="126"/>
      <c r="JB636" s="126"/>
    </row>
    <row xmlns:x14ac="http://schemas.microsoft.com/office/spreadsheetml/2009/9/ac" r="637" s="3" customFormat="true" x14ac:dyDescent="0.25">
      <c r="A637" s="412"/>
      <c r="B637" s="126"/>
      <c r="L637" s="126"/>
      <c r="V637" s="126"/>
      <c r="AF637" s="126"/>
      <c r="AP637" s="126"/>
      <c r="AZ637" s="126"/>
      <c r="BA637" s="126"/>
      <c r="BB637" s="126"/>
      <c r="BC637" s="126"/>
      <c r="BD637" s="126"/>
      <c r="BE637" s="126"/>
      <c r="BF637" s="126"/>
      <c r="BG637" s="126"/>
      <c r="BJ637" s="126"/>
      <c r="BT637" s="126"/>
      <c r="CD637" s="126"/>
      <c r="CN637" s="126"/>
      <c r="CX637" s="126"/>
      <c r="DH637" s="126"/>
      <c r="DR637" s="126"/>
      <c r="EB637" s="126"/>
      <c r="EL637" s="126"/>
      <c r="EV637" s="126"/>
      <c r="FF637" s="126"/>
      <c r="FP637" s="126"/>
      <c r="FZ637" s="126"/>
      <c r="GJ637" s="126"/>
      <c r="GT637" s="126"/>
      <c r="HD637" s="126"/>
      <c r="HN637" s="126"/>
      <c r="HX637" s="126"/>
      <c r="IH637" s="126"/>
      <c r="IR637" s="126"/>
      <c r="JB637" s="126"/>
    </row>
    <row xmlns:x14ac="http://schemas.microsoft.com/office/spreadsheetml/2009/9/ac" r="638" s="3" customFormat="true" x14ac:dyDescent="0.25">
      <c r="A638" s="412"/>
      <c r="B638" s="126"/>
      <c r="L638" s="126"/>
      <c r="V638" s="126"/>
      <c r="AF638" s="126"/>
      <c r="AP638" s="126"/>
      <c r="AZ638" s="126"/>
      <c r="BA638" s="126"/>
      <c r="BB638" s="126"/>
      <c r="BC638" s="126"/>
      <c r="BD638" s="126"/>
      <c r="BE638" s="126"/>
      <c r="BF638" s="126"/>
      <c r="BG638" s="126"/>
      <c r="BJ638" s="126"/>
      <c r="BT638" s="126"/>
      <c r="CD638" s="126"/>
      <c r="CN638" s="126"/>
      <c r="CX638" s="126"/>
      <c r="DH638" s="126"/>
      <c r="DR638" s="126"/>
      <c r="EB638" s="126"/>
      <c r="EL638" s="126"/>
      <c r="EV638" s="126"/>
      <c r="FF638" s="126"/>
      <c r="FP638" s="126"/>
      <c r="FZ638" s="126"/>
      <c r="GJ638" s="126"/>
      <c r="GT638" s="126"/>
      <c r="HD638" s="126"/>
      <c r="HN638" s="126"/>
      <c r="HX638" s="126"/>
      <c r="IH638" s="126"/>
      <c r="IR638" s="126"/>
      <c r="JB638" s="126"/>
    </row>
    <row xmlns:x14ac="http://schemas.microsoft.com/office/spreadsheetml/2009/9/ac" r="639" s="3" customFormat="true" x14ac:dyDescent="0.25">
      <c r="A639" s="412"/>
      <c r="B639" s="126"/>
      <c r="L639" s="126"/>
      <c r="V639" s="126"/>
      <c r="AF639" s="126"/>
      <c r="AP639" s="126"/>
      <c r="AZ639" s="126"/>
      <c r="BA639" s="126"/>
      <c r="BB639" s="126"/>
      <c r="BC639" s="126"/>
      <c r="BD639" s="126"/>
      <c r="BE639" s="126"/>
      <c r="BF639" s="126"/>
      <c r="BG639" s="126"/>
      <c r="BJ639" s="126"/>
      <c r="BT639" s="126"/>
      <c r="CD639" s="126"/>
      <c r="CN639" s="126"/>
      <c r="CX639" s="126"/>
      <c r="DH639" s="126"/>
      <c r="DR639" s="126"/>
      <c r="EB639" s="126"/>
      <c r="EL639" s="126"/>
      <c r="EV639" s="126"/>
      <c r="FF639" s="126"/>
      <c r="FP639" s="126"/>
      <c r="FZ639" s="126"/>
      <c r="GJ639" s="126"/>
      <c r="GT639" s="126"/>
      <c r="HD639" s="126"/>
      <c r="HN639" s="126"/>
      <c r="HX639" s="126"/>
      <c r="IH639" s="126"/>
      <c r="IR639" s="126"/>
      <c r="JB639" s="126"/>
    </row>
    <row xmlns:x14ac="http://schemas.microsoft.com/office/spreadsheetml/2009/9/ac" r="640" s="3" customFormat="true" x14ac:dyDescent="0.25">
      <c r="A640" s="412"/>
      <c r="B640" s="126"/>
      <c r="L640" s="126"/>
      <c r="V640" s="126"/>
      <c r="AF640" s="126"/>
      <c r="AP640" s="126"/>
      <c r="AZ640" s="126"/>
      <c r="BA640" s="126"/>
      <c r="BB640" s="126"/>
      <c r="BC640" s="126"/>
      <c r="BD640" s="126"/>
      <c r="BE640" s="126"/>
      <c r="BF640" s="126"/>
      <c r="BG640" s="126"/>
      <c r="BJ640" s="126"/>
      <c r="BT640" s="126"/>
      <c r="CD640" s="126"/>
      <c r="CN640" s="126"/>
      <c r="CX640" s="126"/>
      <c r="DH640" s="126"/>
      <c r="DR640" s="126"/>
      <c r="EB640" s="126"/>
      <c r="EL640" s="126"/>
      <c r="EV640" s="126"/>
      <c r="FF640" s="126"/>
      <c r="FP640" s="126"/>
      <c r="FZ640" s="126"/>
      <c r="GJ640" s="126"/>
      <c r="GT640" s="126"/>
      <c r="HD640" s="126"/>
      <c r="HN640" s="126"/>
      <c r="HX640" s="126"/>
      <c r="IH640" s="126"/>
      <c r="IR640" s="126"/>
      <c r="JB640" s="126"/>
    </row>
  </sheetData>
  <mergeCells count="22">
    <mergeCell ref="GK27:GQ27"/>
    <mergeCell ref="GU27:HA27"/>
    <mergeCell ref="CO27:CU27"/>
    <mergeCell ref="FG27:FM27"/>
    <mergeCell ref="GA27:GG27"/>
    <mergeCell ref="EM27:ES27"/>
    <mergeCell ref="CY27:DE27"/>
    <mergeCell ref="DI27:DO27"/>
    <mergeCell ref="DS27:DY27"/>
    <mergeCell ref="EC27:EI27"/>
    <mergeCell ref="EW27:FC27"/>
    <mergeCell ref="FQ27:FW27"/>
    <mergeCell ref="AQ27:AW27"/>
    <mergeCell ref="BU27:CA27"/>
    <mergeCell ref="BK27:BQ27"/>
    <mergeCell ref="BA27:BG27"/>
    <mergeCell ref="CE27:CK27"/>
    <mergeCell ref="A2:A3"/>
    <mergeCell ref="C27:I27"/>
    <mergeCell ref="M27:S27"/>
    <mergeCell ref="W27:AC27"/>
    <mergeCell ref="AG27:AM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 ref="A20" location="myrangeS16" display="myrangeS16"/>
    <hyperlink ref="A21" location="myrangeS17" display="myrangeS17"/>
    <hyperlink ref="A22" location="myrangeS18" display="myrangeS18"/>
    <hyperlink ref="A23" location="myrangeS19" display="myrangeS19"/>
    <hyperlink ref="A24" location="myrangeS20" display="myrangeS2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63</vt:i4>
      </vt:variant>
    </vt:vector>
  </HeadingPairs>
  <TitlesOfParts>
    <vt:vector size="75"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myrangeH16</vt:lpstr>
      <vt:lpstr>myrangeH17</vt:lpstr>
      <vt:lpstr>myrangeH18</vt:lpstr>
      <vt:lpstr>myrangeH19</vt:lpstr>
      <vt:lpstr>myrangeH2</vt:lpstr>
      <vt:lpstr>myrangeH20</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myrangeS16</vt:lpstr>
      <vt:lpstr>myrangeS17</vt:lpstr>
      <vt:lpstr>myrangeS18</vt:lpstr>
      <vt:lpstr>myrangeS19</vt:lpstr>
      <vt:lpstr>myrangeS2</vt:lpstr>
      <vt:lpstr>myrangeS20</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myrangeW16</vt:lpstr>
      <vt:lpstr>myrangeW17</vt:lpstr>
      <vt:lpstr>myrangeW18</vt:lpstr>
      <vt:lpstr>myrangeW19</vt:lpstr>
      <vt:lpstr>myrangeW2</vt:lpstr>
      <vt:lpstr>myrangeW20</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2024-04-24T06:13:05Z</dcterms:modified>
</cp:coreProperties>
</file>